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omments4.xml" ContentType="application/vnd.openxmlformats-officedocument.spreadsheetml.comments+xml"/>
  <Override PartName="/xl/drawings/drawing9.xml" ContentType="application/vnd.openxmlformats-officedocument.drawing+xml"/>
  <Override PartName="/xl/comments5.xml" ContentType="application/vnd.openxmlformats-officedocument.spreadsheetml.comments+xml"/>
  <Override PartName="/xl/drawings/drawing10.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etagaya.local\files\SEA01044\５年度\認可外保育施設担当\認証保育所\04_補助金\00_補助金様式集（最新・随時更新・ＨＰアップ用）\01_運営費\2 変更申請\区外\"/>
    </mc:Choice>
  </mc:AlternateContent>
  <bookViews>
    <workbookView xWindow="840" yWindow="360" windowWidth="19155" windowHeight="7095" tabRatio="1000" activeTab="2"/>
  </bookViews>
  <sheets>
    <sheet name="区外変更申請書① " sheetId="1" r:id="rId1"/>
    <sheet name="区外変更計画書の算出根拠②" sheetId="3" r:id="rId2"/>
    <sheet name="区外変更計画書③" sheetId="2" r:id="rId3"/>
    <sheet name="事業計画書④" sheetId="13" r:id="rId4"/>
    <sheet name="収支予算書⑤" sheetId="14" r:id="rId5"/>
    <sheet name="単価表" sheetId="11" r:id="rId6"/>
    <sheet name="区外変更申請書記載例" sheetId="17" r:id="rId7"/>
    <sheet name="区外変更計画書の算出根拠記載例" sheetId="18" r:id="rId8"/>
    <sheet name="区外変更計画書記載例" sheetId="19" r:id="rId9"/>
    <sheet name="事業計画書記載例" sheetId="20" r:id="rId10"/>
    <sheet name="収支予算書記載例" sheetId="21" r:id="rId11"/>
  </sheets>
  <definedNames>
    <definedName name="_xlnm.Print_Area" localSheetId="2">区外変更計画書③!$A$1:$AM$38</definedName>
    <definedName name="_xlnm.Print_Area" localSheetId="1">区外変更計画書の算出根拠②!$A$1:$N$17</definedName>
    <definedName name="_xlnm.Print_Area" localSheetId="7">区外変更計画書の算出根拠記載例!$A$1:$O$17</definedName>
    <definedName name="_xlnm.Print_Area" localSheetId="8">区外変更計画書記載例!$A$1:$AM$38</definedName>
    <definedName name="_xlnm.Print_Area" localSheetId="0">'区外変更申請書① '!$A$1:$AL$57</definedName>
    <definedName name="_xlnm.Print_Area" localSheetId="6">区外変更申請書記載例!$A$1:$AL$57</definedName>
    <definedName name="_xlnm.Print_Area" localSheetId="3">事業計画書④!$A$1:$AP$33</definedName>
    <definedName name="_xlnm.Print_Area" localSheetId="4">収支予算書⑤!$A$1:$H$49</definedName>
    <definedName name="_xlnm.Print_Area" localSheetId="10">収支予算書記載例!$A$1:$H$49</definedName>
  </definedNames>
  <calcPr calcId="162913"/>
</workbook>
</file>

<file path=xl/calcChain.xml><?xml version="1.0" encoding="utf-8"?>
<calcChain xmlns="http://schemas.openxmlformats.org/spreadsheetml/2006/main">
  <c r="AD33" i="20" l="1"/>
  <c r="R33" i="20"/>
  <c r="L26" i="20"/>
  <c r="L25" i="20"/>
  <c r="L24" i="20"/>
  <c r="L23" i="20"/>
  <c r="D18" i="21"/>
  <c r="D12" i="21"/>
  <c r="D11" i="21"/>
  <c r="D10" i="21"/>
  <c r="D9" i="21"/>
  <c r="D8" i="21"/>
  <c r="G4" i="21"/>
  <c r="AB4" i="20"/>
  <c r="S27" i="19"/>
  <c r="S24" i="19"/>
  <c r="D11" i="14"/>
  <c r="L9" i="3"/>
  <c r="H41" i="14"/>
  <c r="H41" i="21"/>
  <c r="G40" i="21"/>
  <c r="G35" i="21"/>
  <c r="D25" i="21"/>
  <c r="G22" i="21"/>
  <c r="D21" i="21"/>
  <c r="G15" i="21"/>
  <c r="G41" i="21" s="1"/>
  <c r="J10" i="20"/>
  <c r="AN35" i="19"/>
  <c r="AN34" i="19"/>
  <c r="AN38" i="19" s="1"/>
  <c r="L34" i="19"/>
  <c r="K33" i="19"/>
  <c r="K27" i="19"/>
  <c r="K26" i="19"/>
  <c r="K25" i="19"/>
  <c r="K24" i="19"/>
  <c r="AN15" i="19"/>
  <c r="Y4" i="19"/>
  <c r="M9" i="18"/>
  <c r="L9" i="18"/>
  <c r="K9" i="18"/>
  <c r="J9" i="18"/>
  <c r="I9" i="18"/>
  <c r="H9" i="18"/>
  <c r="G9" i="18"/>
  <c r="F9" i="18"/>
  <c r="E9" i="18"/>
  <c r="D9" i="18"/>
  <c r="C9" i="18"/>
  <c r="B9" i="18"/>
  <c r="N8" i="18"/>
  <c r="N7" i="18"/>
  <c r="B15" i="18" s="1"/>
  <c r="N6" i="18"/>
  <c r="B14" i="18" s="1"/>
  <c r="S26" i="19" s="1"/>
  <c r="N5" i="18"/>
  <c r="N4" i="18"/>
  <c r="N3" i="18"/>
  <c r="B12" i="18" s="1"/>
  <c r="D25" i="14"/>
  <c r="D21" i="14"/>
  <c r="R33" i="13" s="1"/>
  <c r="G35" i="14"/>
  <c r="G22" i="14"/>
  <c r="G15" i="14"/>
  <c r="B13" i="18" l="1"/>
  <c r="S25" i="19" s="1"/>
  <c r="N9" i="18"/>
  <c r="B16" i="18" s="1"/>
  <c r="L25" i="13"/>
  <c r="L24" i="13"/>
  <c r="L23" i="13"/>
  <c r="J10" i="13"/>
  <c r="AB4" i="13"/>
  <c r="G4" i="14"/>
  <c r="AN35" i="2" l="1"/>
  <c r="AN34" i="2"/>
  <c r="L34" i="2" l="1"/>
  <c r="X34" i="2" s="1"/>
  <c r="D12" i="14" s="1"/>
  <c r="AN38" i="2"/>
  <c r="G40" i="14"/>
  <c r="L26" i="13" l="1"/>
  <c r="L33" i="13" s="1"/>
  <c r="X33" i="13" s="1"/>
  <c r="L33" i="20"/>
  <c r="X33" i="20" s="1"/>
  <c r="G41" i="14"/>
  <c r="K33" i="2" l="1"/>
  <c r="Y4" i="2" l="1"/>
  <c r="K27" i="2" l="1"/>
  <c r="K26" i="2"/>
  <c r="K25" i="2"/>
  <c r="K24" i="2"/>
  <c r="B9" i="3" l="1"/>
  <c r="M9" i="3" l="1"/>
  <c r="K9" i="3"/>
  <c r="J9" i="3"/>
  <c r="I9" i="3"/>
  <c r="H9" i="3"/>
  <c r="G9" i="3"/>
  <c r="F9" i="3"/>
  <c r="E9" i="3"/>
  <c r="D9" i="3"/>
  <c r="C9" i="3"/>
  <c r="N8" i="3"/>
  <c r="N7" i="3"/>
  <c r="N6" i="3"/>
  <c r="B14" i="3" s="1"/>
  <c r="N5" i="3"/>
  <c r="N4" i="3"/>
  <c r="N3" i="3"/>
  <c r="S26" i="2" l="1"/>
  <c r="S33" i="2" s="1"/>
  <c r="X33" i="2" s="1"/>
  <c r="X26" i="2"/>
  <c r="B13" i="3"/>
  <c r="X25" i="19" s="1"/>
  <c r="B15" i="3"/>
  <c r="N9" i="3"/>
  <c r="B16" i="3" s="1"/>
  <c r="B12" i="3"/>
  <c r="AN15" i="2"/>
  <c r="X24" i="19" l="1"/>
  <c r="S24" i="2"/>
  <c r="S33" i="19"/>
  <c r="X33" i="19" s="1"/>
  <c r="X26" i="19"/>
  <c r="S25" i="2"/>
  <c r="X25" i="2" s="1"/>
  <c r="S27" i="2"/>
  <c r="X27" i="2" s="1"/>
  <c r="X24" i="2"/>
  <c r="AF24" i="2" l="1"/>
  <c r="D9" i="14" s="1"/>
  <c r="S32" i="2"/>
  <c r="S34" i="2" s="1"/>
  <c r="S32" i="19"/>
  <c r="X27" i="19"/>
  <c r="AF24" i="19" s="1"/>
  <c r="X32" i="2"/>
  <c r="D10" i="14" l="1"/>
  <c r="S34" i="19"/>
  <c r="X34" i="19" s="1"/>
  <c r="X32" i="19"/>
  <c r="AF32" i="2"/>
  <c r="L18" i="2" s="1"/>
  <c r="AF32" i="19" l="1"/>
  <c r="L18" i="19" s="1"/>
  <c r="D41" i="21"/>
  <c r="G42" i="21" s="1"/>
  <c r="AJ33" i="20"/>
  <c r="D8" i="14"/>
  <c r="AD33" i="13"/>
  <c r="AJ33" i="13" s="1"/>
  <c r="D18" i="14" l="1"/>
  <c r="D41" i="14" s="1"/>
  <c r="G42" i="14" s="1"/>
</calcChain>
</file>

<file path=xl/comments1.xml><?xml version="1.0" encoding="utf-8"?>
<comments xmlns="http://schemas.openxmlformats.org/spreadsheetml/2006/main">
  <authors>
    <author>Matsuhashi101</author>
  </authors>
  <commentList>
    <comment ref="M11" authorId="0" shapeId="0">
      <text>
        <r>
          <rPr>
            <b/>
            <sz val="9"/>
            <color indexed="81"/>
            <rFont val="MS P ゴシック"/>
            <family val="3"/>
            <charset val="128"/>
          </rPr>
          <t>Matsuhashi101:</t>
        </r>
        <r>
          <rPr>
            <sz val="9"/>
            <color indexed="81"/>
            <rFont val="MS P ゴシック"/>
            <family val="3"/>
            <charset val="128"/>
          </rPr>
          <t xml:space="preserve">
</t>
        </r>
        <r>
          <rPr>
            <sz val="11"/>
            <color indexed="81"/>
            <rFont val="MS P ゴシック"/>
            <family val="3"/>
            <charset val="128"/>
          </rPr>
          <t>直近の交付決定額を記載ください。</t>
        </r>
      </text>
    </comment>
  </commentList>
</comments>
</file>

<file path=xl/comments2.xml><?xml version="1.0" encoding="utf-8"?>
<comments xmlns="http://schemas.openxmlformats.org/spreadsheetml/2006/main">
  <authors>
    <author>Matsuhashi101</author>
  </authors>
  <commentList>
    <comment ref="AB4" authorId="0" shapeId="0">
      <text>
        <r>
          <rPr>
            <b/>
            <sz val="9"/>
            <color indexed="81"/>
            <rFont val="MS P ゴシック"/>
            <family val="3"/>
            <charset val="128"/>
          </rPr>
          <t xml:space="preserve">Matsuhashi101:
</t>
        </r>
        <r>
          <rPr>
            <sz val="9"/>
            <color indexed="81"/>
            <rFont val="MS P ゴシック"/>
            <family val="3"/>
            <charset val="128"/>
          </rPr>
          <t>変更申請書に記載の園名</t>
        </r>
        <r>
          <rPr>
            <b/>
            <sz val="9"/>
            <color indexed="81"/>
            <rFont val="MS P ゴシック"/>
            <family val="3"/>
            <charset val="128"/>
          </rPr>
          <t xml:space="preserve">
</t>
        </r>
      </text>
    </comment>
    <comment ref="J10" authorId="0" shapeId="0">
      <text>
        <r>
          <rPr>
            <b/>
            <sz val="9"/>
            <color indexed="81"/>
            <rFont val="MS P ゴシック"/>
            <family val="3"/>
            <charset val="128"/>
          </rPr>
          <t>Matsuhashi101:</t>
        </r>
        <r>
          <rPr>
            <sz val="9"/>
            <color indexed="81"/>
            <rFont val="MS P ゴシック"/>
            <family val="3"/>
            <charset val="128"/>
          </rPr>
          <t xml:space="preserve">
変更申請書に記載の施設住所</t>
        </r>
      </text>
    </comment>
    <comment ref="L23" authorId="0" shapeId="0">
      <text>
        <r>
          <rPr>
            <b/>
            <sz val="9"/>
            <color indexed="81"/>
            <rFont val="MS P ゴシック"/>
            <family val="3"/>
            <charset val="128"/>
          </rPr>
          <t>Matsuhashi101:</t>
        </r>
        <r>
          <rPr>
            <sz val="9"/>
            <color indexed="81"/>
            <rFont val="MS P ゴシック"/>
            <family val="3"/>
            <charset val="128"/>
          </rPr>
          <t xml:space="preserve">
収支予算書計⑤と同一</t>
        </r>
      </text>
    </comment>
    <comment ref="L24" authorId="0" shapeId="0">
      <text>
        <r>
          <rPr>
            <b/>
            <sz val="9"/>
            <color indexed="81"/>
            <rFont val="MS P ゴシック"/>
            <family val="3"/>
            <charset val="128"/>
          </rPr>
          <t>Matsuhashi101:</t>
        </r>
        <r>
          <rPr>
            <sz val="9"/>
            <color indexed="81"/>
            <rFont val="MS P ゴシック"/>
            <family val="3"/>
            <charset val="128"/>
          </rPr>
          <t xml:space="preserve">
収支予算書計⑥と同一</t>
        </r>
      </text>
    </comment>
    <comment ref="L25" authorId="0" shapeId="0">
      <text>
        <r>
          <rPr>
            <b/>
            <sz val="9"/>
            <color indexed="81"/>
            <rFont val="MS P ゴシック"/>
            <family val="3"/>
            <charset val="128"/>
          </rPr>
          <t>Matsuhashi101:</t>
        </r>
        <r>
          <rPr>
            <sz val="9"/>
            <color indexed="81"/>
            <rFont val="MS P ゴシック"/>
            <family val="3"/>
            <charset val="128"/>
          </rPr>
          <t xml:space="preserve">
収支予算書計⑦と同一</t>
        </r>
      </text>
    </comment>
    <comment ref="L26" authorId="0" shapeId="0">
      <text>
        <r>
          <rPr>
            <b/>
            <sz val="9"/>
            <color indexed="81"/>
            <rFont val="MS P ゴシック"/>
            <family val="3"/>
            <charset val="128"/>
          </rPr>
          <t>Matsuhashi101:</t>
        </r>
        <r>
          <rPr>
            <sz val="9"/>
            <color indexed="81"/>
            <rFont val="MS P ゴシック"/>
            <family val="3"/>
            <charset val="128"/>
          </rPr>
          <t xml:space="preserve">
収支予算書計⑧と同一</t>
        </r>
      </text>
    </comment>
    <comment ref="AD33" authorId="0" shapeId="0">
      <text>
        <r>
          <rPr>
            <b/>
            <sz val="9"/>
            <color indexed="81"/>
            <rFont val="MS P ゴシック"/>
            <family val="3"/>
            <charset val="128"/>
          </rPr>
          <t>Matsuhashi101:</t>
        </r>
        <r>
          <rPr>
            <sz val="9"/>
            <color indexed="81"/>
            <rFont val="MS P ゴシック"/>
            <family val="3"/>
            <charset val="128"/>
          </rPr>
          <t xml:space="preserve">
変更計画書の変更後計画補助金交付申請額と同一</t>
        </r>
      </text>
    </comment>
  </commentList>
</comments>
</file>

<file path=xl/comments3.xml><?xml version="1.0" encoding="utf-8"?>
<comments xmlns="http://schemas.openxmlformats.org/spreadsheetml/2006/main">
  <authors>
    <author>Matsuhashi101</author>
  </authors>
  <commentList>
    <comment ref="D8" authorId="0" shapeId="0">
      <text>
        <r>
          <rPr>
            <b/>
            <sz val="9"/>
            <color indexed="81"/>
            <rFont val="MS P ゴシック"/>
            <family val="3"/>
            <charset val="128"/>
          </rPr>
          <t>Matsuhashi101:</t>
        </r>
        <r>
          <rPr>
            <sz val="9"/>
            <color indexed="81"/>
            <rFont val="MS P ゴシック"/>
            <family val="3"/>
            <charset val="128"/>
          </rPr>
          <t xml:space="preserve">
変更計画書にて算出された金額が表示されます。</t>
        </r>
      </text>
    </comment>
    <comment ref="H8" authorId="0" shapeId="0">
      <text>
        <r>
          <rPr>
            <b/>
            <sz val="9"/>
            <color indexed="81"/>
            <rFont val="MS P ゴシック"/>
            <family val="3"/>
            <charset val="128"/>
          </rPr>
          <t>Matsuhashi101:</t>
        </r>
        <r>
          <rPr>
            <sz val="9"/>
            <color indexed="81"/>
            <rFont val="MS P ゴシック"/>
            <family val="3"/>
            <charset val="128"/>
          </rPr>
          <t xml:space="preserve">
「人件費の充当額」＜＝計⑤となるように記載ください。</t>
        </r>
      </text>
    </comment>
    <comment ref="H16" authorId="0" shapeId="0">
      <text>
        <r>
          <rPr>
            <b/>
            <sz val="9"/>
            <color indexed="81"/>
            <rFont val="MS P ゴシック"/>
            <family val="3"/>
            <charset val="128"/>
          </rPr>
          <t>Matsuhashi101:</t>
        </r>
        <r>
          <rPr>
            <sz val="9"/>
            <color indexed="81"/>
            <rFont val="MS P ゴシック"/>
            <family val="3"/>
            <charset val="128"/>
          </rPr>
          <t xml:space="preserve">
「事業費の充当額」＜＝計⑥となるように記載ください。</t>
        </r>
      </text>
    </comment>
    <comment ref="H23" authorId="0" shapeId="0">
      <text>
        <r>
          <rPr>
            <b/>
            <sz val="9"/>
            <color indexed="81"/>
            <rFont val="MS P ゴシック"/>
            <family val="3"/>
            <charset val="128"/>
          </rPr>
          <t>Matsuhashi101:</t>
        </r>
        <r>
          <rPr>
            <sz val="9"/>
            <color indexed="81"/>
            <rFont val="MS P ゴシック"/>
            <family val="3"/>
            <charset val="128"/>
          </rPr>
          <t xml:space="preserve">
「事務費」の充当額＜＝計⑦となるように記載ください。</t>
        </r>
      </text>
    </comment>
    <comment ref="H36" authorId="0" shapeId="0">
      <text>
        <r>
          <rPr>
            <b/>
            <sz val="9"/>
            <color indexed="81"/>
            <rFont val="MS P ゴシック"/>
            <family val="3"/>
            <charset val="128"/>
          </rPr>
          <t>Matsuhashi101:</t>
        </r>
        <r>
          <rPr>
            <sz val="9"/>
            <color indexed="81"/>
            <rFont val="MS P ゴシック"/>
            <family val="3"/>
            <charset val="128"/>
          </rPr>
          <t xml:space="preserve">
「その他の充当額」＜＝計⑧となるように記載ください。</t>
        </r>
      </text>
    </comment>
    <comment ref="H41" authorId="0" shapeId="0">
      <text>
        <r>
          <rPr>
            <b/>
            <sz val="9"/>
            <color indexed="81"/>
            <rFont val="MS P ゴシック"/>
            <family val="3"/>
            <charset val="128"/>
          </rPr>
          <t>Matsuhashi101:</t>
        </r>
        <r>
          <rPr>
            <sz val="9"/>
            <color indexed="81"/>
            <rFont val="MS P ゴシック"/>
            <family val="3"/>
            <charset val="128"/>
          </rPr>
          <t xml:space="preserve">
世田谷区運営費補助金額と同額。</t>
        </r>
      </text>
    </comment>
    <comment ref="G42" authorId="0" shapeId="0">
      <text>
        <r>
          <rPr>
            <b/>
            <sz val="9"/>
            <color indexed="81"/>
            <rFont val="MS P ゴシック"/>
            <family val="3"/>
            <charset val="128"/>
          </rPr>
          <t>Matsuhashi101:</t>
        </r>
        <r>
          <rPr>
            <sz val="9"/>
            <color indexed="81"/>
            <rFont val="MS P ゴシック"/>
            <family val="3"/>
            <charset val="128"/>
          </rPr>
          <t xml:space="preserve">
保育料等+その他収入の合計を超えない。
（補助金は年度内に使い切る必要がある）
</t>
        </r>
      </text>
    </comment>
  </commentList>
</comments>
</file>

<file path=xl/comments4.xml><?xml version="1.0" encoding="utf-8"?>
<comments xmlns="http://schemas.openxmlformats.org/spreadsheetml/2006/main">
  <authors>
    <author>Matsuhashi101</author>
  </authors>
  <commentList>
    <comment ref="M11" authorId="0" shapeId="0">
      <text>
        <r>
          <rPr>
            <b/>
            <sz val="9"/>
            <color indexed="81"/>
            <rFont val="MS P ゴシック"/>
            <family val="3"/>
            <charset val="128"/>
          </rPr>
          <t>Matsuhashi101:</t>
        </r>
        <r>
          <rPr>
            <sz val="9"/>
            <color indexed="81"/>
            <rFont val="MS P ゴシック"/>
            <family val="3"/>
            <charset val="128"/>
          </rPr>
          <t xml:space="preserve">
</t>
        </r>
        <r>
          <rPr>
            <sz val="11"/>
            <color indexed="81"/>
            <rFont val="MS P ゴシック"/>
            <family val="3"/>
            <charset val="128"/>
          </rPr>
          <t>直近の交付決定額を記載ください。</t>
        </r>
      </text>
    </comment>
  </commentList>
</comments>
</file>

<file path=xl/comments5.xml><?xml version="1.0" encoding="utf-8"?>
<comments xmlns="http://schemas.openxmlformats.org/spreadsheetml/2006/main">
  <authors>
    <author>Matsuhashi101</author>
  </authors>
  <commentList>
    <comment ref="AB4" authorId="0" shapeId="0">
      <text>
        <r>
          <rPr>
            <b/>
            <sz val="9"/>
            <color indexed="81"/>
            <rFont val="MS P ゴシック"/>
            <family val="3"/>
            <charset val="128"/>
          </rPr>
          <t xml:space="preserve">Matsuhashi101:
</t>
        </r>
        <r>
          <rPr>
            <sz val="9"/>
            <color indexed="81"/>
            <rFont val="MS P ゴシック"/>
            <family val="3"/>
            <charset val="128"/>
          </rPr>
          <t>変更申請書に記載の園名</t>
        </r>
        <r>
          <rPr>
            <b/>
            <sz val="9"/>
            <color indexed="81"/>
            <rFont val="MS P ゴシック"/>
            <family val="3"/>
            <charset val="128"/>
          </rPr>
          <t xml:space="preserve">
</t>
        </r>
      </text>
    </comment>
    <comment ref="J10" authorId="0" shapeId="0">
      <text>
        <r>
          <rPr>
            <b/>
            <sz val="9"/>
            <color indexed="81"/>
            <rFont val="MS P ゴシック"/>
            <family val="3"/>
            <charset val="128"/>
          </rPr>
          <t>Matsuhashi101:</t>
        </r>
        <r>
          <rPr>
            <sz val="9"/>
            <color indexed="81"/>
            <rFont val="MS P ゴシック"/>
            <family val="3"/>
            <charset val="128"/>
          </rPr>
          <t xml:space="preserve">
変更申請書に記載の施設住所</t>
        </r>
      </text>
    </comment>
    <comment ref="L23" authorId="0" shapeId="0">
      <text>
        <r>
          <rPr>
            <b/>
            <sz val="9"/>
            <color indexed="81"/>
            <rFont val="MS P ゴシック"/>
            <family val="3"/>
            <charset val="128"/>
          </rPr>
          <t>Matsuhashi101:</t>
        </r>
        <r>
          <rPr>
            <sz val="9"/>
            <color indexed="81"/>
            <rFont val="MS P ゴシック"/>
            <family val="3"/>
            <charset val="128"/>
          </rPr>
          <t xml:space="preserve">
収支予算書計⑤と同一</t>
        </r>
      </text>
    </comment>
    <comment ref="L24" authorId="0" shapeId="0">
      <text>
        <r>
          <rPr>
            <b/>
            <sz val="9"/>
            <color indexed="81"/>
            <rFont val="MS P ゴシック"/>
            <family val="3"/>
            <charset val="128"/>
          </rPr>
          <t>Matsuhashi101:</t>
        </r>
        <r>
          <rPr>
            <sz val="9"/>
            <color indexed="81"/>
            <rFont val="MS P ゴシック"/>
            <family val="3"/>
            <charset val="128"/>
          </rPr>
          <t xml:space="preserve">
収支予算書計⑥と同一</t>
        </r>
      </text>
    </comment>
    <comment ref="L25" authorId="0" shapeId="0">
      <text>
        <r>
          <rPr>
            <b/>
            <sz val="9"/>
            <color indexed="81"/>
            <rFont val="MS P ゴシック"/>
            <family val="3"/>
            <charset val="128"/>
          </rPr>
          <t>Matsuhashi101:</t>
        </r>
        <r>
          <rPr>
            <sz val="9"/>
            <color indexed="81"/>
            <rFont val="MS P ゴシック"/>
            <family val="3"/>
            <charset val="128"/>
          </rPr>
          <t xml:space="preserve">
収支予算書計⑦と同一</t>
        </r>
      </text>
    </comment>
    <comment ref="L26" authorId="0" shapeId="0">
      <text>
        <r>
          <rPr>
            <b/>
            <sz val="9"/>
            <color indexed="81"/>
            <rFont val="MS P ゴシック"/>
            <family val="3"/>
            <charset val="128"/>
          </rPr>
          <t>Matsuhashi101:</t>
        </r>
        <r>
          <rPr>
            <sz val="9"/>
            <color indexed="81"/>
            <rFont val="MS P ゴシック"/>
            <family val="3"/>
            <charset val="128"/>
          </rPr>
          <t xml:space="preserve">
収支予算書計⑧と同一</t>
        </r>
      </text>
    </comment>
    <comment ref="AD33" authorId="0" shapeId="0">
      <text>
        <r>
          <rPr>
            <b/>
            <sz val="9"/>
            <color indexed="81"/>
            <rFont val="MS P ゴシック"/>
            <family val="3"/>
            <charset val="128"/>
          </rPr>
          <t>Matsuhashi101:</t>
        </r>
        <r>
          <rPr>
            <sz val="9"/>
            <color indexed="81"/>
            <rFont val="MS P ゴシック"/>
            <family val="3"/>
            <charset val="128"/>
          </rPr>
          <t xml:space="preserve">
変更計画書の変更後計画補助金交付申請額と同一</t>
        </r>
      </text>
    </comment>
  </commentList>
</comments>
</file>

<file path=xl/comments6.xml><?xml version="1.0" encoding="utf-8"?>
<comments xmlns="http://schemas.openxmlformats.org/spreadsheetml/2006/main">
  <authors>
    <author>Matsuhashi101</author>
  </authors>
  <commentList>
    <comment ref="D8" authorId="0" shapeId="0">
      <text>
        <r>
          <rPr>
            <b/>
            <sz val="9"/>
            <color indexed="81"/>
            <rFont val="MS P ゴシック"/>
            <family val="3"/>
            <charset val="128"/>
          </rPr>
          <t>Matsuhashi101:</t>
        </r>
        <r>
          <rPr>
            <sz val="9"/>
            <color indexed="81"/>
            <rFont val="MS P ゴシック"/>
            <family val="3"/>
            <charset val="128"/>
          </rPr>
          <t xml:space="preserve">
変更計画書にて算出された金額が表示されます。</t>
        </r>
      </text>
    </comment>
    <comment ref="H8" authorId="0" shapeId="0">
      <text>
        <r>
          <rPr>
            <b/>
            <sz val="9"/>
            <color indexed="81"/>
            <rFont val="MS P ゴシック"/>
            <family val="3"/>
            <charset val="128"/>
          </rPr>
          <t>Matsuhashi101:</t>
        </r>
        <r>
          <rPr>
            <sz val="9"/>
            <color indexed="81"/>
            <rFont val="MS P ゴシック"/>
            <family val="3"/>
            <charset val="128"/>
          </rPr>
          <t xml:space="preserve">
「人件費の充当額」＜＝計⑤となるように記載ください。</t>
        </r>
      </text>
    </comment>
    <comment ref="H16" authorId="0" shapeId="0">
      <text>
        <r>
          <rPr>
            <b/>
            <sz val="9"/>
            <color indexed="81"/>
            <rFont val="MS P ゴシック"/>
            <family val="3"/>
            <charset val="128"/>
          </rPr>
          <t>Matsuhashi101:</t>
        </r>
        <r>
          <rPr>
            <sz val="9"/>
            <color indexed="81"/>
            <rFont val="MS P ゴシック"/>
            <family val="3"/>
            <charset val="128"/>
          </rPr>
          <t xml:space="preserve">
「事業費の充当額」＜＝計⑥となるように記載ください。</t>
        </r>
      </text>
    </comment>
    <comment ref="H23" authorId="0" shapeId="0">
      <text>
        <r>
          <rPr>
            <b/>
            <sz val="9"/>
            <color indexed="81"/>
            <rFont val="MS P ゴシック"/>
            <family val="3"/>
            <charset val="128"/>
          </rPr>
          <t>Matsuhashi101:</t>
        </r>
        <r>
          <rPr>
            <sz val="9"/>
            <color indexed="81"/>
            <rFont val="MS P ゴシック"/>
            <family val="3"/>
            <charset val="128"/>
          </rPr>
          <t xml:space="preserve">
「事務費」の充当額＜＝計⑦となるように記載ください。</t>
        </r>
      </text>
    </comment>
    <comment ref="H36" authorId="0" shapeId="0">
      <text>
        <r>
          <rPr>
            <b/>
            <sz val="9"/>
            <color indexed="81"/>
            <rFont val="MS P ゴシック"/>
            <family val="3"/>
            <charset val="128"/>
          </rPr>
          <t>Matsuhashi101:</t>
        </r>
        <r>
          <rPr>
            <sz val="9"/>
            <color indexed="81"/>
            <rFont val="MS P ゴシック"/>
            <family val="3"/>
            <charset val="128"/>
          </rPr>
          <t xml:space="preserve">
「その他の充当額」＜＝計⑧となるように記載ください。</t>
        </r>
      </text>
    </comment>
    <comment ref="H41" authorId="0" shapeId="0">
      <text>
        <r>
          <rPr>
            <b/>
            <sz val="9"/>
            <color indexed="81"/>
            <rFont val="MS P ゴシック"/>
            <family val="3"/>
            <charset val="128"/>
          </rPr>
          <t>Matsuhashi101:</t>
        </r>
        <r>
          <rPr>
            <sz val="9"/>
            <color indexed="81"/>
            <rFont val="MS P ゴシック"/>
            <family val="3"/>
            <charset val="128"/>
          </rPr>
          <t xml:space="preserve">
世田谷区運営費補助金額と同額。</t>
        </r>
      </text>
    </comment>
    <comment ref="G42" authorId="0" shapeId="0">
      <text>
        <r>
          <rPr>
            <b/>
            <sz val="9"/>
            <color indexed="81"/>
            <rFont val="MS P ゴシック"/>
            <family val="3"/>
            <charset val="128"/>
          </rPr>
          <t>Matsuhashi101:</t>
        </r>
        <r>
          <rPr>
            <sz val="9"/>
            <color indexed="81"/>
            <rFont val="MS P ゴシック"/>
            <family val="3"/>
            <charset val="128"/>
          </rPr>
          <t xml:space="preserve">
保育料等+その他収入の合計を超えない。
（補助金は年度内に使い切る必要がある）
</t>
        </r>
      </text>
    </comment>
  </commentList>
</comments>
</file>

<file path=xl/sharedStrings.xml><?xml version="1.0" encoding="utf-8"?>
<sst xmlns="http://schemas.openxmlformats.org/spreadsheetml/2006/main" count="532" uniqueCount="190">
  <si>
    <t>第5号様式（第9条関係）</t>
    <rPh sb="0" eb="1">
      <t>ダイ</t>
    </rPh>
    <rPh sb="2" eb="3">
      <t>ゴウ</t>
    </rPh>
    <rPh sb="3" eb="5">
      <t>ヨウシキ</t>
    </rPh>
    <rPh sb="6" eb="7">
      <t>ダイ</t>
    </rPh>
    <rPh sb="8" eb="9">
      <t>ジョウ</t>
    </rPh>
    <rPh sb="9" eb="11">
      <t>カンケイ</t>
    </rPh>
    <phoneticPr fontId="4"/>
  </si>
  <si>
    <t>年</t>
    <rPh sb="0" eb="1">
      <t>ネン</t>
    </rPh>
    <phoneticPr fontId="4"/>
  </si>
  <si>
    <t>月</t>
    <rPh sb="0" eb="1">
      <t>ツキ</t>
    </rPh>
    <phoneticPr fontId="4"/>
  </si>
  <si>
    <t>日</t>
    <rPh sb="0" eb="1">
      <t>ニチ</t>
    </rPh>
    <phoneticPr fontId="4"/>
  </si>
  <si>
    <t>世田谷区認証保育所運営費補助事業変更申請書</t>
    <rPh sb="0" eb="4">
      <t>セタガヤク</t>
    </rPh>
    <rPh sb="4" eb="6">
      <t>ニンショウ</t>
    </rPh>
    <rPh sb="6" eb="8">
      <t>ホイク</t>
    </rPh>
    <rPh sb="8" eb="9">
      <t>ショ</t>
    </rPh>
    <rPh sb="9" eb="11">
      <t>ウンエイ</t>
    </rPh>
    <rPh sb="11" eb="12">
      <t>ヒ</t>
    </rPh>
    <rPh sb="12" eb="14">
      <t>ホジョ</t>
    </rPh>
    <rPh sb="14" eb="16">
      <t>ジギョウ</t>
    </rPh>
    <rPh sb="16" eb="18">
      <t>ヘンコウ</t>
    </rPh>
    <rPh sb="18" eb="21">
      <t>シンセイショ</t>
    </rPh>
    <phoneticPr fontId="4"/>
  </si>
  <si>
    <t>世田谷区長　　あて</t>
    <rPh sb="0" eb="3">
      <t>セタガヤ</t>
    </rPh>
    <rPh sb="3" eb="5">
      <t>クチョウ</t>
    </rPh>
    <phoneticPr fontId="4"/>
  </si>
  <si>
    <t>月</t>
    <rPh sb="0" eb="1">
      <t>ガツ</t>
    </rPh>
    <phoneticPr fontId="4"/>
  </si>
  <si>
    <t>付</t>
    <rPh sb="0" eb="1">
      <t>ツ</t>
    </rPh>
    <phoneticPr fontId="4"/>
  </si>
  <si>
    <t>世保認調第</t>
    <rPh sb="0" eb="1">
      <t>セ</t>
    </rPh>
    <rPh sb="2" eb="3">
      <t>シノブ</t>
    </rPh>
    <rPh sb="3" eb="4">
      <t>チョウ</t>
    </rPh>
    <rPh sb="4" eb="5">
      <t>ダイ</t>
    </rPh>
    <phoneticPr fontId="4"/>
  </si>
  <si>
    <t>号で交付決定を受けた</t>
    <rPh sb="0" eb="1">
      <t>ゴウ</t>
    </rPh>
    <rPh sb="2" eb="4">
      <t>コウフ</t>
    </rPh>
    <rPh sb="4" eb="6">
      <t>ケッテイ</t>
    </rPh>
    <phoneticPr fontId="4"/>
  </si>
  <si>
    <t>世田谷区認証保育所運営費補助金に係る補助事業を変更したいので申請します。</t>
    <rPh sb="9" eb="11">
      <t>ウンエイ</t>
    </rPh>
    <rPh sb="11" eb="12">
      <t>ヒ</t>
    </rPh>
    <rPh sb="16" eb="17">
      <t>カカワ</t>
    </rPh>
    <rPh sb="18" eb="20">
      <t>ホジョ</t>
    </rPh>
    <rPh sb="20" eb="22">
      <t>ジギョウ</t>
    </rPh>
    <rPh sb="23" eb="25">
      <t>ヘンコウ</t>
    </rPh>
    <rPh sb="30" eb="32">
      <t>シンセイ</t>
    </rPh>
    <phoneticPr fontId="4"/>
  </si>
  <si>
    <t>記</t>
    <rPh sb="0" eb="1">
      <t>キ</t>
    </rPh>
    <phoneticPr fontId="4"/>
  </si>
  <si>
    <t>１　変更内容</t>
    <rPh sb="2" eb="4">
      <t>ヘンコウ</t>
    </rPh>
    <rPh sb="4" eb="6">
      <t>ナイヨウ</t>
    </rPh>
    <phoneticPr fontId="4"/>
  </si>
  <si>
    <t>別紙運営費補助事業変更計画書記載のとおり</t>
    <rPh sb="0" eb="2">
      <t>ベッシ</t>
    </rPh>
    <rPh sb="2" eb="4">
      <t>ウンエイ</t>
    </rPh>
    <rPh sb="4" eb="5">
      <t>ヒ</t>
    </rPh>
    <rPh sb="5" eb="7">
      <t>ホジョ</t>
    </rPh>
    <rPh sb="7" eb="9">
      <t>ジギョウ</t>
    </rPh>
    <rPh sb="9" eb="11">
      <t>ヘンコウ</t>
    </rPh>
    <rPh sb="11" eb="14">
      <t>ケイカクショ</t>
    </rPh>
    <rPh sb="14" eb="16">
      <t>キサイ</t>
    </rPh>
    <phoneticPr fontId="4"/>
  </si>
  <si>
    <t>２　変更の理由</t>
    <rPh sb="2" eb="4">
      <t>ヘンコウ</t>
    </rPh>
    <rPh sb="5" eb="7">
      <t>リユウ</t>
    </rPh>
    <phoneticPr fontId="4"/>
  </si>
  <si>
    <t>３　変更が補助事業に及ぼす影響及び効果</t>
    <rPh sb="2" eb="4">
      <t>ヘンコウ</t>
    </rPh>
    <rPh sb="5" eb="7">
      <t>ホジョ</t>
    </rPh>
    <rPh sb="7" eb="9">
      <t>ジギョウ</t>
    </rPh>
    <rPh sb="10" eb="11">
      <t>オヨ</t>
    </rPh>
    <rPh sb="13" eb="15">
      <t>エイキョウ</t>
    </rPh>
    <rPh sb="15" eb="16">
      <t>オヨ</t>
    </rPh>
    <rPh sb="17" eb="19">
      <t>コウカ</t>
    </rPh>
    <phoneticPr fontId="4"/>
  </si>
  <si>
    <t>４　添付書類</t>
    <rPh sb="2" eb="4">
      <t>テンプ</t>
    </rPh>
    <rPh sb="4" eb="6">
      <t>ショルイ</t>
    </rPh>
    <phoneticPr fontId="4"/>
  </si>
  <si>
    <t>第5号様式の別紙</t>
    <rPh sb="0" eb="1">
      <t>ダイ</t>
    </rPh>
    <rPh sb="2" eb="3">
      <t>ゴウ</t>
    </rPh>
    <rPh sb="3" eb="5">
      <t>ヨウシキ</t>
    </rPh>
    <rPh sb="6" eb="8">
      <t>ベッシ</t>
    </rPh>
    <phoneticPr fontId="4"/>
  </si>
  <si>
    <t>運営費補助事業変更計画書</t>
    <rPh sb="0" eb="2">
      <t>ウンエイ</t>
    </rPh>
    <rPh sb="2" eb="3">
      <t>ヒ</t>
    </rPh>
    <rPh sb="3" eb="5">
      <t>ホジョ</t>
    </rPh>
    <rPh sb="5" eb="7">
      <t>ジギョウ</t>
    </rPh>
    <rPh sb="7" eb="9">
      <t>ヘンコウ</t>
    </rPh>
    <rPh sb="9" eb="12">
      <t>ケイカクショ</t>
    </rPh>
    <phoneticPr fontId="4"/>
  </si>
  <si>
    <t>施設の名称</t>
    <phoneticPr fontId="4"/>
  </si>
  <si>
    <t>　　変更計画対照表</t>
    <rPh sb="2" eb="4">
      <t>ヘンコウ</t>
    </rPh>
    <rPh sb="4" eb="6">
      <t>ケイカク</t>
    </rPh>
    <rPh sb="6" eb="9">
      <t>タイショウヒョウ</t>
    </rPh>
    <phoneticPr fontId="4"/>
  </si>
  <si>
    <t>補助金交付申請額及びその算出基礎</t>
    <rPh sb="0" eb="3">
      <t>ホジョキン</t>
    </rPh>
    <rPh sb="3" eb="5">
      <t>コウフ</t>
    </rPh>
    <rPh sb="5" eb="7">
      <t>シンセイ</t>
    </rPh>
    <rPh sb="7" eb="8">
      <t>ガク</t>
    </rPh>
    <rPh sb="8" eb="9">
      <t>オヨ</t>
    </rPh>
    <rPh sb="12" eb="14">
      <t>サンシュツ</t>
    </rPh>
    <rPh sb="14" eb="16">
      <t>キソ</t>
    </rPh>
    <phoneticPr fontId="4"/>
  </si>
  <si>
    <t>変更前計画</t>
    <rPh sb="0" eb="2">
      <t>ヘンコウ</t>
    </rPh>
    <rPh sb="2" eb="3">
      <t>マエ</t>
    </rPh>
    <rPh sb="3" eb="5">
      <t>ケイカク</t>
    </rPh>
    <phoneticPr fontId="4"/>
  </si>
  <si>
    <t>補助金交付申請額</t>
    <rPh sb="0" eb="3">
      <t>ホジョキン</t>
    </rPh>
    <rPh sb="3" eb="5">
      <t>コウフ</t>
    </rPh>
    <rPh sb="5" eb="7">
      <t>シンセイ</t>
    </rPh>
    <rPh sb="7" eb="8">
      <t>ガク</t>
    </rPh>
    <phoneticPr fontId="4"/>
  </si>
  <si>
    <t>円</t>
    <rPh sb="0" eb="1">
      <t>エン</t>
    </rPh>
    <phoneticPr fontId="4"/>
  </si>
  <si>
    <t>（基本額）</t>
    <rPh sb="1" eb="3">
      <t>キホン</t>
    </rPh>
    <rPh sb="3" eb="4">
      <t>ガク</t>
    </rPh>
    <phoneticPr fontId="4"/>
  </si>
  <si>
    <t>定員数</t>
    <rPh sb="0" eb="2">
      <t>テイイン</t>
    </rPh>
    <rPh sb="2" eb="3">
      <t>スウ</t>
    </rPh>
    <phoneticPr fontId="4"/>
  </si>
  <si>
    <t>人</t>
    <rPh sb="0" eb="1">
      <t>ニン</t>
    </rPh>
    <phoneticPr fontId="4"/>
  </si>
  <si>
    <t>項目　</t>
    <rPh sb="0" eb="2">
      <t>コウモク</t>
    </rPh>
    <phoneticPr fontId="4"/>
  </si>
  <si>
    <t>基本単価</t>
    <rPh sb="0" eb="2">
      <t>キホン</t>
    </rPh>
    <rPh sb="2" eb="4">
      <t>タンカ</t>
    </rPh>
    <phoneticPr fontId="4"/>
  </si>
  <si>
    <t>金　額</t>
    <rPh sb="0" eb="1">
      <t>キン</t>
    </rPh>
    <rPh sb="2" eb="3">
      <t>ガク</t>
    </rPh>
    <phoneticPr fontId="4"/>
  </si>
  <si>
    <t>申　請　額</t>
    <rPh sb="0" eb="1">
      <t>サル</t>
    </rPh>
    <rPh sb="2" eb="3">
      <t>ショウ</t>
    </rPh>
    <rPh sb="4" eb="5">
      <t>ガク</t>
    </rPh>
    <phoneticPr fontId="4"/>
  </si>
  <si>
    <t>　年齢</t>
    <rPh sb="1" eb="3">
      <t>ネンレイ</t>
    </rPh>
    <phoneticPr fontId="4"/>
  </si>
  <si>
    <t>０歳児</t>
    <rPh sb="1" eb="3">
      <t>サイジ</t>
    </rPh>
    <phoneticPr fontId="4"/>
  </si>
  <si>
    <t>１～２歳児</t>
    <rPh sb="3" eb="4">
      <t>サイ</t>
    </rPh>
    <rPh sb="4" eb="5">
      <t>ジ</t>
    </rPh>
    <phoneticPr fontId="4"/>
  </si>
  <si>
    <t>３歳児</t>
    <rPh sb="1" eb="3">
      <t>サイジ</t>
    </rPh>
    <phoneticPr fontId="4"/>
  </si>
  <si>
    <t>４歳児以上</t>
    <rPh sb="1" eb="2">
      <t>サイ</t>
    </rPh>
    <rPh sb="2" eb="3">
      <t>ジ</t>
    </rPh>
    <rPh sb="3" eb="5">
      <t>イジョウ</t>
    </rPh>
    <phoneticPr fontId="4"/>
  </si>
  <si>
    <t>（加算額）</t>
    <rPh sb="1" eb="3">
      <t>カサン</t>
    </rPh>
    <phoneticPr fontId="4"/>
  </si>
  <si>
    <t>円</t>
  </si>
  <si>
    <t>変更後計画</t>
    <rPh sb="0" eb="2">
      <t>ヘンコウ</t>
    </rPh>
    <rPh sb="2" eb="3">
      <t>アト</t>
    </rPh>
    <rPh sb="3" eb="5">
      <t>ケイカク</t>
    </rPh>
    <phoneticPr fontId="4"/>
  </si>
  <si>
    <t>変更延べ人数</t>
    <rPh sb="0" eb="2">
      <t>ヘンコウ</t>
    </rPh>
    <rPh sb="2" eb="3">
      <t>ノ</t>
    </rPh>
    <rPh sb="4" eb="5">
      <t>ヒト</t>
    </rPh>
    <rPh sb="5" eb="6">
      <t>カズ</t>
    </rPh>
    <phoneticPr fontId="4"/>
  </si>
  <si>
    <t>加算単価</t>
    <rPh sb="0" eb="2">
      <t>カサン</t>
    </rPh>
    <rPh sb="2" eb="4">
      <t>タンカ</t>
    </rPh>
    <phoneticPr fontId="4"/>
  </si>
  <si>
    <t>　区分</t>
    <rPh sb="1" eb="3">
      <t>クブン</t>
    </rPh>
    <phoneticPr fontId="4"/>
  </si>
  <si>
    <t xml:space="preserve">冷暖房費加算
</t>
    <rPh sb="0" eb="4">
      <t>レイダンボウヒ</t>
    </rPh>
    <rPh sb="4" eb="6">
      <t>カサン</t>
    </rPh>
    <phoneticPr fontId="4"/>
  </si>
  <si>
    <t>３歳児配置改善加算</t>
    <rPh sb="1" eb="3">
      <t>サイジ</t>
    </rPh>
    <rPh sb="3" eb="5">
      <t>ハイチ</t>
    </rPh>
    <rPh sb="5" eb="7">
      <t>カイゼン</t>
    </rPh>
    <rPh sb="7" eb="9">
      <t>カサン</t>
    </rPh>
    <phoneticPr fontId="4"/>
  </si>
  <si>
    <t>減価償却費加算</t>
    <phoneticPr fontId="4"/>
  </si>
  <si>
    <t>賃借料加算</t>
    <rPh sb="0" eb="3">
      <t>チンシャクリョウ</t>
    </rPh>
    <rPh sb="3" eb="5">
      <t>カサン</t>
    </rPh>
    <phoneticPr fontId="4"/>
  </si>
  <si>
    <t>4月</t>
    <rPh sb="1" eb="2">
      <t>ガツ</t>
    </rPh>
    <phoneticPr fontId="4"/>
  </si>
  <si>
    <t>5月</t>
    <rPh sb="1" eb="2">
      <t>ガツ</t>
    </rPh>
    <phoneticPr fontId="4"/>
  </si>
  <si>
    <t>6月</t>
  </si>
  <si>
    <t>7月</t>
  </si>
  <si>
    <t>8月</t>
  </si>
  <si>
    <t>9月</t>
  </si>
  <si>
    <t>10月</t>
  </si>
  <si>
    <t>11月</t>
  </si>
  <si>
    <t>12月</t>
  </si>
  <si>
    <t>1月</t>
  </si>
  <si>
    <t>2月</t>
  </si>
  <si>
    <t>3月</t>
  </si>
  <si>
    <t>合計</t>
    <rPh sb="0" eb="2">
      <t>ゴウケイ</t>
    </rPh>
    <phoneticPr fontId="4"/>
  </si>
  <si>
    <t>0歳児</t>
    <rPh sb="1" eb="3">
      <t>サイジ</t>
    </rPh>
    <phoneticPr fontId="4"/>
  </si>
  <si>
    <t>1歳児</t>
    <rPh sb="1" eb="3">
      <t>サイジ</t>
    </rPh>
    <phoneticPr fontId="4"/>
  </si>
  <si>
    <t>2歳児</t>
    <rPh sb="1" eb="2">
      <t>サイ</t>
    </rPh>
    <rPh sb="2" eb="3">
      <t>ジ</t>
    </rPh>
    <phoneticPr fontId="4"/>
  </si>
  <si>
    <t>3歳児</t>
    <rPh sb="1" eb="3">
      <t>サイジ</t>
    </rPh>
    <phoneticPr fontId="4"/>
  </si>
  <si>
    <t>4歳児</t>
    <rPh sb="1" eb="3">
      <t>サイジ</t>
    </rPh>
    <phoneticPr fontId="4"/>
  </si>
  <si>
    <t>5歳児</t>
    <rPh sb="1" eb="3">
      <t>サイジ</t>
    </rPh>
    <phoneticPr fontId="4"/>
  </si>
  <si>
    <t>合　計</t>
    <rPh sb="0" eb="1">
      <t>ゴウ</t>
    </rPh>
    <rPh sb="2" eb="3">
      <t>ケイ</t>
    </rPh>
    <phoneticPr fontId="4"/>
  </si>
  <si>
    <t>補助変更申請の算出基礎</t>
    <rPh sb="0" eb="2">
      <t>ホジョ</t>
    </rPh>
    <rPh sb="2" eb="4">
      <t>ヘンコウ</t>
    </rPh>
    <rPh sb="4" eb="6">
      <t>シンセイ</t>
    </rPh>
    <rPh sb="7" eb="9">
      <t>サンシュツ</t>
    </rPh>
    <rPh sb="9" eb="11">
      <t>キソ</t>
    </rPh>
    <phoneticPr fontId="4"/>
  </si>
  <si>
    <t>1～2歳児</t>
    <rPh sb="3" eb="4">
      <t>サイ</t>
    </rPh>
    <rPh sb="4" eb="5">
      <t>ジ</t>
    </rPh>
    <phoneticPr fontId="4"/>
  </si>
  <si>
    <t>4歳児以上</t>
    <rPh sb="1" eb="2">
      <t>サイ</t>
    </rPh>
    <rPh sb="2" eb="3">
      <t>ジ</t>
    </rPh>
    <rPh sb="3" eb="5">
      <t>イジョウ</t>
    </rPh>
    <phoneticPr fontId="4"/>
  </si>
  <si>
    <t>○</t>
  </si>
  <si>
    <t>定員</t>
    <rPh sb="0" eb="2">
      <t>テイイン</t>
    </rPh>
    <phoneticPr fontId="4"/>
  </si>
  <si>
    <t>1～2歳児</t>
    <rPh sb="3" eb="5">
      <t>サイジ</t>
    </rPh>
    <phoneticPr fontId="4"/>
  </si>
  <si>
    <t>4歳児以上</t>
    <rPh sb="1" eb="3">
      <t>サイジ</t>
    </rPh>
    <rPh sb="3" eb="5">
      <t>イジョウ</t>
    </rPh>
    <phoneticPr fontId="4"/>
  </si>
  <si>
    <t>～</t>
    <phoneticPr fontId="4"/>
  </si>
  <si>
    <t>減価償却費加算</t>
    <rPh sb="0" eb="2">
      <t>ゲンカ</t>
    </rPh>
    <rPh sb="2" eb="4">
      <t>ショウキャク</t>
    </rPh>
    <rPh sb="4" eb="5">
      <t>ヒ</t>
    </rPh>
    <rPh sb="5" eb="7">
      <t>カサン</t>
    </rPh>
    <phoneticPr fontId="4"/>
  </si>
  <si>
    <t>単価</t>
    <rPh sb="0" eb="2">
      <t>タンカ</t>
    </rPh>
    <phoneticPr fontId="4"/>
  </si>
  <si>
    <t>賃借料加算</t>
    <rPh sb="0" eb="2">
      <t>チンシャク</t>
    </rPh>
    <rPh sb="2" eb="3">
      <t>リョウ</t>
    </rPh>
    <rPh sb="3" eb="5">
      <t>カサン</t>
    </rPh>
    <phoneticPr fontId="4"/>
  </si>
  <si>
    <t>冷暖房費</t>
    <rPh sb="0" eb="4">
      <t>レイダンボウヒ</t>
    </rPh>
    <phoneticPr fontId="4"/>
  </si>
  <si>
    <t>３歳児配置加算</t>
    <rPh sb="1" eb="3">
      <t>サイジ</t>
    </rPh>
    <rPh sb="3" eb="5">
      <t>ハイチ</t>
    </rPh>
    <rPh sb="5" eb="7">
      <t>カサン</t>
    </rPh>
    <phoneticPr fontId="6"/>
  </si>
  <si>
    <t>１歳児受入促進</t>
    <rPh sb="1" eb="3">
      <t>サイジ</t>
    </rPh>
    <rPh sb="3" eb="5">
      <t>ウケイレ</t>
    </rPh>
    <rPh sb="5" eb="7">
      <t>ソクシン</t>
    </rPh>
    <phoneticPr fontId="4"/>
  </si>
  <si>
    <t>技能経験加算</t>
    <rPh sb="0" eb="2">
      <t>ギノウ</t>
    </rPh>
    <rPh sb="2" eb="4">
      <t>ケイケン</t>
    </rPh>
    <rPh sb="4" eb="6">
      <t>カサン</t>
    </rPh>
    <phoneticPr fontId="6"/>
  </si>
  <si>
    <t>第3職層</t>
    <rPh sb="0" eb="1">
      <t>ダイ</t>
    </rPh>
    <rPh sb="2" eb="3">
      <t>ショク</t>
    </rPh>
    <rPh sb="3" eb="4">
      <t>ソウ</t>
    </rPh>
    <phoneticPr fontId="6"/>
  </si>
  <si>
    <t>第4職層</t>
    <rPh sb="0" eb="1">
      <t>ダイ</t>
    </rPh>
    <rPh sb="2" eb="3">
      <t>ショク</t>
    </rPh>
    <rPh sb="3" eb="4">
      <t>ソウ</t>
    </rPh>
    <phoneticPr fontId="6"/>
  </si>
  <si>
    <t>事業者名称</t>
    <rPh sb="0" eb="3">
      <t>ジギョウシャ</t>
    </rPh>
    <rPh sb="3" eb="5">
      <t>メイショウ</t>
    </rPh>
    <phoneticPr fontId="4"/>
  </si>
  <si>
    <t>所在地</t>
    <rPh sb="0" eb="3">
      <t>ショザイチ</t>
    </rPh>
    <phoneticPr fontId="4"/>
  </si>
  <si>
    <t xml:space="preserve">施設名称 </t>
  </si>
  <si>
    <t>㊞</t>
    <phoneticPr fontId="4"/>
  </si>
  <si>
    <t>施設所在地</t>
    <phoneticPr fontId="4"/>
  </si>
  <si>
    <t>代表者職・氏名</t>
    <phoneticPr fontId="4"/>
  </si>
  <si>
    <t>株式会社〇〇〇〇</t>
    <rPh sb="0" eb="2">
      <t>カブシキ</t>
    </rPh>
    <rPh sb="2" eb="4">
      <t>カイシャ</t>
    </rPh>
    <phoneticPr fontId="4"/>
  </si>
  <si>
    <t>東京都〇〇区〇〇１－１－１</t>
    <rPh sb="0" eb="3">
      <t>トウキョウト</t>
    </rPh>
    <rPh sb="5" eb="6">
      <t>ク</t>
    </rPh>
    <phoneticPr fontId="4"/>
  </si>
  <si>
    <t>〇〇〇保育園</t>
    <rPh sb="3" eb="6">
      <t>ホイクエン</t>
    </rPh>
    <phoneticPr fontId="4"/>
  </si>
  <si>
    <t>東京都世田谷区〇〇１－１－１
２階〇〇ビル</t>
    <rPh sb="0" eb="3">
      <t>トウキョウト</t>
    </rPh>
    <rPh sb="3" eb="7">
      <t>セタガヤク</t>
    </rPh>
    <rPh sb="16" eb="17">
      <t>カイ</t>
    </rPh>
    <phoneticPr fontId="4"/>
  </si>
  <si>
    <t>代表取締役〇〇　〇〇</t>
    <rPh sb="0" eb="2">
      <t>ダイヒョウ</t>
    </rPh>
    <rPh sb="2" eb="5">
      <t>トリシマリヤク</t>
    </rPh>
    <phoneticPr fontId="4"/>
  </si>
  <si>
    <t>新単価</t>
    <rPh sb="0" eb="1">
      <t>シン</t>
    </rPh>
    <rPh sb="1" eb="3">
      <t>タンカ</t>
    </rPh>
    <phoneticPr fontId="4"/>
  </si>
  <si>
    <t>旧単価</t>
    <rPh sb="0" eb="1">
      <t>キュウ</t>
    </rPh>
    <rPh sb="1" eb="3">
      <t>タンカ</t>
    </rPh>
    <phoneticPr fontId="4"/>
  </si>
  <si>
    <t>（１）区外変更計画書の算出根拠</t>
    <rPh sb="3" eb="5">
      <t>クガイ</t>
    </rPh>
    <rPh sb="5" eb="7">
      <t>ヘンコウ</t>
    </rPh>
    <rPh sb="7" eb="10">
      <t>ケイカクショ</t>
    </rPh>
    <rPh sb="11" eb="13">
      <t>サンシュツ</t>
    </rPh>
    <rPh sb="13" eb="15">
      <t>コンキョ</t>
    </rPh>
    <phoneticPr fontId="4"/>
  </si>
  <si>
    <t>（２）区外変更計画書</t>
    <rPh sb="3" eb="5">
      <t>クガイ</t>
    </rPh>
    <phoneticPr fontId="4"/>
  </si>
  <si>
    <t>第１号様式の別紙</t>
  </si>
  <si>
    <t>令和</t>
    <rPh sb="0" eb="2">
      <t>レイ</t>
    </rPh>
    <phoneticPr fontId="4"/>
  </si>
  <si>
    <t>年度運営費補助事業計画書</t>
    <rPh sb="2" eb="4">
      <t>ウンエイ</t>
    </rPh>
    <rPh sb="4" eb="5">
      <t>ヒ</t>
    </rPh>
    <phoneticPr fontId="4"/>
  </si>
  <si>
    <t>施設の名称　　</t>
    <rPh sb="3" eb="5">
      <t>メイショウ</t>
    </rPh>
    <phoneticPr fontId="4"/>
  </si>
  <si>
    <t>１　補助事業の内容</t>
  </si>
  <si>
    <t>　（１）補助事業の名称</t>
    <phoneticPr fontId="4"/>
  </si>
  <si>
    <t>世田谷区認証保育所運営費補助事業</t>
    <rPh sb="9" eb="11">
      <t>ウンエイ</t>
    </rPh>
    <rPh sb="11" eb="12">
      <t>ヒ</t>
    </rPh>
    <rPh sb="12" eb="14">
      <t>ホジョ</t>
    </rPh>
    <phoneticPr fontId="4"/>
  </si>
  <si>
    <t>　（２）補助事業の実施場所　　</t>
  </si>
  <si>
    <t>　（３）補助事業の実施期間</t>
    <phoneticPr fontId="4"/>
  </si>
  <si>
    <t>年</t>
    <phoneticPr fontId="4"/>
  </si>
  <si>
    <t>　（４）補助事業の考え方</t>
  </si>
  <si>
    <t>　　　</t>
  </si>
  <si>
    <t>２　所要経費の配分</t>
  </si>
  <si>
    <t>経費の項目</t>
  </si>
  <si>
    <t>①経費所要額</t>
  </si>
  <si>
    <t>②保育料収入</t>
  </si>
  <si>
    <t>③差引額（①－②）</t>
  </si>
  <si>
    <t>④補助対象額</t>
  </si>
  <si>
    <t>⑤補助金申請額</t>
  </si>
  <si>
    <t>人件費</t>
  </si>
  <si>
    <t>事業費</t>
    <rPh sb="0" eb="3">
      <t>ジギョウヒ</t>
    </rPh>
    <phoneticPr fontId="4"/>
  </si>
  <si>
    <t>事務費</t>
    <rPh sb="0" eb="3">
      <t>ジムヒ</t>
    </rPh>
    <phoneticPr fontId="4"/>
  </si>
  <si>
    <t>その他</t>
    <rPh sb="2" eb="3">
      <t>タ</t>
    </rPh>
    <phoneticPr fontId="4"/>
  </si>
  <si>
    <t>収支予算書（     年度）</t>
    <rPh sb="0" eb="2">
      <t>シュウシ</t>
    </rPh>
    <rPh sb="2" eb="4">
      <t>ヨサン</t>
    </rPh>
    <rPh sb="4" eb="5">
      <t>ショ</t>
    </rPh>
    <rPh sb="11" eb="13">
      <t>ネンドヘイネンド</t>
    </rPh>
    <phoneticPr fontId="4"/>
  </si>
  <si>
    <t>施設の名称</t>
    <rPh sb="0" eb="2">
      <t>シセツ</t>
    </rPh>
    <rPh sb="3" eb="5">
      <t>メイショウ</t>
    </rPh>
    <phoneticPr fontId="4"/>
  </si>
  <si>
    <t>収  入  関  係</t>
    <rPh sb="0" eb="1">
      <t>オサム</t>
    </rPh>
    <rPh sb="3" eb="4">
      <t>イ</t>
    </rPh>
    <rPh sb="6" eb="7">
      <t>セキ</t>
    </rPh>
    <rPh sb="9" eb="10">
      <t>カカリ</t>
    </rPh>
    <phoneticPr fontId="4"/>
  </si>
  <si>
    <t>支  出  関  係</t>
    <rPh sb="0" eb="1">
      <t>シ</t>
    </rPh>
    <rPh sb="3" eb="4">
      <t>デ</t>
    </rPh>
    <rPh sb="6" eb="7">
      <t>セキ</t>
    </rPh>
    <rPh sb="9" eb="10">
      <t>カカリ</t>
    </rPh>
    <phoneticPr fontId="4"/>
  </si>
  <si>
    <t>項   目</t>
    <rPh sb="0" eb="1">
      <t>コウ</t>
    </rPh>
    <rPh sb="4" eb="5">
      <t>メ</t>
    </rPh>
    <phoneticPr fontId="4"/>
  </si>
  <si>
    <t>金　額（円）</t>
    <rPh sb="0" eb="1">
      <t>キン</t>
    </rPh>
    <rPh sb="2" eb="3">
      <t>ガク</t>
    </rPh>
    <rPh sb="4" eb="5">
      <t>エン</t>
    </rPh>
    <phoneticPr fontId="4"/>
  </si>
  <si>
    <t>支出金額のうち
世田谷区運営費補助金充当額
               (円)</t>
    <rPh sb="0" eb="2">
      <t>シシュツ</t>
    </rPh>
    <rPh sb="2" eb="4">
      <t>キンガク</t>
    </rPh>
    <rPh sb="8" eb="12">
      <t>セタガヤク</t>
    </rPh>
    <rPh sb="12" eb="15">
      <t>ウンエイヒ</t>
    </rPh>
    <rPh sb="15" eb="18">
      <t>ホジョ</t>
    </rPh>
    <rPh sb="18" eb="20">
      <t>ジュウトウ</t>
    </rPh>
    <rPh sb="20" eb="21">
      <t>ガク</t>
    </rPh>
    <rPh sb="38" eb="39">
      <t>エン</t>
    </rPh>
    <phoneticPr fontId="4"/>
  </si>
  <si>
    <t>補助金収入</t>
    <rPh sb="0" eb="3">
      <t>ホジョキン</t>
    </rPh>
    <rPh sb="3" eb="5">
      <t>シュウニュウ</t>
    </rPh>
    <phoneticPr fontId="4"/>
  </si>
  <si>
    <t>世田谷区運営費補助</t>
    <rPh sb="0" eb="4">
      <t>セタガヤク</t>
    </rPh>
    <rPh sb="4" eb="7">
      <t>ウンエイヒ</t>
    </rPh>
    <rPh sb="7" eb="9">
      <t>ホジョ</t>
    </rPh>
    <phoneticPr fontId="4"/>
  </si>
  <si>
    <t>人件費</t>
    <rPh sb="0" eb="3">
      <t>ジンケンヒ</t>
    </rPh>
    <phoneticPr fontId="4"/>
  </si>
  <si>
    <t>常勤職員給与</t>
    <rPh sb="0" eb="2">
      <t>ジョウキン</t>
    </rPh>
    <rPh sb="2" eb="4">
      <t>ショクイン</t>
    </rPh>
    <rPh sb="4" eb="6">
      <t>キュウヨ</t>
    </rPh>
    <phoneticPr fontId="4"/>
  </si>
  <si>
    <t>常勤職員賞与</t>
    <rPh sb="0" eb="2">
      <t>ジョウキン</t>
    </rPh>
    <rPh sb="2" eb="4">
      <t>ショクイン</t>
    </rPh>
    <rPh sb="4" eb="6">
      <t>ショウヨ</t>
    </rPh>
    <phoneticPr fontId="4"/>
  </si>
  <si>
    <t>非常勤職員給与</t>
    <rPh sb="0" eb="3">
      <t>ヒジョウキン</t>
    </rPh>
    <rPh sb="3" eb="5">
      <t>ショクイン</t>
    </rPh>
    <rPh sb="5" eb="7">
      <t>キュウヨ</t>
    </rPh>
    <phoneticPr fontId="4"/>
  </si>
  <si>
    <t>派遣職員費</t>
    <rPh sb="0" eb="4">
      <t>ハケ</t>
    </rPh>
    <rPh sb="4" eb="5">
      <t>ヒ</t>
    </rPh>
    <phoneticPr fontId="4"/>
  </si>
  <si>
    <t>退職金給付</t>
    <rPh sb="0" eb="3">
      <t>タイショクキン</t>
    </rPh>
    <rPh sb="3" eb="5">
      <t>キュウフ</t>
    </rPh>
    <phoneticPr fontId="4"/>
  </si>
  <si>
    <t>法定福利費</t>
    <rPh sb="0" eb="2">
      <t>ホウテイ</t>
    </rPh>
    <rPh sb="2" eb="5">
      <t>フクリヒ</t>
    </rPh>
    <phoneticPr fontId="4"/>
  </si>
  <si>
    <t>その他人件費</t>
    <rPh sb="2" eb="3">
      <t>タ</t>
    </rPh>
    <rPh sb="3" eb="6">
      <t>ジンケンヒ</t>
    </rPh>
    <phoneticPr fontId="4"/>
  </si>
  <si>
    <t>計⑤</t>
    <rPh sb="0" eb="1">
      <t>ケイ</t>
    </rPh>
    <phoneticPr fontId="4"/>
  </si>
  <si>
    <t>運営費補助(世田谷区以外)</t>
    <rPh sb="0" eb="3">
      <t>ウンエイヒ</t>
    </rPh>
    <rPh sb="3" eb="5">
      <t>ホジョ</t>
    </rPh>
    <rPh sb="6" eb="10">
      <t>セタガヤク</t>
    </rPh>
    <rPh sb="10" eb="12">
      <t>イガイ</t>
    </rPh>
    <phoneticPr fontId="4"/>
  </si>
  <si>
    <t>給食費</t>
    <rPh sb="0" eb="3">
      <t>キュウショクヒ</t>
    </rPh>
    <phoneticPr fontId="4"/>
  </si>
  <si>
    <t>保健衛生費</t>
    <rPh sb="0" eb="2">
      <t>ホケン</t>
    </rPh>
    <rPh sb="2" eb="4">
      <t>エイセイ</t>
    </rPh>
    <rPh sb="4" eb="5">
      <t>ヒ</t>
    </rPh>
    <phoneticPr fontId="4"/>
  </si>
  <si>
    <t>計①</t>
    <rPh sb="0" eb="1">
      <t>ケイ</t>
    </rPh>
    <phoneticPr fontId="4"/>
  </si>
  <si>
    <t>保育材料費</t>
    <rPh sb="0" eb="2">
      <t>ホイク</t>
    </rPh>
    <rPh sb="2" eb="5">
      <t>ザイリョウヒ</t>
    </rPh>
    <phoneticPr fontId="4"/>
  </si>
  <si>
    <t>保育料等</t>
    <rPh sb="0" eb="3">
      <t>ホイクリョウ</t>
    </rPh>
    <rPh sb="3" eb="4">
      <t>トウ</t>
    </rPh>
    <phoneticPr fontId="4"/>
  </si>
  <si>
    <t>利用料収入</t>
    <rPh sb="0" eb="5">
      <t>リヨウ</t>
    </rPh>
    <phoneticPr fontId="4"/>
  </si>
  <si>
    <t>水道光熱費</t>
    <rPh sb="0" eb="2">
      <t>スイドウ</t>
    </rPh>
    <rPh sb="2" eb="5">
      <t>コウネツヒ</t>
    </rPh>
    <phoneticPr fontId="4"/>
  </si>
  <si>
    <t>その他保護者負担金</t>
    <rPh sb="2" eb="3">
      <t>タ</t>
    </rPh>
    <rPh sb="3" eb="6">
      <t>ホゴ</t>
    </rPh>
    <rPh sb="6" eb="9">
      <t>フタンキン</t>
    </rPh>
    <phoneticPr fontId="4"/>
  </si>
  <si>
    <t>消耗品費</t>
    <rPh sb="0" eb="2">
      <t>ショウモウ</t>
    </rPh>
    <rPh sb="2" eb="3">
      <t>ヒン</t>
    </rPh>
    <rPh sb="3" eb="4">
      <t>ヒ</t>
    </rPh>
    <phoneticPr fontId="4"/>
  </si>
  <si>
    <t>計②</t>
    <rPh sb="0" eb="1">
      <t>ケイ</t>
    </rPh>
    <phoneticPr fontId="4"/>
  </si>
  <si>
    <t>備品費</t>
    <rPh sb="0" eb="2">
      <t>ビヒン</t>
    </rPh>
    <rPh sb="2" eb="3">
      <t>ヒ</t>
    </rPh>
    <phoneticPr fontId="4"/>
  </si>
  <si>
    <t>寄付金</t>
    <rPh sb="0" eb="3">
      <t>キフキン</t>
    </rPh>
    <phoneticPr fontId="4"/>
  </si>
  <si>
    <t>計⑥</t>
    <rPh sb="0" eb="1">
      <t>ケイ</t>
    </rPh>
    <phoneticPr fontId="4"/>
  </si>
  <si>
    <t>雑収入</t>
    <rPh sb="0" eb="1">
      <t>ザツ</t>
    </rPh>
    <rPh sb="1" eb="3">
      <t>シュウ</t>
    </rPh>
    <phoneticPr fontId="4"/>
  </si>
  <si>
    <t>福利厚生費</t>
    <rPh sb="0" eb="2">
      <t>フクリ</t>
    </rPh>
    <rPh sb="2" eb="4">
      <t>コウセイ</t>
    </rPh>
    <rPh sb="4" eb="5">
      <t>ヒ</t>
    </rPh>
    <phoneticPr fontId="4"/>
  </si>
  <si>
    <t>その他収入</t>
    <rPh sb="2" eb="3">
      <t>タ</t>
    </rPh>
    <rPh sb="3" eb="5">
      <t>シュウニュウ</t>
    </rPh>
    <phoneticPr fontId="4"/>
  </si>
  <si>
    <t>旅費交通費</t>
    <rPh sb="0" eb="2">
      <t>リョヒ</t>
    </rPh>
    <rPh sb="2" eb="5">
      <t>コウツウヒ</t>
    </rPh>
    <phoneticPr fontId="4"/>
  </si>
  <si>
    <t>計③</t>
    <rPh sb="0" eb="1">
      <t>ケイ</t>
    </rPh>
    <phoneticPr fontId="4"/>
  </si>
  <si>
    <t>研修研究費</t>
    <rPh sb="0" eb="2">
      <t>ケンシュウ</t>
    </rPh>
    <rPh sb="2" eb="5">
      <t>ケンキュウヒ</t>
    </rPh>
    <phoneticPr fontId="4"/>
  </si>
  <si>
    <t>事務消耗品費</t>
    <rPh sb="0" eb="5">
      <t>ジムショウモウヒン</t>
    </rPh>
    <rPh sb="5" eb="6">
      <t>ヒ</t>
    </rPh>
    <phoneticPr fontId="4"/>
  </si>
  <si>
    <t>印刷製本費</t>
    <rPh sb="0" eb="4">
      <t>インサツセイホン</t>
    </rPh>
    <rPh sb="4" eb="5">
      <t>ヒ</t>
    </rPh>
    <phoneticPr fontId="4"/>
  </si>
  <si>
    <t>修繕費</t>
    <rPh sb="0" eb="3">
      <t>シュウゼンヒ</t>
    </rPh>
    <phoneticPr fontId="4"/>
  </si>
  <si>
    <t>通信運搬費</t>
    <rPh sb="0" eb="2">
      <t>ツウシン</t>
    </rPh>
    <rPh sb="2" eb="5">
      <t>ウンパンヒ</t>
    </rPh>
    <phoneticPr fontId="4"/>
  </si>
  <si>
    <t>広告費</t>
    <rPh sb="0" eb="3">
      <t>コウコクヒ</t>
    </rPh>
    <phoneticPr fontId="4"/>
  </si>
  <si>
    <t>業務委託費</t>
    <rPh sb="0" eb="2">
      <t>ギョウム</t>
    </rPh>
    <rPh sb="2" eb="4">
      <t>イタク</t>
    </rPh>
    <rPh sb="4" eb="5">
      <t>ヒ</t>
    </rPh>
    <phoneticPr fontId="4"/>
  </si>
  <si>
    <t>賃借料</t>
    <rPh sb="0" eb="3">
      <t>チンシャクリョウ</t>
    </rPh>
    <phoneticPr fontId="4"/>
  </si>
  <si>
    <t>土地建物賃借料</t>
    <rPh sb="0" eb="2">
      <t>トチ</t>
    </rPh>
    <rPh sb="2" eb="4">
      <t>タテモノ</t>
    </rPh>
    <rPh sb="4" eb="7">
      <t>チンシャク</t>
    </rPh>
    <phoneticPr fontId="4"/>
  </si>
  <si>
    <t>租税公課</t>
    <rPh sb="0" eb="2">
      <t>ソゼイ</t>
    </rPh>
    <rPh sb="2" eb="4">
      <t>コウカ</t>
    </rPh>
    <phoneticPr fontId="4"/>
  </si>
  <si>
    <t>計⑦</t>
    <rPh sb="0" eb="1">
      <t>ケイ</t>
    </rPh>
    <phoneticPr fontId="4"/>
  </si>
  <si>
    <t>その他支出(下記に項目追加)</t>
    <rPh sb="2" eb="3">
      <t>タ</t>
    </rPh>
    <rPh sb="3" eb="5">
      <t>シシュツ</t>
    </rPh>
    <rPh sb="6" eb="8">
      <t>カキ</t>
    </rPh>
    <rPh sb="9" eb="11">
      <t>コウモク</t>
    </rPh>
    <rPh sb="11" eb="13">
      <t>ツイカ</t>
    </rPh>
    <phoneticPr fontId="4"/>
  </si>
  <si>
    <t>次年度繰越</t>
    <rPh sb="0" eb="3">
      <t>ジネンド</t>
    </rPh>
    <rPh sb="3" eb="5">
      <t>クリコシ</t>
    </rPh>
    <phoneticPr fontId="4"/>
  </si>
  <si>
    <t>前年度繰越金④</t>
    <rPh sb="0" eb="3">
      <t>ゼンネンド</t>
    </rPh>
    <rPh sb="3" eb="5">
      <t>クリコシ</t>
    </rPh>
    <rPh sb="5" eb="6">
      <t>キン</t>
    </rPh>
    <phoneticPr fontId="4"/>
  </si>
  <si>
    <t>計⑧</t>
    <rPh sb="0" eb="1">
      <t>ケイ</t>
    </rPh>
    <phoneticPr fontId="4"/>
  </si>
  <si>
    <t>A　収入合計（①＋②＋③＋④）</t>
    <rPh sb="2" eb="4">
      <t>シュウニュウ</t>
    </rPh>
    <rPh sb="4" eb="6">
      <t>ゴウケイ</t>
    </rPh>
    <phoneticPr fontId="4"/>
  </si>
  <si>
    <t>B 支出合計（⑤＋⑥＋⑦＋⑧）</t>
    <rPh sb="2" eb="4">
      <t>シシュツ</t>
    </rPh>
    <rPh sb="4" eb="6">
      <t>ゴウケイ</t>
    </rPh>
    <phoneticPr fontId="4"/>
  </si>
  <si>
    <t>C　差引剰余額（A－B）</t>
    <rPh sb="2" eb="3">
      <t>サ</t>
    </rPh>
    <rPh sb="3" eb="4">
      <t>ヒ</t>
    </rPh>
    <rPh sb="4" eb="6">
      <t>ジョウヨ</t>
    </rPh>
    <rPh sb="6" eb="7">
      <t>ガク</t>
    </rPh>
    <phoneticPr fontId="4"/>
  </si>
  <si>
    <t>令和</t>
    <rPh sb="0" eb="2">
      <t>レイワ</t>
    </rPh>
    <phoneticPr fontId="4"/>
  </si>
  <si>
    <t>令和</t>
    <rPh sb="0" eb="2">
      <t>レイワ</t>
    </rPh>
    <phoneticPr fontId="4"/>
  </si>
  <si>
    <t>（３）運営費補助事業計画書</t>
    <rPh sb="3" eb="5">
      <t>ウンエイ</t>
    </rPh>
    <rPh sb="5" eb="6">
      <t>ヒ</t>
    </rPh>
    <rPh sb="6" eb="8">
      <t>ホジョ</t>
    </rPh>
    <rPh sb="8" eb="10">
      <t>ジギョウ</t>
    </rPh>
    <rPh sb="10" eb="13">
      <t>ケイカクショ</t>
    </rPh>
    <phoneticPr fontId="4"/>
  </si>
  <si>
    <t>（４）収支予算書</t>
    <rPh sb="3" eb="5">
      <t>シュウシ</t>
    </rPh>
    <rPh sb="5" eb="8">
      <t>ヨサンショ</t>
    </rPh>
    <phoneticPr fontId="4"/>
  </si>
  <si>
    <t>変更計画書の算出根拠</t>
    <rPh sb="0" eb="2">
      <t>ヘンコウ</t>
    </rPh>
    <rPh sb="2" eb="5">
      <t>ケイカクショ</t>
    </rPh>
    <rPh sb="6" eb="8">
      <t>サンシュツ</t>
    </rPh>
    <rPh sb="8" eb="10">
      <t>コンキョ</t>
    </rPh>
    <phoneticPr fontId="4"/>
  </si>
  <si>
    <t>基本額</t>
    <rPh sb="0" eb="2">
      <t>キホン</t>
    </rPh>
    <rPh sb="2" eb="3">
      <t>ガク</t>
    </rPh>
    <phoneticPr fontId="4"/>
  </si>
  <si>
    <t>冷暖房費加算</t>
    <rPh sb="0" eb="3">
      <t>レイダンボウ</t>
    </rPh>
    <rPh sb="3" eb="4">
      <t>ヒ</t>
    </rPh>
    <rPh sb="4" eb="6">
      <t>カサン</t>
    </rPh>
    <phoneticPr fontId="4"/>
  </si>
  <si>
    <t>３歳児受配置改善加算</t>
    <rPh sb="1" eb="3">
      <t>サイジ</t>
    </rPh>
    <rPh sb="3" eb="4">
      <t>ウケ</t>
    </rPh>
    <rPh sb="4" eb="6">
      <t>ハイチ</t>
    </rPh>
    <rPh sb="6" eb="8">
      <t>カイゼン</t>
    </rPh>
    <rPh sb="8" eb="10">
      <t>カサン</t>
    </rPh>
    <phoneticPr fontId="4"/>
  </si>
  <si>
    <t>減価償却費/賃借料加算</t>
    <rPh sb="0" eb="2">
      <t>ゲンカ</t>
    </rPh>
    <rPh sb="2" eb="4">
      <t>ショウキャク</t>
    </rPh>
    <rPh sb="4" eb="5">
      <t>ヒ</t>
    </rPh>
    <rPh sb="6" eb="9">
      <t>チンシャクリョウ</t>
    </rPh>
    <rPh sb="9" eb="11">
      <t>カサン</t>
    </rPh>
    <phoneticPr fontId="4"/>
  </si>
  <si>
    <t>〇</t>
    <phoneticPr fontId="4"/>
  </si>
  <si>
    <t>〇〇</t>
    <phoneticPr fontId="4"/>
  </si>
  <si>
    <t>〇〇〇〇</t>
    <phoneticPr fontId="4"/>
  </si>
  <si>
    <t>例）
単価改正が行われたため
受託児童数に変更があったため　　　など</t>
    <rPh sb="0" eb="1">
      <t>レイ</t>
    </rPh>
    <rPh sb="3" eb="5">
      <t>タンカ</t>
    </rPh>
    <rPh sb="5" eb="7">
      <t>カイセイ</t>
    </rPh>
    <rPh sb="8" eb="9">
      <t>オコナ</t>
    </rPh>
    <rPh sb="15" eb="17">
      <t>ジュタク</t>
    </rPh>
    <rPh sb="17" eb="19">
      <t>ジドウ</t>
    </rPh>
    <rPh sb="19" eb="20">
      <t>スウ</t>
    </rPh>
    <rPh sb="21" eb="23">
      <t>ヘンコウ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</si>
</sst>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_ "/>
    <numFmt numFmtId="177" formatCode="#,##0_ "/>
    <numFmt numFmtId="178" formatCode="#,##0_);[Red]\(#,##0\)"/>
    <numFmt numFmtId="179" formatCode="#,##0_ ;[Red]\-#,##0\ "/>
    <numFmt numFmtId="180" formatCode="#,##0;[Red]#,##0"/>
  </numFmts>
  <fonts count="30">
    <font>
      <sz val="11"/>
      <name val="ＭＳ Ｐゴシック"/>
      <family val="3"/>
      <charset val="128"/>
    </font>
    <font>
      <sz val="11"/>
      <color theme="1"/>
      <name val="ＭＳ Ｐゴシック"/>
      <family val="2"/>
      <charset val="128"/>
      <scheme val="minor"/>
    </font>
    <font>
      <sz val="11"/>
      <name val="ＭＳ Ｐゴシック"/>
      <family val="3"/>
      <charset val="128"/>
    </font>
    <font>
      <sz val="12"/>
      <name val="ＭＳ Ｐ明朝"/>
      <family val="1"/>
      <charset val="128"/>
    </font>
    <font>
      <sz val="6"/>
      <name val="ＭＳ Ｐゴシック"/>
      <family val="3"/>
      <charset val="128"/>
    </font>
    <font>
      <sz val="10"/>
      <name val="ＭＳ Ｐ明朝"/>
      <family val="1"/>
      <charset val="128"/>
    </font>
    <font>
      <sz val="8"/>
      <name val="ＭＳ Ｐ明朝"/>
      <family val="1"/>
      <charset val="128"/>
    </font>
    <font>
      <sz val="10"/>
      <name val="ＭＳ ゴシック"/>
      <family val="3"/>
      <charset val="128"/>
    </font>
    <font>
      <sz val="11"/>
      <color indexed="8"/>
      <name val="ＭＳ Ｐゴシック"/>
      <family val="3"/>
      <charset val="128"/>
    </font>
    <font>
      <sz val="11"/>
      <color theme="1"/>
      <name val="ＭＳ Ｐゴシック"/>
      <family val="3"/>
      <charset val="128"/>
      <scheme val="minor"/>
    </font>
    <font>
      <sz val="10"/>
      <color indexed="8"/>
      <name val="ＭＳ 明朝"/>
      <family val="1"/>
      <charset val="128"/>
    </font>
    <font>
      <sz val="12"/>
      <color theme="0" tint="-0.34998626667073579"/>
      <name val="ＭＳ Ｐ明朝"/>
      <family val="1"/>
      <charset val="128"/>
    </font>
    <font>
      <sz val="9"/>
      <color theme="0" tint="-0.34998626667073579"/>
      <name val="ＭＳ Ｐ明朝"/>
      <family val="1"/>
      <charset val="128"/>
    </font>
    <font>
      <sz val="9"/>
      <name val="ＭＳ Ｐ明朝"/>
      <family val="1"/>
      <charset val="128"/>
    </font>
    <font>
      <sz val="9"/>
      <name val="ＭＳ Ｐゴシック"/>
      <family val="3"/>
      <charset val="128"/>
    </font>
    <font>
      <sz val="12"/>
      <color theme="0"/>
      <name val="ＭＳ Ｐ明朝"/>
      <family val="1"/>
      <charset val="128"/>
    </font>
    <font>
      <sz val="10"/>
      <name val="ＭＳ Ｐゴシック"/>
      <family val="3"/>
      <charset val="128"/>
    </font>
    <font>
      <b/>
      <sz val="12"/>
      <name val="ＭＳ Ｐ明朝"/>
      <family val="1"/>
      <charset val="128"/>
    </font>
    <font>
      <b/>
      <sz val="12"/>
      <name val="ＭＳ Ｐゴシック"/>
      <family val="3"/>
      <charset val="128"/>
    </font>
    <font>
      <sz val="11"/>
      <color rgb="FFFF0000"/>
      <name val="ＭＳ Ｐゴシック"/>
      <family val="3"/>
      <charset val="128"/>
    </font>
    <font>
      <sz val="11"/>
      <color rgb="FFFF0000"/>
      <name val="ＭＳ Ｐゴシック"/>
      <family val="2"/>
      <scheme val="minor"/>
    </font>
    <font>
      <sz val="12"/>
      <color rgb="FFFF0000"/>
      <name val="ＭＳ Ｐ明朝"/>
      <family val="1"/>
      <charset val="128"/>
    </font>
    <font>
      <sz val="11"/>
      <name val="ＭＳ Ｐ明朝"/>
      <family val="1"/>
      <charset val="128"/>
    </font>
    <font>
      <sz val="10"/>
      <name val="ＭＳ Ｐゴシック"/>
      <family val="3"/>
      <charset val="128"/>
      <scheme val="major"/>
    </font>
    <font>
      <b/>
      <sz val="14"/>
      <name val="ＭＳ Ｐ明朝"/>
      <family val="1"/>
      <charset val="128"/>
    </font>
    <font>
      <sz val="9"/>
      <color indexed="81"/>
      <name val="MS P ゴシック"/>
      <family val="3"/>
      <charset val="128"/>
    </font>
    <font>
      <b/>
      <sz val="9"/>
      <color indexed="81"/>
      <name val="MS P ゴシック"/>
      <family val="3"/>
      <charset val="128"/>
    </font>
    <font>
      <sz val="11"/>
      <color indexed="81"/>
      <name val="MS P ゴシック"/>
      <family val="3"/>
      <charset val="128"/>
    </font>
    <font>
      <sz val="14"/>
      <name val="ＭＳ Ｐ明朝"/>
      <family val="1"/>
      <charset val="128"/>
    </font>
    <font>
      <sz val="11"/>
      <color theme="3" tint="0.39997558519241921"/>
      <name val="ＭＳ Ｐゴシック"/>
      <family val="3"/>
      <charset val="128"/>
    </font>
  </fonts>
  <fills count="8">
    <fill>
      <patternFill patternType="none"/>
    </fill>
    <fill>
      <patternFill patternType="gray125"/>
    </fill>
    <fill>
      <patternFill patternType="solid">
        <fgColor indexed="43"/>
        <bgColor indexed="64"/>
      </patternFill>
    </fill>
    <fill>
      <patternFill patternType="solid">
        <fgColor theme="0"/>
        <bgColor indexed="64"/>
      </patternFill>
    </fill>
    <fill>
      <patternFill patternType="solid">
        <fgColor rgb="FFFFFF99"/>
        <bgColor indexed="64"/>
      </patternFill>
    </fill>
    <fill>
      <patternFill patternType="solid">
        <fgColor rgb="FFFFFFFF"/>
        <bgColor indexed="64"/>
      </patternFill>
    </fill>
    <fill>
      <patternFill patternType="solid">
        <fgColor theme="0" tint="-0.249977111117893"/>
        <bgColor indexed="64"/>
      </patternFill>
    </fill>
    <fill>
      <patternFill patternType="solid">
        <fgColor theme="0" tint="-0.34998626667073579"/>
        <bgColor indexed="64"/>
      </patternFill>
    </fill>
  </fills>
  <borders count="46">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bottom/>
      <diagonal/>
    </border>
    <border>
      <left style="medium">
        <color indexed="64"/>
      </left>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5">
    <xf numFmtId="0" fontId="0" fillId="0" borderId="0"/>
    <xf numFmtId="9"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7"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6"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1" fillId="0" borderId="0">
      <alignment vertical="center"/>
    </xf>
    <xf numFmtId="0" fontId="9" fillId="0" borderId="0">
      <alignment vertical="center"/>
    </xf>
    <xf numFmtId="0" fontId="2"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center"/>
    </xf>
    <xf numFmtId="0" fontId="2" fillId="0" borderId="0">
      <alignment vertical="center"/>
    </xf>
    <xf numFmtId="0" fontId="2" fillId="0" borderId="0"/>
    <xf numFmtId="0" fontId="10" fillId="0" borderId="0" applyNumberFormat="0" applyFont="0" applyFill="0" applyBorder="0" applyAlignment="0" applyProtection="0"/>
    <xf numFmtId="0" fontId="2" fillId="0" borderId="0"/>
    <xf numFmtId="0" fontId="1" fillId="0" borderId="0">
      <alignment vertical="center"/>
    </xf>
    <xf numFmtId="0" fontId="2" fillId="0" borderId="0"/>
    <xf numFmtId="0" fontId="2" fillId="0" borderId="0"/>
    <xf numFmtId="0" fontId="2" fillId="0" borderId="0"/>
    <xf numFmtId="0" fontId="2" fillId="0" borderId="0"/>
    <xf numFmtId="0" fontId="2" fillId="0" borderId="0"/>
    <xf numFmtId="38" fontId="2" fillId="0" borderId="0" applyFont="0" applyFill="0" applyBorder="0" applyAlignment="0" applyProtection="0">
      <alignment vertical="center"/>
    </xf>
    <xf numFmtId="38" fontId="2" fillId="0" borderId="0" applyFont="0" applyFill="0" applyBorder="0" applyAlignment="0" applyProtection="0">
      <alignment vertical="center"/>
    </xf>
  </cellStyleXfs>
  <cellXfs count="359">
    <xf numFmtId="0" fontId="0" fillId="0" borderId="0" xfId="0"/>
    <xf numFmtId="0" fontId="3" fillId="0" borderId="0" xfId="0" applyFont="1" applyFill="1" applyAlignment="1" applyProtection="1">
      <alignment vertical="center"/>
      <protection locked="0"/>
    </xf>
    <xf numFmtId="0" fontId="11" fillId="0" borderId="0" xfId="0" applyFont="1" applyAlignment="1" applyProtection="1">
      <alignment vertical="center"/>
    </xf>
    <xf numFmtId="0" fontId="12" fillId="0" borderId="0" xfId="0" applyFont="1" applyFill="1" applyBorder="1" applyAlignment="1" applyProtection="1">
      <alignment horizontal="center" vertical="center"/>
    </xf>
    <xf numFmtId="0" fontId="3" fillId="0" borderId="1" xfId="0" applyFont="1" applyBorder="1" applyAlignment="1" applyProtection="1">
      <alignment vertical="center"/>
    </xf>
    <xf numFmtId="3" fontId="3" fillId="0" borderId="0" xfId="0" applyNumberFormat="1" applyFont="1" applyBorder="1" applyAlignment="1" applyProtection="1">
      <alignment horizontal="center" vertical="center"/>
    </xf>
    <xf numFmtId="0" fontId="3" fillId="0" borderId="0" xfId="0" applyFont="1" applyBorder="1" applyAlignment="1" applyProtection="1">
      <alignment vertical="center"/>
    </xf>
    <xf numFmtId="0" fontId="13" fillId="0" borderId="0" xfId="0" applyFont="1" applyAlignment="1" applyProtection="1">
      <alignment vertical="center"/>
    </xf>
    <xf numFmtId="0" fontId="3" fillId="0" borderId="0" xfId="0" applyFont="1" applyFill="1" applyBorder="1" applyAlignment="1" applyProtection="1">
      <alignment horizontal="center" vertical="center"/>
    </xf>
    <xf numFmtId="3" fontId="3" fillId="0" borderId="0" xfId="0" applyNumberFormat="1" applyFont="1" applyFill="1" applyBorder="1" applyAlignment="1" applyProtection="1">
      <alignment horizontal="center" vertical="center"/>
    </xf>
    <xf numFmtId="0" fontId="13" fillId="0" borderId="0" xfId="0" applyFont="1" applyFill="1" applyBorder="1" applyAlignment="1" applyProtection="1">
      <alignment horizontal="center" vertical="center"/>
    </xf>
    <xf numFmtId="0" fontId="3" fillId="0" borderId="0" xfId="0" applyFont="1" applyFill="1" applyAlignment="1" applyProtection="1">
      <alignment vertical="center"/>
    </xf>
    <xf numFmtId="0" fontId="15" fillId="0" borderId="0" xfId="0" applyFont="1" applyAlignment="1" applyProtection="1">
      <alignment vertical="center"/>
    </xf>
    <xf numFmtId="3" fontId="3" fillId="4" borderId="12" xfId="0" applyNumberFormat="1" applyFont="1" applyFill="1" applyBorder="1" applyAlignment="1" applyProtection="1">
      <alignment horizontal="center" vertical="center"/>
      <protection locked="0"/>
    </xf>
    <xf numFmtId="0" fontId="15" fillId="3" borderId="0" xfId="0" applyFont="1" applyFill="1" applyAlignment="1" applyProtection="1">
      <alignment vertical="center"/>
    </xf>
    <xf numFmtId="0" fontId="11" fillId="3" borderId="0" xfId="0" applyFont="1" applyFill="1" applyAlignment="1" applyProtection="1">
      <alignment vertical="center"/>
    </xf>
    <xf numFmtId="0" fontId="13" fillId="0" borderId="1" xfId="0" applyFont="1" applyBorder="1" applyAlignment="1" applyProtection="1">
      <alignment vertical="center" shrinkToFit="1"/>
    </xf>
    <xf numFmtId="0" fontId="13" fillId="0" borderId="0" xfId="0" applyFont="1" applyFill="1" applyBorder="1" applyAlignment="1" applyProtection="1">
      <alignment vertical="center"/>
    </xf>
    <xf numFmtId="0" fontId="15" fillId="0" borderId="0" xfId="0" applyFont="1" applyFill="1" applyAlignment="1" applyProtection="1">
      <alignment vertical="center"/>
    </xf>
    <xf numFmtId="0" fontId="13" fillId="0" borderId="0" xfId="0" applyFont="1" applyBorder="1" applyAlignment="1" applyProtection="1">
      <alignment horizontal="center" shrinkToFit="1"/>
    </xf>
    <xf numFmtId="3" fontId="3" fillId="3" borderId="0" xfId="0" applyNumberFormat="1" applyFont="1" applyFill="1" applyBorder="1" applyAlignment="1" applyProtection="1">
      <alignment horizontal="right" vertical="center" indent="1"/>
    </xf>
    <xf numFmtId="0" fontId="13" fillId="0" borderId="0" xfId="0" applyFont="1" applyBorder="1" applyAlignment="1" applyProtection="1">
      <alignment horizontal="center" vertical="center"/>
    </xf>
    <xf numFmtId="0" fontId="0" fillId="0" borderId="12" xfId="0" applyBorder="1" applyProtection="1"/>
    <xf numFmtId="0" fontId="0" fillId="0" borderId="12" xfId="0" applyBorder="1" applyAlignment="1" applyProtection="1">
      <alignment horizontal="center"/>
    </xf>
    <xf numFmtId="0" fontId="0" fillId="0" borderId="0" xfId="0" applyProtection="1"/>
    <xf numFmtId="0" fontId="0" fillId="2" borderId="12" xfId="0" applyFill="1" applyBorder="1" applyProtection="1">
      <protection locked="0"/>
    </xf>
    <xf numFmtId="0" fontId="0" fillId="0" borderId="0" xfId="0" applyBorder="1" applyProtection="1"/>
    <xf numFmtId="0" fontId="0" fillId="0" borderId="12" xfId="0" applyFill="1" applyBorder="1" applyProtection="1"/>
    <xf numFmtId="0" fontId="3" fillId="0" borderId="0" xfId="0" applyFont="1" applyAlignment="1" applyProtection="1">
      <alignment vertical="center"/>
    </xf>
    <xf numFmtId="0" fontId="3" fillId="0" borderId="0" xfId="0" applyFont="1" applyAlignment="1" applyProtection="1">
      <alignment horizontal="center" vertical="center"/>
    </xf>
    <xf numFmtId="0" fontId="0" fillId="0" borderId="0" xfId="0" applyBorder="1" applyAlignment="1" applyProtection="1">
      <alignment vertical="center"/>
    </xf>
    <xf numFmtId="0" fontId="13" fillId="0" borderId="9" xfId="0" applyFont="1" applyBorder="1" applyAlignment="1" applyProtection="1">
      <alignment horizontal="center" vertical="center"/>
    </xf>
    <xf numFmtId="0" fontId="0" fillId="0" borderId="0" xfId="0" applyBorder="1" applyAlignment="1" applyProtection="1">
      <alignment horizontal="center" shrinkToFit="1"/>
    </xf>
    <xf numFmtId="0" fontId="3" fillId="0" borderId="0" xfId="0" applyFont="1" applyFill="1" applyAlignment="1" applyProtection="1">
      <alignment horizontal="center" vertical="center"/>
    </xf>
    <xf numFmtId="0" fontId="5" fillId="0" borderId="0" xfId="0" applyFont="1" applyAlignment="1" applyProtection="1">
      <alignment vertical="center"/>
    </xf>
    <xf numFmtId="0" fontId="3" fillId="0" borderId="0" xfId="0" applyFont="1" applyFill="1" applyAlignment="1" applyProtection="1">
      <alignment horizontal="left" vertical="center" wrapText="1"/>
    </xf>
    <xf numFmtId="0" fontId="5" fillId="0" borderId="0" xfId="0" applyFont="1" applyAlignment="1" applyProtection="1">
      <alignment horizontal="left" vertical="center"/>
    </xf>
    <xf numFmtId="0" fontId="3" fillId="0" borderId="0" xfId="0" applyFont="1" applyFill="1" applyAlignment="1" applyProtection="1">
      <alignment vertical="center" wrapText="1"/>
    </xf>
    <xf numFmtId="0" fontId="0" fillId="0" borderId="0" xfId="0" applyBorder="1" applyAlignment="1" applyProtection="1"/>
    <xf numFmtId="0" fontId="13" fillId="3" borderId="0" xfId="0" applyFont="1" applyFill="1" applyBorder="1" applyAlignment="1" applyProtection="1">
      <alignment horizontal="center" vertical="center"/>
    </xf>
    <xf numFmtId="0" fontId="13" fillId="0" borderId="0" xfId="0" applyFont="1" applyBorder="1" applyAlignment="1" applyProtection="1"/>
    <xf numFmtId="3" fontId="13" fillId="0" borderId="3" xfId="0" applyNumberFormat="1" applyFont="1" applyBorder="1" applyAlignment="1" applyProtection="1">
      <alignment vertical="center"/>
    </xf>
    <xf numFmtId="0" fontId="17" fillId="0" borderId="0" xfId="0" applyFont="1" applyAlignment="1">
      <alignment vertical="center"/>
    </xf>
    <xf numFmtId="38" fontId="0" fillId="0" borderId="12" xfId="44" applyFont="1" applyBorder="1" applyAlignment="1">
      <alignment horizontal="center"/>
    </xf>
    <xf numFmtId="0" fontId="0" fillId="0" borderId="7" xfId="0" applyBorder="1"/>
    <xf numFmtId="0" fontId="0" fillId="0" borderId="8" xfId="0" applyBorder="1" applyAlignment="1">
      <alignment horizontal="center"/>
    </xf>
    <xf numFmtId="0" fontId="0" fillId="0" borderId="9" xfId="0" applyBorder="1"/>
    <xf numFmtId="38" fontId="0" fillId="0" borderId="12" xfId="3" applyFont="1" applyBorder="1" applyAlignment="1">
      <alignment horizontal="center"/>
    </xf>
    <xf numFmtId="0" fontId="18" fillId="0" borderId="0" xfId="0" applyFont="1"/>
    <xf numFmtId="0" fontId="3" fillId="0" borderId="0" xfId="0" applyFont="1" applyAlignment="1" applyProtection="1">
      <alignment vertical="center"/>
    </xf>
    <xf numFmtId="3" fontId="19" fillId="5" borderId="12" xfId="0" applyNumberFormat="1" applyFont="1" applyFill="1" applyBorder="1" applyAlignment="1">
      <alignment horizontal="right" vertical="center" wrapText="1"/>
    </xf>
    <xf numFmtId="3" fontId="0" fillId="5" borderId="12" xfId="0" applyNumberFormat="1" applyFont="1" applyFill="1" applyBorder="1" applyAlignment="1">
      <alignment horizontal="right" vertical="center" wrapText="1"/>
    </xf>
    <xf numFmtId="38" fontId="20" fillId="0" borderId="12" xfId="2" applyFont="1" applyBorder="1" applyAlignment="1">
      <alignment horizontal="center"/>
    </xf>
    <xf numFmtId="38" fontId="2" fillId="0" borderId="12" xfId="44" applyFont="1" applyBorder="1" applyAlignment="1">
      <alignment horizontal="center"/>
    </xf>
    <xf numFmtId="0" fontId="0" fillId="0" borderId="12" xfId="0" applyBorder="1" applyAlignment="1">
      <alignment horizontal="centerContinuous"/>
    </xf>
    <xf numFmtId="38" fontId="0" fillId="0" borderId="12" xfId="44" applyFont="1" applyBorder="1" applyAlignment="1"/>
    <xf numFmtId="0" fontId="0" fillId="0" borderId="12" xfId="0" applyBorder="1"/>
    <xf numFmtId="38" fontId="19" fillId="0" borderId="12" xfId="44" applyFont="1" applyBorder="1" applyAlignment="1"/>
    <xf numFmtId="0" fontId="3" fillId="0" borderId="0" xfId="0" applyFont="1" applyFill="1" applyAlignment="1" applyProtection="1">
      <alignment vertical="top" wrapText="1"/>
      <protection locked="0"/>
    </xf>
    <xf numFmtId="0" fontId="6" fillId="0" borderId="0" xfId="0" applyFont="1" applyFill="1" applyAlignment="1" applyProtection="1">
      <alignment vertical="center" wrapText="1"/>
      <protection locked="0"/>
    </xf>
    <xf numFmtId="0" fontId="5" fillId="0" borderId="0" xfId="0" applyFont="1" applyFill="1" applyAlignment="1" applyProtection="1">
      <alignment vertical="center" wrapText="1"/>
      <protection locked="0"/>
    </xf>
    <xf numFmtId="0" fontId="22" fillId="0" borderId="0" xfId="0" applyFont="1" applyProtection="1"/>
    <xf numFmtId="0" fontId="3" fillId="0" borderId="0" xfId="0" applyFont="1" applyFill="1" applyAlignment="1" applyProtection="1">
      <alignment vertical="center" wrapText="1"/>
      <protection locked="0"/>
    </xf>
    <xf numFmtId="0" fontId="6" fillId="0" borderId="0" xfId="0" applyFont="1" applyFill="1" applyAlignment="1" applyProtection="1">
      <alignment vertical="center"/>
    </xf>
    <xf numFmtId="0" fontId="22" fillId="0" borderId="0" xfId="0" applyFont="1" applyAlignment="1" applyProtection="1">
      <alignment vertical="center"/>
    </xf>
    <xf numFmtId="0" fontId="22" fillId="0" borderId="0" xfId="0" applyFont="1" applyAlignment="1" applyProtection="1">
      <alignment vertical="top"/>
    </xf>
    <xf numFmtId="0" fontId="5" fillId="0" borderId="0" xfId="0" applyFont="1" applyAlignment="1" applyProtection="1">
      <alignment horizontal="center" vertical="center"/>
    </xf>
    <xf numFmtId="0" fontId="23" fillId="0" borderId="0" xfId="0" applyFont="1" applyAlignment="1" applyProtection="1">
      <alignment horizontal="center" vertical="top"/>
    </xf>
    <xf numFmtId="0" fontId="23" fillId="0" borderId="0" xfId="0" applyFont="1" applyAlignment="1" applyProtection="1">
      <alignment vertical="top"/>
    </xf>
    <xf numFmtId="0" fontId="23" fillId="0" borderId="0" xfId="0" applyFont="1" applyAlignment="1" applyProtection="1">
      <alignment horizontal="left"/>
    </xf>
    <xf numFmtId="0" fontId="23" fillId="0" borderId="0" xfId="0" applyFont="1" applyAlignment="1" applyProtection="1">
      <alignment horizontal="center"/>
    </xf>
    <xf numFmtId="0" fontId="23" fillId="0" borderId="0" xfId="0" applyFont="1" applyAlignment="1" applyProtection="1"/>
    <xf numFmtId="0" fontId="23" fillId="0" borderId="0" xfId="0" applyFont="1" applyAlignment="1" applyProtection="1">
      <alignment horizontal="center" vertical="top" shrinkToFit="1"/>
    </xf>
    <xf numFmtId="0" fontId="23" fillId="0" borderId="0" xfId="0" applyFont="1" applyAlignment="1" applyProtection="1">
      <alignment vertical="top" shrinkToFit="1"/>
    </xf>
    <xf numFmtId="0" fontId="0" fillId="0" borderId="0" xfId="0" applyAlignment="1" applyProtection="1">
      <alignment vertical="center"/>
    </xf>
    <xf numFmtId="0" fontId="3" fillId="2" borderId="0" xfId="0" applyFont="1" applyFill="1" applyAlignment="1" applyProtection="1">
      <alignment horizontal="center" vertical="center"/>
      <protection locked="0"/>
    </xf>
    <xf numFmtId="0" fontId="21" fillId="0" borderId="0" xfId="0" applyFont="1" applyFill="1" applyAlignment="1" applyProtection="1">
      <alignment vertical="top" wrapText="1"/>
      <protection locked="0"/>
    </xf>
    <xf numFmtId="0" fontId="3" fillId="2" borderId="0" xfId="0" applyFont="1" applyFill="1" applyAlignment="1" applyProtection="1">
      <alignment horizontal="center" vertical="center"/>
      <protection locked="0"/>
    </xf>
    <xf numFmtId="0" fontId="3" fillId="0" borderId="0" xfId="0" applyFont="1" applyFill="1" applyAlignment="1" applyProtection="1">
      <alignment horizontal="center" vertical="center"/>
      <protection locked="0"/>
    </xf>
    <xf numFmtId="0" fontId="3" fillId="0" borderId="0" xfId="0" applyFont="1" applyAlignment="1" applyProtection="1">
      <alignment horizontal="center" vertical="center"/>
    </xf>
    <xf numFmtId="0" fontId="3" fillId="0" borderId="0" xfId="0" applyFont="1" applyFill="1" applyAlignment="1" applyProtection="1">
      <alignment horizontal="center" vertical="center"/>
    </xf>
    <xf numFmtId="0" fontId="0" fillId="0" borderId="0" xfId="0" applyAlignment="1" applyProtection="1">
      <alignment vertical="center"/>
    </xf>
    <xf numFmtId="0" fontId="0" fillId="0" borderId="0" xfId="0" applyBorder="1" applyAlignment="1" applyProtection="1">
      <alignment horizontal="center" shrinkToFit="1"/>
    </xf>
    <xf numFmtId="0" fontId="13" fillId="0" borderId="9" xfId="0" applyFont="1" applyBorder="1" applyAlignment="1" applyProtection="1">
      <alignment horizontal="center" vertical="center"/>
    </xf>
    <xf numFmtId="0" fontId="0" fillId="0" borderId="0" xfId="0" applyBorder="1" applyAlignment="1" applyProtection="1">
      <alignment vertical="center"/>
    </xf>
    <xf numFmtId="0" fontId="3" fillId="0" borderId="0" xfId="0" applyFont="1" applyAlignment="1" applyProtection="1">
      <alignment vertical="center"/>
    </xf>
    <xf numFmtId="0" fontId="0" fillId="0" borderId="12" xfId="0" applyBorder="1" applyAlignment="1">
      <alignment horizontal="center"/>
    </xf>
    <xf numFmtId="0" fontId="3" fillId="0" borderId="0" xfId="0" applyFont="1" applyAlignment="1">
      <alignment horizontal="left" vertical="center"/>
    </xf>
    <xf numFmtId="0" fontId="22" fillId="0" borderId="0" xfId="0" applyFont="1" applyAlignment="1">
      <alignment vertical="center"/>
    </xf>
    <xf numFmtId="0" fontId="24" fillId="0" borderId="0" xfId="0" applyFont="1" applyAlignment="1">
      <alignment horizontal="left" vertical="center"/>
    </xf>
    <xf numFmtId="0" fontId="24" fillId="0" borderId="0" xfId="0" applyFont="1" applyAlignment="1">
      <alignment vertical="center"/>
    </xf>
    <xf numFmtId="0" fontId="3" fillId="0" borderId="0" xfId="0" applyFont="1" applyAlignment="1">
      <alignment vertical="center"/>
    </xf>
    <xf numFmtId="0" fontId="3" fillId="0" borderId="0" xfId="0" applyFont="1" applyFill="1" applyAlignment="1">
      <alignment horizontal="center" vertical="center"/>
    </xf>
    <xf numFmtId="0" fontId="3" fillId="0" borderId="0" xfId="0" applyFont="1" applyFill="1" applyAlignment="1">
      <alignment vertical="center"/>
    </xf>
    <xf numFmtId="0" fontId="3" fillId="0" borderId="0" xfId="0" applyFont="1" applyBorder="1" applyAlignment="1">
      <alignment horizontal="center" vertical="center"/>
    </xf>
    <xf numFmtId="0" fontId="3" fillId="0" borderId="0" xfId="0" applyFont="1" applyAlignment="1">
      <alignment horizontal="center" vertical="center"/>
    </xf>
    <xf numFmtId="0" fontId="3" fillId="0" borderId="0" xfId="0" applyFont="1" applyBorder="1" applyAlignment="1">
      <alignment horizontal="left" vertical="center"/>
    </xf>
    <xf numFmtId="0" fontId="3" fillId="0" borderId="0"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28" xfId="0" applyFont="1" applyBorder="1" applyAlignment="1">
      <alignment horizontal="left" vertical="center"/>
    </xf>
    <xf numFmtId="0" fontId="3" fillId="0" borderId="29" xfId="0" applyFont="1" applyBorder="1" applyAlignment="1">
      <alignment horizontal="left" vertical="center"/>
    </xf>
    <xf numFmtId="0" fontId="22" fillId="0" borderId="0" xfId="0" applyFont="1" applyAlignment="1">
      <alignment horizontal="left" vertical="center"/>
    </xf>
    <xf numFmtId="0" fontId="3" fillId="0" borderId="0" xfId="0" applyFont="1" applyAlignment="1">
      <alignment vertical="center" shrinkToFit="1"/>
    </xf>
    <xf numFmtId="0" fontId="3" fillId="0" borderId="0" xfId="0" applyFont="1" applyAlignment="1">
      <alignment horizontal="center" vertical="center" shrinkToFit="1"/>
    </xf>
    <xf numFmtId="0" fontId="3" fillId="0" borderId="0" xfId="0" applyFont="1" applyAlignment="1">
      <alignment vertical="center" shrinkToFit="1"/>
    </xf>
    <xf numFmtId="0" fontId="3" fillId="0" borderId="0" xfId="0" applyFont="1" applyAlignment="1">
      <alignment horizontal="center" vertical="center" shrinkToFit="1"/>
    </xf>
    <xf numFmtId="0" fontId="3" fillId="0" borderId="0" xfId="0" applyFont="1" applyAlignment="1">
      <alignment horizontal="right" vertical="center" shrinkToFit="1"/>
    </xf>
    <xf numFmtId="0" fontId="3" fillId="0" borderId="0" xfId="0" applyFont="1" applyBorder="1" applyAlignment="1">
      <alignment horizontal="right" vertical="center" shrinkToFit="1"/>
    </xf>
    <xf numFmtId="0" fontId="17" fillId="0" borderId="12" xfId="0" applyFont="1" applyFill="1" applyBorder="1" applyAlignment="1">
      <alignment horizontal="center" vertical="center" shrinkToFit="1"/>
    </xf>
    <xf numFmtId="0" fontId="17" fillId="0" borderId="12" xfId="0" applyFont="1" applyBorder="1" applyAlignment="1">
      <alignment vertical="center" wrapText="1" shrinkToFit="1"/>
    </xf>
    <xf numFmtId="38" fontId="3" fillId="4" borderId="12" xfId="44" applyFont="1" applyFill="1" applyBorder="1" applyAlignment="1">
      <alignment horizontal="center" vertical="center" shrinkToFit="1"/>
    </xf>
    <xf numFmtId="0" fontId="3" fillId="0" borderId="12" xfId="0" applyFont="1" applyFill="1" applyBorder="1" applyAlignment="1">
      <alignment horizontal="left" vertical="center" shrinkToFit="1"/>
    </xf>
    <xf numFmtId="178" fontId="3" fillId="4" borderId="12" xfId="0" applyNumberFormat="1" applyFont="1" applyFill="1" applyBorder="1" applyAlignment="1">
      <alignment horizontal="center" vertical="center" shrinkToFit="1"/>
    </xf>
    <xf numFmtId="0" fontId="3" fillId="0" borderId="12" xfId="0" applyFont="1" applyFill="1" applyBorder="1" applyAlignment="1">
      <alignment vertical="center" shrinkToFit="1"/>
    </xf>
    <xf numFmtId="0" fontId="3" fillId="6" borderId="12" xfId="0" applyFont="1" applyFill="1" applyBorder="1" applyAlignment="1">
      <alignment horizontal="center" vertical="center" shrinkToFit="1"/>
    </xf>
    <xf numFmtId="178" fontId="3" fillId="0" borderId="12" xfId="0" applyNumberFormat="1" applyFont="1" applyFill="1" applyBorder="1" applyAlignment="1">
      <alignment horizontal="center" vertical="center" shrinkToFit="1"/>
    </xf>
    <xf numFmtId="0" fontId="17" fillId="0" borderId="12" xfId="0" applyFont="1" applyBorder="1" applyAlignment="1">
      <alignment vertical="center" shrinkToFit="1"/>
    </xf>
    <xf numFmtId="38" fontId="3" fillId="0" borderId="12" xfId="44" applyFont="1" applyFill="1" applyBorder="1" applyAlignment="1">
      <alignment horizontal="center" vertical="center" shrinkToFit="1"/>
    </xf>
    <xf numFmtId="0" fontId="17" fillId="0" borderId="36" xfId="0" applyFont="1" applyBorder="1" applyAlignment="1">
      <alignment vertical="center" textRotation="255" shrinkToFit="1"/>
    </xf>
    <xf numFmtId="0" fontId="3" fillId="4" borderId="12" xfId="0" applyFont="1" applyFill="1" applyBorder="1" applyAlignment="1">
      <alignment horizontal="left" vertical="center" shrinkToFit="1"/>
    </xf>
    <xf numFmtId="0" fontId="3" fillId="4" borderId="12" xfId="0" applyFont="1" applyFill="1" applyBorder="1" applyAlignment="1">
      <alignment horizontal="left" vertical="center" wrapText="1" shrinkToFit="1"/>
    </xf>
    <xf numFmtId="38" fontId="17" fillId="4" borderId="12" xfId="44" applyFont="1" applyFill="1" applyBorder="1" applyAlignment="1">
      <alignment horizontal="center" vertical="center" shrinkToFit="1"/>
    </xf>
    <xf numFmtId="0" fontId="3" fillId="7" borderId="12" xfId="0" applyFont="1" applyFill="1" applyBorder="1" applyAlignment="1">
      <alignment horizontal="center" vertical="center" shrinkToFit="1"/>
    </xf>
    <xf numFmtId="38" fontId="17" fillId="0" borderId="12" xfId="44" applyFont="1" applyFill="1" applyBorder="1" applyAlignment="1">
      <alignment horizontal="center" vertical="center" shrinkToFit="1"/>
    </xf>
    <xf numFmtId="178" fontId="17" fillId="0" borderId="35" xfId="0" applyNumberFormat="1" applyFont="1" applyFill="1" applyBorder="1" applyAlignment="1">
      <alignment horizontal="center" vertical="center" shrinkToFit="1"/>
    </xf>
    <xf numFmtId="178" fontId="17" fillId="0" borderId="12" xfId="0" applyNumberFormat="1" applyFont="1" applyFill="1" applyBorder="1" applyAlignment="1">
      <alignment vertical="center" shrinkToFit="1"/>
    </xf>
    <xf numFmtId="0" fontId="3" fillId="0" borderId="0" xfId="0" applyFont="1" applyFill="1" applyAlignment="1">
      <alignment horizontal="center" vertical="center" shrinkToFit="1"/>
    </xf>
    <xf numFmtId="178" fontId="17" fillId="0" borderId="39" xfId="0" applyNumberFormat="1" applyFont="1" applyFill="1" applyBorder="1" applyAlignment="1">
      <alignment horizontal="center" vertical="center" shrinkToFit="1"/>
    </xf>
    <xf numFmtId="0" fontId="3" fillId="0" borderId="0" xfId="0" applyFont="1" applyFill="1" applyAlignment="1">
      <alignment vertical="center" shrinkToFit="1"/>
    </xf>
    <xf numFmtId="0" fontId="3" fillId="0" borderId="0" xfId="0" applyFont="1" applyBorder="1" applyAlignment="1">
      <alignment horizontal="left" vertical="center" shrinkToFit="1"/>
    </xf>
    <xf numFmtId="0" fontId="3" fillId="0" borderId="0" xfId="0" applyFont="1" applyFill="1" applyBorder="1" applyAlignment="1">
      <alignment horizontal="center" vertical="center" shrinkToFit="1"/>
    </xf>
    <xf numFmtId="0" fontId="3" fillId="0" borderId="0" xfId="0" applyFont="1" applyBorder="1" applyAlignment="1">
      <alignment horizontal="center" vertical="center" shrinkToFit="1"/>
    </xf>
    <xf numFmtId="0" fontId="3" fillId="0" borderId="0" xfId="0" applyFont="1" applyBorder="1" applyAlignment="1">
      <alignment vertical="center" shrinkToFit="1"/>
    </xf>
    <xf numFmtId="178" fontId="3" fillId="0" borderId="0" xfId="0" applyNumberFormat="1" applyFont="1" applyBorder="1" applyAlignment="1">
      <alignment horizontal="center" vertical="center" shrinkToFit="1"/>
    </xf>
    <xf numFmtId="0" fontId="3" fillId="0" borderId="0" xfId="0" applyFont="1" applyBorder="1" applyAlignment="1">
      <alignment horizontal="center" vertical="center" shrinkToFit="1"/>
    </xf>
    <xf numFmtId="178" fontId="3" fillId="0" borderId="0" xfId="0" applyNumberFormat="1" applyFont="1" applyBorder="1" applyAlignment="1">
      <alignment horizontal="center" vertical="center" shrinkToFit="1"/>
    </xf>
    <xf numFmtId="0" fontId="3" fillId="0" borderId="12" xfId="0" applyFont="1" applyBorder="1" applyAlignment="1">
      <alignment vertical="center" shrinkToFit="1"/>
    </xf>
    <xf numFmtId="0" fontId="0" fillId="3" borderId="0" xfId="0" applyFill="1" applyProtection="1"/>
    <xf numFmtId="38" fontId="19" fillId="0" borderId="12" xfId="44" applyFont="1" applyBorder="1" applyAlignment="1">
      <alignment horizontal="center"/>
    </xf>
    <xf numFmtId="180" fontId="19" fillId="0" borderId="12" xfId="0" applyNumberFormat="1" applyFont="1" applyBorder="1"/>
    <xf numFmtId="180" fontId="0" fillId="0" borderId="12" xfId="0" applyNumberFormat="1" applyBorder="1"/>
    <xf numFmtId="0" fontId="17" fillId="0" borderId="0" xfId="0" applyFont="1" applyAlignment="1" applyProtection="1">
      <alignment vertical="center"/>
    </xf>
    <xf numFmtId="3" fontId="3" fillId="0" borderId="0" xfId="0" applyNumberFormat="1" applyFont="1" applyBorder="1" applyAlignment="1" applyProtection="1"/>
    <xf numFmtId="0" fontId="3" fillId="0" borderId="40" xfId="0" applyFont="1" applyBorder="1" applyAlignment="1">
      <alignment vertical="center" shrinkToFit="1"/>
    </xf>
    <xf numFmtId="0" fontId="3" fillId="0" borderId="42" xfId="0" applyFont="1" applyBorder="1" applyAlignment="1">
      <alignment horizontal="left" vertical="center" shrinkToFit="1"/>
    </xf>
    <xf numFmtId="0" fontId="3" fillId="0" borderId="44" xfId="0" applyFont="1" applyBorder="1" applyAlignment="1">
      <alignment horizontal="left" vertical="center" shrinkToFit="1"/>
    </xf>
    <xf numFmtId="38" fontId="3" fillId="0" borderId="12" xfId="44" applyFont="1" applyFill="1" applyBorder="1" applyAlignment="1">
      <alignment horizontal="right" vertical="center" shrinkToFit="1"/>
    </xf>
    <xf numFmtId="179" fontId="3" fillId="0" borderId="41" xfId="2" applyNumberFormat="1" applyFont="1" applyFill="1" applyBorder="1" applyAlignment="1">
      <alignment horizontal="right" vertical="center" shrinkToFit="1"/>
    </xf>
    <xf numFmtId="179" fontId="3" fillId="0" borderId="43" xfId="2" applyNumberFormat="1" applyFont="1" applyFill="1" applyBorder="1" applyAlignment="1">
      <alignment horizontal="right" vertical="center" shrinkToFit="1"/>
    </xf>
    <xf numFmtId="179" fontId="3" fillId="0" borderId="45" xfId="2" applyNumberFormat="1" applyFont="1" applyFill="1" applyBorder="1" applyAlignment="1">
      <alignment horizontal="right" vertical="center" shrinkToFit="1"/>
    </xf>
    <xf numFmtId="38" fontId="3" fillId="0" borderId="12" xfId="44" applyFont="1" applyFill="1" applyBorder="1" applyAlignment="1">
      <alignment vertical="center" shrinkToFit="1"/>
    </xf>
    <xf numFmtId="38" fontId="3" fillId="4" borderId="12" xfId="44" applyFont="1" applyFill="1" applyBorder="1" applyAlignment="1">
      <alignment vertical="center" shrinkToFit="1"/>
    </xf>
    <xf numFmtId="178" fontId="3" fillId="4" borderId="12" xfId="0" applyNumberFormat="1" applyFont="1" applyFill="1" applyBorder="1" applyAlignment="1">
      <alignment horizontal="right" vertical="center" shrinkToFit="1"/>
    </xf>
    <xf numFmtId="178" fontId="3" fillId="0" borderId="12" xfId="0" applyNumberFormat="1" applyFont="1" applyFill="1" applyBorder="1" applyAlignment="1">
      <alignment horizontal="right" vertical="center" shrinkToFit="1"/>
    </xf>
    <xf numFmtId="178" fontId="17" fillId="0" borderId="35" xfId="0" applyNumberFormat="1" applyFont="1" applyFill="1" applyBorder="1" applyAlignment="1">
      <alignment horizontal="right" vertical="center" shrinkToFit="1"/>
    </xf>
    <xf numFmtId="178" fontId="17" fillId="0" borderId="39" xfId="0" applyNumberFormat="1" applyFont="1" applyFill="1" applyBorder="1" applyAlignment="1">
      <alignment horizontal="right" vertical="center" shrinkToFit="1"/>
    </xf>
    <xf numFmtId="0" fontId="21" fillId="0" borderId="0" xfId="0" applyFont="1" applyAlignment="1" applyProtection="1">
      <alignment vertical="center"/>
    </xf>
    <xf numFmtId="0" fontId="21" fillId="0" borderId="0" xfId="0" applyFont="1" applyFill="1" applyAlignment="1" applyProtection="1">
      <alignment vertical="center" wrapText="1"/>
    </xf>
    <xf numFmtId="178" fontId="17" fillId="0" borderId="12" xfId="0" applyNumberFormat="1" applyFont="1" applyFill="1" applyBorder="1" applyAlignment="1">
      <alignment horizontal="right" vertical="center" shrinkToFit="1"/>
    </xf>
    <xf numFmtId="38" fontId="3" fillId="4" borderId="12" xfId="44" applyFont="1" applyFill="1" applyBorder="1" applyAlignment="1">
      <alignment horizontal="right" vertical="center" shrinkToFit="1"/>
    </xf>
    <xf numFmtId="38" fontId="17" fillId="4" borderId="12" xfId="44" applyFont="1" applyFill="1" applyBorder="1" applyAlignment="1">
      <alignment horizontal="right" vertical="center" shrinkToFit="1"/>
    </xf>
    <xf numFmtId="38" fontId="17" fillId="0" borderId="12" xfId="44" applyFont="1" applyFill="1" applyBorder="1" applyAlignment="1">
      <alignment horizontal="right" vertical="center" shrinkToFit="1"/>
    </xf>
    <xf numFmtId="38" fontId="29" fillId="0" borderId="12" xfId="44" applyFont="1" applyBorder="1" applyAlignment="1"/>
    <xf numFmtId="0" fontId="3" fillId="2" borderId="0" xfId="0" applyFont="1" applyFill="1" applyAlignment="1" applyProtection="1">
      <alignment horizontal="left" vertical="center" wrapText="1"/>
      <protection locked="0"/>
    </xf>
    <xf numFmtId="0" fontId="3" fillId="2" borderId="0" xfId="0" applyFont="1" applyFill="1" applyAlignment="1" applyProtection="1">
      <alignment horizontal="center" vertical="center"/>
      <protection locked="0"/>
    </xf>
    <xf numFmtId="0" fontId="3" fillId="0" borderId="0" xfId="0" applyFont="1" applyAlignment="1" applyProtection="1">
      <alignment horizontal="center" vertical="center"/>
    </xf>
    <xf numFmtId="0" fontId="22" fillId="2" borderId="0" xfId="0" applyFont="1" applyFill="1" applyAlignment="1" applyProtection="1">
      <alignment horizontal="left" vertical="center" wrapText="1"/>
      <protection locked="0"/>
    </xf>
    <xf numFmtId="0" fontId="5" fillId="4" borderId="0" xfId="0" applyFont="1" applyFill="1" applyAlignment="1" applyProtection="1">
      <alignment horizontal="left"/>
    </xf>
    <xf numFmtId="0" fontId="5" fillId="2" borderId="0" xfId="0" applyFont="1" applyFill="1" applyAlignment="1" applyProtection="1">
      <alignment horizontal="left" vertical="center" wrapText="1"/>
      <protection locked="0"/>
    </xf>
    <xf numFmtId="0" fontId="3" fillId="0" borderId="0" xfId="0" applyFont="1" applyFill="1" applyAlignment="1" applyProtection="1">
      <alignment horizontal="center" vertical="center"/>
      <protection locked="0"/>
    </xf>
    <xf numFmtId="176" fontId="3" fillId="2" borderId="0" xfId="0" applyNumberFormat="1" applyFont="1" applyFill="1" applyAlignment="1" applyProtection="1">
      <alignment horizontal="center" vertical="center"/>
      <protection locked="0"/>
    </xf>
    <xf numFmtId="0" fontId="0" fillId="0" borderId="0" xfId="0" applyBorder="1" applyAlignment="1" applyProtection="1">
      <alignment horizontal="center" shrinkToFit="1"/>
    </xf>
    <xf numFmtId="3" fontId="3" fillId="3" borderId="0" xfId="0" applyNumberFormat="1" applyFont="1" applyFill="1" applyBorder="1" applyAlignment="1" applyProtection="1">
      <alignment horizontal="center" vertical="center"/>
      <protection locked="0"/>
    </xf>
    <xf numFmtId="0" fontId="13" fillId="0" borderId="4" xfId="0" applyFont="1" applyBorder="1" applyAlignment="1" applyProtection="1">
      <alignment horizontal="center" vertical="center"/>
    </xf>
    <xf numFmtId="0" fontId="0" fillId="0" borderId="6" xfId="0" applyBorder="1" applyAlignment="1" applyProtection="1">
      <alignment horizontal="center" vertical="center"/>
    </xf>
    <xf numFmtId="0" fontId="13" fillId="0" borderId="7" xfId="0" applyFont="1" applyBorder="1" applyAlignment="1" applyProtection="1">
      <alignment horizontal="center" vertical="center" wrapText="1"/>
    </xf>
    <xf numFmtId="0" fontId="13" fillId="0" borderId="8" xfId="0" applyFont="1" applyBorder="1" applyAlignment="1" applyProtection="1">
      <alignment horizontal="center" vertical="center"/>
    </xf>
    <xf numFmtId="0" fontId="13" fillId="0" borderId="9" xfId="0" applyFont="1" applyBorder="1" applyAlignment="1" applyProtection="1">
      <alignment horizontal="center" vertical="center"/>
    </xf>
    <xf numFmtId="0" fontId="14" fillId="0" borderId="8" xfId="0" applyFont="1" applyBorder="1" applyAlignment="1" applyProtection="1">
      <alignment horizontal="center" vertical="center"/>
    </xf>
    <xf numFmtId="0" fontId="14" fillId="0" borderId="9" xfId="0" applyFont="1" applyBorder="1" applyAlignment="1" applyProtection="1">
      <alignment horizontal="center" vertical="center"/>
    </xf>
    <xf numFmtId="0" fontId="3" fillId="3" borderId="3" xfId="0" applyFont="1" applyFill="1" applyBorder="1" applyAlignment="1" applyProtection="1">
      <alignment horizontal="right" vertical="center"/>
    </xf>
    <xf numFmtId="0" fontId="3" fillId="3" borderId="1" xfId="0" applyFont="1" applyFill="1" applyBorder="1" applyAlignment="1" applyProtection="1">
      <alignment horizontal="right" vertical="center"/>
    </xf>
    <xf numFmtId="0" fontId="3" fillId="0" borderId="2" xfId="0" applyFont="1" applyFill="1" applyBorder="1" applyAlignment="1" applyProtection="1">
      <alignment horizontal="right" vertical="center"/>
    </xf>
    <xf numFmtId="0" fontId="0" fillId="0" borderId="3" xfId="0" applyBorder="1" applyAlignment="1" applyProtection="1">
      <alignment horizontal="right" vertical="center"/>
    </xf>
    <xf numFmtId="0" fontId="0" fillId="0" borderId="5" xfId="0" applyBorder="1" applyAlignment="1" applyProtection="1">
      <alignment horizontal="right" vertical="center"/>
    </xf>
    <xf numFmtId="0" fontId="0" fillId="0" borderId="1" xfId="0" applyBorder="1" applyAlignment="1" applyProtection="1">
      <alignment horizontal="right" vertical="center"/>
    </xf>
    <xf numFmtId="3" fontId="3" fillId="0" borderId="2" xfId="0" applyNumberFormat="1" applyFont="1" applyBorder="1" applyAlignment="1" applyProtection="1">
      <alignment horizontal="right" vertical="center"/>
    </xf>
    <xf numFmtId="0" fontId="0" fillId="0" borderId="3" xfId="0" applyBorder="1" applyAlignment="1" applyProtection="1">
      <alignment vertical="center"/>
    </xf>
    <xf numFmtId="0" fontId="0" fillId="0" borderId="10" xfId="0" applyBorder="1" applyAlignment="1" applyProtection="1">
      <alignment vertical="center"/>
    </xf>
    <xf numFmtId="0" fontId="0" fillId="0" borderId="0" xfId="0" applyBorder="1" applyAlignment="1" applyProtection="1">
      <alignment vertical="center"/>
    </xf>
    <xf numFmtId="0" fontId="0" fillId="0" borderId="5" xfId="0" applyBorder="1" applyAlignment="1" applyProtection="1">
      <alignment vertical="center"/>
    </xf>
    <xf numFmtId="0" fontId="0" fillId="0" borderId="1" xfId="0" applyBorder="1" applyAlignment="1" applyProtection="1">
      <alignment vertical="center"/>
    </xf>
    <xf numFmtId="0" fontId="0" fillId="0" borderId="4" xfId="0" applyBorder="1" applyAlignment="1" applyProtection="1">
      <alignment horizontal="center" vertical="center"/>
    </xf>
    <xf numFmtId="0" fontId="0" fillId="0" borderId="11" xfId="0" applyBorder="1" applyAlignment="1" applyProtection="1">
      <alignment horizontal="center" vertical="center"/>
    </xf>
    <xf numFmtId="0" fontId="3" fillId="0" borderId="7" xfId="0" applyFont="1" applyBorder="1" applyAlignment="1" applyProtection="1">
      <alignment horizontal="center" vertical="center" wrapText="1"/>
    </xf>
    <xf numFmtId="0" fontId="3" fillId="0" borderId="8" xfId="0" applyFont="1" applyBorder="1" applyAlignment="1" applyProtection="1">
      <alignment horizontal="center" vertical="center"/>
    </xf>
    <xf numFmtId="0" fontId="3" fillId="0" borderId="9" xfId="0" applyFont="1" applyBorder="1" applyAlignment="1" applyProtection="1">
      <alignment horizontal="center" vertical="center"/>
    </xf>
    <xf numFmtId="3" fontId="3" fillId="3" borderId="7" xfId="0" applyNumberFormat="1" applyFont="1" applyFill="1" applyBorder="1" applyAlignment="1" applyProtection="1">
      <alignment horizontal="right" vertical="center"/>
    </xf>
    <xf numFmtId="3" fontId="3" fillId="3" borderId="8" xfId="0" applyNumberFormat="1" applyFont="1" applyFill="1" applyBorder="1" applyAlignment="1" applyProtection="1">
      <alignment horizontal="right" vertical="center"/>
    </xf>
    <xf numFmtId="0" fontId="3" fillId="0" borderId="7" xfId="0" applyFont="1" applyFill="1" applyBorder="1" applyAlignment="1" applyProtection="1">
      <alignment horizontal="right" vertical="center"/>
      <protection locked="0"/>
    </xf>
    <xf numFmtId="0" fontId="3" fillId="0" borderId="8" xfId="0" applyFont="1" applyFill="1" applyBorder="1" applyAlignment="1" applyProtection="1">
      <alignment horizontal="right" vertical="center"/>
      <protection locked="0"/>
    </xf>
    <xf numFmtId="3" fontId="3" fillId="0" borderId="7" xfId="0" applyNumberFormat="1" applyFont="1" applyBorder="1" applyAlignment="1" applyProtection="1">
      <alignment horizontal="right" vertical="center"/>
    </xf>
    <xf numFmtId="3" fontId="3" fillId="0" borderId="8" xfId="0" applyNumberFormat="1" applyFont="1" applyBorder="1" applyAlignment="1" applyProtection="1">
      <alignment horizontal="right" vertical="center"/>
    </xf>
    <xf numFmtId="3" fontId="3" fillId="0" borderId="7" xfId="0" applyNumberFormat="1" applyFont="1" applyFill="1" applyBorder="1" applyAlignment="1" applyProtection="1">
      <alignment horizontal="right" vertical="center"/>
    </xf>
    <xf numFmtId="3" fontId="3" fillId="0" borderId="8" xfId="0" applyNumberFormat="1" applyFont="1" applyFill="1" applyBorder="1" applyAlignment="1" applyProtection="1">
      <alignment horizontal="right" vertical="center"/>
    </xf>
    <xf numFmtId="0" fontId="3" fillId="0" borderId="7" xfId="0" applyFont="1" applyFill="1" applyBorder="1" applyAlignment="1" applyProtection="1">
      <alignment horizontal="right" vertical="center"/>
    </xf>
    <xf numFmtId="0" fontId="3" fillId="0" borderId="8" xfId="0" applyFont="1" applyFill="1" applyBorder="1" applyAlignment="1" applyProtection="1">
      <alignment horizontal="right" vertical="center"/>
    </xf>
    <xf numFmtId="0" fontId="3" fillId="0" borderId="2" xfId="0" applyFont="1" applyBorder="1" applyAlignment="1" applyProtection="1">
      <alignment horizontal="center" vertical="center"/>
    </xf>
    <xf numFmtId="0" fontId="3" fillId="0" borderId="3" xfId="0" applyFont="1" applyBorder="1" applyAlignment="1" applyProtection="1">
      <alignment horizontal="center" vertical="center"/>
    </xf>
    <xf numFmtId="0" fontId="3" fillId="0" borderId="4" xfId="0" applyFont="1" applyBorder="1" applyAlignment="1" applyProtection="1">
      <alignment horizontal="center" vertical="center"/>
    </xf>
    <xf numFmtId="0" fontId="3" fillId="0" borderId="5" xfId="0" applyFont="1" applyBorder="1" applyAlignment="1" applyProtection="1">
      <alignment horizontal="center" vertical="center"/>
    </xf>
    <xf numFmtId="0" fontId="3" fillId="0" borderId="1" xfId="0" applyFont="1" applyBorder="1" applyAlignment="1" applyProtection="1">
      <alignment horizontal="center" vertical="center"/>
    </xf>
    <xf numFmtId="0" fontId="3" fillId="0" borderId="6" xfId="0" applyFont="1" applyBorder="1" applyAlignment="1" applyProtection="1">
      <alignment horizontal="center" vertical="center"/>
    </xf>
    <xf numFmtId="0" fontId="13" fillId="0" borderId="5" xfId="0" applyFont="1" applyBorder="1" applyAlignment="1" applyProtection="1">
      <alignment horizontal="left" vertical="center"/>
    </xf>
    <xf numFmtId="0" fontId="13" fillId="0" borderId="1" xfId="0" applyFont="1" applyBorder="1" applyAlignment="1" applyProtection="1">
      <alignment horizontal="left" vertical="center"/>
    </xf>
    <xf numFmtId="0" fontId="13" fillId="0" borderId="6" xfId="0" applyFont="1" applyBorder="1" applyAlignment="1" applyProtection="1">
      <alignment horizontal="left" vertical="center"/>
    </xf>
    <xf numFmtId="0" fontId="3" fillId="0" borderId="7" xfId="0" applyFont="1" applyBorder="1" applyAlignment="1" applyProtection="1">
      <alignment horizontal="center" vertical="center"/>
    </xf>
    <xf numFmtId="3" fontId="3" fillId="0" borderId="7" xfId="0" applyNumberFormat="1" applyFont="1" applyBorder="1" applyAlignment="1" applyProtection="1">
      <alignment vertical="center"/>
    </xf>
    <xf numFmtId="3" fontId="3" fillId="0" borderId="8" xfId="0" applyNumberFormat="1" applyFont="1" applyBorder="1" applyAlignment="1" applyProtection="1">
      <alignment vertical="center"/>
    </xf>
    <xf numFmtId="0" fontId="13" fillId="0" borderId="11" xfId="0" applyFont="1" applyBorder="1" applyAlignment="1" applyProtection="1">
      <alignment horizontal="center" vertical="center"/>
    </xf>
    <xf numFmtId="0" fontId="13" fillId="0" borderId="6" xfId="0" applyFont="1" applyBorder="1" applyAlignment="1" applyProtection="1">
      <alignment horizontal="center" vertical="center"/>
    </xf>
    <xf numFmtId="0" fontId="13" fillId="0" borderId="2" xfId="0" applyFont="1" applyBorder="1" applyAlignment="1" applyProtection="1">
      <alignment horizontal="right" vertical="center"/>
    </xf>
    <xf numFmtId="0" fontId="13" fillId="0" borderId="3" xfId="0" applyFont="1" applyBorder="1" applyAlignment="1" applyProtection="1">
      <alignment horizontal="right" vertical="center"/>
    </xf>
    <xf numFmtId="0" fontId="13" fillId="0" borderId="4" xfId="0" applyFont="1" applyBorder="1" applyAlignment="1" applyProtection="1">
      <alignment horizontal="right" vertical="center"/>
    </xf>
    <xf numFmtId="3" fontId="3" fillId="0" borderId="3" xfId="0" applyNumberFormat="1" applyFont="1" applyBorder="1" applyAlignment="1" applyProtection="1">
      <alignment horizontal="right" vertical="center"/>
    </xf>
    <xf numFmtId="3" fontId="3" fillId="0" borderId="10" xfId="0" applyNumberFormat="1" applyFont="1" applyBorder="1" applyAlignment="1" applyProtection="1">
      <alignment horizontal="right" vertical="center"/>
    </xf>
    <xf numFmtId="3" fontId="3" fillId="0" borderId="0" xfId="0" applyNumberFormat="1" applyFont="1" applyBorder="1" applyAlignment="1" applyProtection="1">
      <alignment horizontal="right" vertical="center"/>
    </xf>
    <xf numFmtId="3" fontId="3" fillId="0" borderId="5" xfId="0" applyNumberFormat="1" applyFont="1" applyBorder="1" applyAlignment="1" applyProtection="1">
      <alignment horizontal="right" vertical="center"/>
    </xf>
    <xf numFmtId="3" fontId="3" fillId="0" borderId="1" xfId="0" applyNumberFormat="1" applyFont="1" applyBorder="1" applyAlignment="1" applyProtection="1">
      <alignment horizontal="right" vertical="center"/>
    </xf>
    <xf numFmtId="0" fontId="3" fillId="0" borderId="1" xfId="0" applyFont="1" applyFill="1" applyBorder="1" applyAlignment="1" applyProtection="1">
      <alignment horizontal="center" vertical="center"/>
    </xf>
    <xf numFmtId="0" fontId="0" fillId="0" borderId="1" xfId="0" applyFill="1" applyBorder="1" applyAlignment="1" applyProtection="1">
      <alignment horizontal="center" vertical="center"/>
    </xf>
    <xf numFmtId="0" fontId="3" fillId="0" borderId="0" xfId="0" applyFont="1" applyAlignment="1" applyProtection="1">
      <alignment vertical="center"/>
    </xf>
    <xf numFmtId="0" fontId="3" fillId="0" borderId="0" xfId="0"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wrapText="1"/>
      <protection locked="0"/>
    </xf>
    <xf numFmtId="3" fontId="3" fillId="0" borderId="0" xfId="0" applyNumberFormat="1" applyFont="1" applyBorder="1" applyAlignment="1" applyProtection="1">
      <alignment horizontal="right"/>
    </xf>
    <xf numFmtId="0" fontId="0" fillId="0" borderId="0" xfId="0" applyAlignment="1" applyProtection="1">
      <alignment horizontal="right"/>
    </xf>
    <xf numFmtId="0" fontId="0" fillId="0" borderId="1" xfId="0" applyBorder="1" applyAlignment="1" applyProtection="1">
      <alignment horizontal="right"/>
    </xf>
    <xf numFmtId="0" fontId="5" fillId="0" borderId="1" xfId="0" applyFont="1" applyBorder="1" applyAlignment="1" applyProtection="1">
      <alignment vertical="center" shrinkToFit="1"/>
    </xf>
    <xf numFmtId="0" fontId="16" fillId="0" borderId="1" xfId="0" applyFont="1" applyBorder="1" applyAlignment="1" applyProtection="1">
      <alignment vertical="center" shrinkToFit="1"/>
    </xf>
    <xf numFmtId="0" fontId="3" fillId="4" borderId="1" xfId="0" applyFont="1" applyFill="1" applyBorder="1" applyAlignment="1" applyProtection="1">
      <alignment horizontal="center" vertical="center"/>
      <protection locked="0"/>
    </xf>
    <xf numFmtId="0" fontId="0" fillId="4" borderId="1" xfId="0" applyFont="1" applyFill="1" applyBorder="1" applyAlignment="1" applyProtection="1">
      <alignment horizontal="center" vertical="center"/>
      <protection locked="0"/>
    </xf>
    <xf numFmtId="0" fontId="14" fillId="0" borderId="1" xfId="0" applyFont="1" applyBorder="1" applyAlignment="1" applyProtection="1">
      <alignment vertical="center" shrinkToFit="1"/>
    </xf>
    <xf numFmtId="180" fontId="3" fillId="4" borderId="0" xfId="0" applyNumberFormat="1" applyFont="1" applyFill="1" applyBorder="1" applyAlignment="1" applyProtection="1">
      <alignment vertical="center"/>
      <protection locked="0"/>
    </xf>
    <xf numFmtId="180" fontId="3" fillId="4" borderId="1" xfId="0" applyNumberFormat="1" applyFont="1" applyFill="1" applyBorder="1" applyAlignment="1" applyProtection="1">
      <alignment vertical="center"/>
      <protection locked="0"/>
    </xf>
    <xf numFmtId="0" fontId="28" fillId="2" borderId="0" xfId="0" applyFont="1" applyFill="1" applyAlignment="1" applyProtection="1">
      <alignment horizontal="center" vertical="center"/>
      <protection locked="0"/>
    </xf>
    <xf numFmtId="0" fontId="3" fillId="0" borderId="1"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2" borderId="0" xfId="0" applyFont="1" applyFill="1" applyAlignment="1" applyProtection="1">
      <alignment horizontal="left" vertical="top" wrapText="1"/>
      <protection locked="0" hidden="1"/>
    </xf>
    <xf numFmtId="0" fontId="3" fillId="0" borderId="0" xfId="0" applyFont="1" applyBorder="1" applyAlignment="1">
      <alignment horizontal="left"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4" xfId="0" applyFont="1" applyBorder="1" applyAlignment="1">
      <alignment horizontal="center"/>
    </xf>
    <xf numFmtId="0" fontId="3" fillId="0" borderId="15" xfId="0" applyFont="1" applyBorder="1" applyAlignment="1">
      <alignment horizontal="center"/>
    </xf>
    <xf numFmtId="0" fontId="3" fillId="0" borderId="17" xfId="0" applyFont="1" applyBorder="1" applyAlignment="1">
      <alignment horizontal="center"/>
    </xf>
    <xf numFmtId="0" fontId="3" fillId="0" borderId="10" xfId="0" applyFont="1" applyBorder="1" applyAlignment="1">
      <alignment horizontal="center" vertical="center"/>
    </xf>
    <xf numFmtId="0" fontId="3" fillId="0" borderId="0" xfId="0" applyFont="1" applyBorder="1" applyAlignment="1">
      <alignment horizontal="center" vertical="center"/>
    </xf>
    <xf numFmtId="0" fontId="3" fillId="0" borderId="21" xfId="0" applyFont="1" applyBorder="1" applyAlignment="1">
      <alignment horizontal="center" vertical="center"/>
    </xf>
    <xf numFmtId="49" fontId="3" fillId="0" borderId="18" xfId="0" applyNumberFormat="1" applyFont="1" applyFill="1" applyBorder="1" applyAlignment="1" applyProtection="1">
      <alignment horizontal="left" vertical="center" indent="1" shrinkToFit="1"/>
      <protection locked="0"/>
    </xf>
    <xf numFmtId="49" fontId="3" fillId="0" borderId="8" xfId="0" applyNumberFormat="1" applyFont="1" applyFill="1" applyBorder="1" applyAlignment="1" applyProtection="1">
      <alignment horizontal="left" vertical="center" indent="1" shrinkToFit="1"/>
      <protection locked="0"/>
    </xf>
    <xf numFmtId="49" fontId="3" fillId="0" borderId="9" xfId="0" applyNumberFormat="1" applyFont="1" applyFill="1" applyBorder="1" applyAlignment="1" applyProtection="1">
      <alignment horizontal="left" vertical="center" indent="1" shrinkToFit="1"/>
      <protection locked="0"/>
    </xf>
    <xf numFmtId="177" fontId="3" fillId="0" borderId="7" xfId="0" applyNumberFormat="1" applyFont="1" applyFill="1" applyBorder="1" applyAlignment="1" applyProtection="1">
      <alignment horizontal="right" vertical="center" indent="1"/>
      <protection locked="0"/>
    </xf>
    <xf numFmtId="177" fontId="3" fillId="0" borderId="8" xfId="0" applyNumberFormat="1" applyFont="1" applyFill="1" applyBorder="1" applyAlignment="1" applyProtection="1">
      <alignment horizontal="right" vertical="center" indent="1"/>
      <protection locked="0"/>
    </xf>
    <xf numFmtId="177" fontId="3" fillId="0" borderId="9" xfId="0" applyNumberFormat="1" applyFont="1" applyFill="1" applyBorder="1" applyAlignment="1" applyProtection="1">
      <alignment horizontal="right" vertical="center" indent="1"/>
      <protection locked="0"/>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11" xfId="0" applyFont="1" applyBorder="1" applyAlignment="1">
      <alignment horizontal="center" vertical="center"/>
    </xf>
    <xf numFmtId="0" fontId="3" fillId="0" borderId="22" xfId="0" applyFont="1" applyBorder="1" applyAlignment="1">
      <alignment horizontal="center" vertical="center"/>
    </xf>
    <xf numFmtId="49" fontId="3" fillId="0" borderId="18" xfId="0" applyNumberFormat="1" applyFont="1" applyFill="1" applyBorder="1" applyAlignment="1" applyProtection="1">
      <alignment horizontal="left" vertical="center" indent="1"/>
      <protection locked="0"/>
    </xf>
    <xf numFmtId="49" fontId="3" fillId="0" borderId="8" xfId="0" applyNumberFormat="1" applyFont="1" applyFill="1" applyBorder="1" applyAlignment="1" applyProtection="1">
      <alignment horizontal="left" vertical="center" indent="1"/>
      <protection locked="0"/>
    </xf>
    <xf numFmtId="49" fontId="3" fillId="0" borderId="9" xfId="0" applyNumberFormat="1" applyFont="1" applyFill="1" applyBorder="1" applyAlignment="1" applyProtection="1">
      <alignment horizontal="left" vertical="center" indent="1"/>
      <protection locked="0"/>
    </xf>
    <xf numFmtId="177" fontId="3" fillId="0" borderId="34" xfId="0" applyNumberFormat="1" applyFont="1" applyBorder="1" applyAlignment="1">
      <alignment horizontal="right" vertical="center"/>
    </xf>
    <xf numFmtId="177" fontId="3" fillId="0" borderId="32" xfId="0" applyNumberFormat="1" applyFont="1" applyBorder="1" applyAlignment="1">
      <alignment horizontal="right" vertical="center"/>
    </xf>
    <xf numFmtId="177" fontId="3" fillId="0" borderId="23" xfId="0" applyNumberFormat="1" applyFont="1" applyFill="1" applyBorder="1" applyAlignment="1" applyProtection="1">
      <alignment horizontal="right" vertical="center" indent="1"/>
      <protection locked="0"/>
    </xf>
    <xf numFmtId="177" fontId="3" fillId="0" borderId="24" xfId="0" applyNumberFormat="1" applyFont="1" applyFill="1" applyBorder="1" applyAlignment="1" applyProtection="1">
      <alignment horizontal="right" vertical="center" indent="1"/>
      <protection locked="0"/>
    </xf>
    <xf numFmtId="177" fontId="3" fillId="0" borderId="25" xfId="0" applyNumberFormat="1" applyFont="1" applyFill="1" applyBorder="1" applyAlignment="1" applyProtection="1">
      <alignment horizontal="right" vertical="center" indent="1"/>
      <protection locked="0"/>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3" fillId="0" borderId="28" xfId="0" applyFont="1" applyBorder="1" applyAlignment="1">
      <alignment horizontal="center" vertical="center"/>
    </xf>
    <xf numFmtId="0" fontId="3" fillId="0" borderId="29" xfId="0" applyFont="1" applyBorder="1" applyAlignment="1">
      <alignment horizontal="center" vertical="center"/>
    </xf>
    <xf numFmtId="0" fontId="3" fillId="0" borderId="30" xfId="0" applyFont="1" applyBorder="1" applyAlignment="1">
      <alignment horizontal="center" vertical="center"/>
    </xf>
    <xf numFmtId="0" fontId="3" fillId="0" borderId="31" xfId="0" applyFont="1" applyBorder="1" applyAlignment="1">
      <alignment horizontal="left" vertical="center"/>
    </xf>
    <xf numFmtId="0" fontId="3" fillId="0" borderId="32" xfId="0" applyFont="1" applyBorder="1" applyAlignment="1">
      <alignment horizontal="left" vertical="center"/>
    </xf>
    <xf numFmtId="0" fontId="3" fillId="0" borderId="33" xfId="0" applyFont="1" applyBorder="1" applyAlignment="1">
      <alignment horizontal="left" vertical="center"/>
    </xf>
    <xf numFmtId="38" fontId="3" fillId="0" borderId="34" xfId="2" applyFont="1" applyBorder="1" applyAlignment="1">
      <alignment horizontal="right" vertical="center"/>
    </xf>
    <xf numFmtId="38" fontId="3" fillId="0" borderId="32" xfId="2" applyFont="1" applyBorder="1" applyAlignment="1">
      <alignment horizontal="right" vertical="center"/>
    </xf>
    <xf numFmtId="177" fontId="3" fillId="0" borderId="34" xfId="0" applyNumberFormat="1" applyFont="1" applyFill="1" applyBorder="1" applyAlignment="1" applyProtection="1">
      <alignment horizontal="right" vertical="center"/>
      <protection locked="0"/>
    </xf>
    <xf numFmtId="177" fontId="3" fillId="0" borderId="32" xfId="0" applyNumberFormat="1" applyFont="1" applyFill="1" applyBorder="1" applyAlignment="1" applyProtection="1">
      <alignment horizontal="right" vertical="center"/>
      <protection locked="0"/>
    </xf>
    <xf numFmtId="177" fontId="3" fillId="0" borderId="31" xfId="0" applyNumberFormat="1" applyFont="1" applyFill="1" applyBorder="1" applyAlignment="1" applyProtection="1">
      <alignment horizontal="right" vertical="center"/>
      <protection locked="0"/>
    </xf>
    <xf numFmtId="0" fontId="17" fillId="0" borderId="12" xfId="0" applyFont="1" applyFill="1" applyBorder="1" applyAlignment="1">
      <alignment horizontal="center" vertical="center" shrinkToFit="1"/>
    </xf>
    <xf numFmtId="0" fontId="3" fillId="0" borderId="2" xfId="0" applyFont="1" applyBorder="1" applyAlignment="1">
      <alignment horizontal="center" vertical="center" textRotation="255" shrinkToFit="1"/>
    </xf>
    <xf numFmtId="0" fontId="3" fillId="0" borderId="3" xfId="0" applyFont="1" applyBorder="1" applyAlignment="1">
      <alignment horizontal="center" vertical="center" textRotation="255" shrinkToFit="1"/>
    </xf>
    <xf numFmtId="0" fontId="3" fillId="0" borderId="10" xfId="0" applyFont="1" applyBorder="1" applyAlignment="1">
      <alignment horizontal="center" vertical="center" textRotation="255" shrinkToFit="1"/>
    </xf>
    <xf numFmtId="0" fontId="3" fillId="0" borderId="0" xfId="0" applyFont="1" applyBorder="1" applyAlignment="1">
      <alignment horizontal="center" vertical="center" textRotation="255" shrinkToFit="1"/>
    </xf>
    <xf numFmtId="0" fontId="3" fillId="0" borderId="5" xfId="0" applyFont="1" applyBorder="1" applyAlignment="1">
      <alignment horizontal="center" vertical="center" textRotation="255" shrinkToFit="1"/>
    </xf>
    <xf numFmtId="0" fontId="3" fillId="0" borderId="1" xfId="0" applyFont="1" applyBorder="1" applyAlignment="1">
      <alignment horizontal="center" vertical="center" textRotation="255" shrinkToFit="1"/>
    </xf>
    <xf numFmtId="0" fontId="3" fillId="0" borderId="0" xfId="0" applyFont="1" applyAlignment="1">
      <alignment vertical="center" shrinkToFit="1"/>
    </xf>
    <xf numFmtId="0" fontId="3" fillId="0" borderId="0" xfId="0" applyFont="1" applyAlignment="1">
      <alignment horizontal="center" vertical="center" shrinkToFit="1"/>
    </xf>
    <xf numFmtId="0" fontId="3" fillId="0" borderId="0" xfId="0" applyFont="1" applyAlignment="1">
      <alignment horizontal="right" vertical="center" shrinkToFit="1"/>
    </xf>
    <xf numFmtId="0" fontId="3" fillId="0" borderId="1" xfId="0" applyFont="1" applyFill="1" applyBorder="1" applyAlignment="1">
      <alignment horizontal="center" vertical="center" shrinkToFit="1"/>
    </xf>
    <xf numFmtId="0" fontId="3" fillId="0" borderId="0" xfId="0" applyFont="1" applyBorder="1" applyAlignment="1">
      <alignment horizontal="left" vertical="center" shrinkToFit="1"/>
    </xf>
    <xf numFmtId="178" fontId="3" fillId="4" borderId="35" xfId="0" applyNumberFormat="1" applyFont="1" applyFill="1" applyBorder="1" applyAlignment="1">
      <alignment horizontal="right" vertical="center" shrinkToFit="1"/>
    </xf>
    <xf numFmtId="178" fontId="3" fillId="4" borderId="36" xfId="0" applyNumberFormat="1" applyFont="1" applyFill="1" applyBorder="1" applyAlignment="1">
      <alignment horizontal="right" vertical="center" shrinkToFit="1"/>
    </xf>
    <xf numFmtId="178" fontId="3" fillId="4" borderId="37" xfId="0" applyNumberFormat="1" applyFont="1" applyFill="1" applyBorder="1" applyAlignment="1">
      <alignment horizontal="right" vertical="center" shrinkToFit="1"/>
    </xf>
    <xf numFmtId="0" fontId="17" fillId="0" borderId="35" xfId="0" applyFont="1" applyFill="1" applyBorder="1" applyAlignment="1">
      <alignment horizontal="center" vertical="center" textRotation="255" shrinkToFit="1"/>
    </xf>
    <xf numFmtId="0" fontId="17" fillId="0" borderId="36" xfId="0" applyFont="1" applyFill="1" applyBorder="1" applyAlignment="1">
      <alignment horizontal="center" vertical="center" textRotation="255" shrinkToFit="1"/>
    </xf>
    <xf numFmtId="0" fontId="17" fillId="0" borderId="37" xfId="0" applyFont="1" applyFill="1" applyBorder="1" applyAlignment="1">
      <alignment horizontal="center" vertical="center" textRotation="255" shrinkToFit="1"/>
    </xf>
    <xf numFmtId="0" fontId="5" fillId="0" borderId="2" xfId="0" applyFont="1" applyBorder="1" applyAlignment="1">
      <alignment horizontal="center" vertical="center" textRotation="255" wrapText="1" shrinkToFit="1"/>
    </xf>
    <xf numFmtId="0" fontId="5" fillId="0" borderId="4" xfId="0" applyFont="1" applyBorder="1" applyAlignment="1">
      <alignment horizontal="center" vertical="center" textRotation="255" wrapText="1" shrinkToFit="1"/>
    </xf>
    <xf numFmtId="0" fontId="5" fillId="0" borderId="10" xfId="0" applyFont="1" applyBorder="1" applyAlignment="1">
      <alignment horizontal="center" vertical="center" textRotation="255" wrapText="1" shrinkToFit="1"/>
    </xf>
    <xf numFmtId="0" fontId="5" fillId="0" borderId="11" xfId="0" applyFont="1" applyBorder="1" applyAlignment="1">
      <alignment horizontal="center" vertical="center" textRotation="255" wrapText="1" shrinkToFit="1"/>
    </xf>
    <xf numFmtId="0" fontId="5" fillId="0" borderId="5" xfId="0" applyFont="1" applyBorder="1" applyAlignment="1">
      <alignment horizontal="center" vertical="center" textRotation="255" wrapText="1" shrinkToFit="1"/>
    </xf>
    <xf numFmtId="0" fontId="5" fillId="0" borderId="6" xfId="0" applyFont="1" applyBorder="1" applyAlignment="1">
      <alignment horizontal="center" vertical="center" textRotation="255" wrapText="1" shrinkToFit="1"/>
    </xf>
    <xf numFmtId="0" fontId="3" fillId="0" borderId="2" xfId="0" applyFont="1" applyBorder="1" applyAlignment="1">
      <alignment horizontal="center" vertical="center" textRotation="255" wrapText="1" shrinkToFit="1"/>
    </xf>
    <xf numFmtId="0" fontId="3" fillId="0" borderId="4" xfId="0" applyFont="1" applyBorder="1" applyAlignment="1">
      <alignment horizontal="center" vertical="center" textRotation="255" wrapText="1" shrinkToFit="1"/>
    </xf>
    <xf numFmtId="0" fontId="3" fillId="0" borderId="10" xfId="0" applyFont="1" applyBorder="1" applyAlignment="1">
      <alignment horizontal="center" vertical="center" textRotation="255" wrapText="1" shrinkToFit="1"/>
    </xf>
    <xf numFmtId="0" fontId="3" fillId="0" borderId="11" xfId="0" applyFont="1" applyBorder="1" applyAlignment="1">
      <alignment horizontal="center" vertical="center" textRotation="255" wrapText="1" shrinkToFit="1"/>
    </xf>
    <xf numFmtId="0" fontId="3" fillId="0" borderId="5" xfId="0" applyFont="1" applyBorder="1" applyAlignment="1">
      <alignment horizontal="center" vertical="center" textRotation="255" wrapText="1" shrinkToFit="1"/>
    </xf>
    <xf numFmtId="0" fontId="3" fillId="0" borderId="6" xfId="0" applyFont="1" applyBorder="1" applyAlignment="1">
      <alignment horizontal="center" vertical="center" textRotation="255" wrapText="1" shrinkToFit="1"/>
    </xf>
    <xf numFmtId="0" fontId="17" fillId="0" borderId="7" xfId="0" applyFont="1" applyFill="1" applyBorder="1" applyAlignment="1">
      <alignment horizontal="center" vertical="center" shrinkToFit="1"/>
    </xf>
    <xf numFmtId="0" fontId="17" fillId="0" borderId="8" xfId="0" applyFont="1" applyFill="1" applyBorder="1" applyAlignment="1">
      <alignment horizontal="center" vertical="center" shrinkToFit="1"/>
    </xf>
    <xf numFmtId="0" fontId="17" fillId="0" borderId="9" xfId="0" applyFont="1" applyFill="1" applyBorder="1" applyAlignment="1">
      <alignment horizontal="center" vertical="center" shrinkToFit="1"/>
    </xf>
    <xf numFmtId="0" fontId="3" fillId="0" borderId="7" xfId="0" applyFont="1" applyFill="1" applyBorder="1" applyAlignment="1">
      <alignment horizontal="left" vertical="center" shrinkToFit="1"/>
    </xf>
    <xf numFmtId="0" fontId="3" fillId="0" borderId="9" xfId="0" applyFont="1" applyFill="1" applyBorder="1" applyAlignment="1">
      <alignment horizontal="left" vertical="center" shrinkToFit="1"/>
    </xf>
    <xf numFmtId="0" fontId="17" fillId="0" borderId="7" xfId="0" applyFont="1" applyBorder="1" applyAlignment="1">
      <alignment horizontal="center" vertical="center" shrinkToFit="1"/>
    </xf>
    <xf numFmtId="0" fontId="17" fillId="0" borderId="8" xfId="0" applyFont="1" applyBorder="1" applyAlignment="1">
      <alignment horizontal="center" vertical="center" shrinkToFit="1"/>
    </xf>
    <xf numFmtId="0" fontId="17" fillId="0" borderId="9" xfId="0" applyFont="1" applyBorder="1" applyAlignment="1">
      <alignment horizontal="center" vertical="center" shrinkToFit="1"/>
    </xf>
    <xf numFmtId="178" fontId="3" fillId="0" borderId="0" xfId="0" applyNumberFormat="1" applyFont="1" applyBorder="1" applyAlignment="1">
      <alignment horizontal="center" vertical="center" shrinkToFit="1"/>
    </xf>
    <xf numFmtId="0" fontId="17" fillId="0" borderId="35" xfId="0" applyFont="1" applyBorder="1" applyAlignment="1">
      <alignment horizontal="center" vertical="center" shrinkToFit="1"/>
    </xf>
    <xf numFmtId="0" fontId="17" fillId="0" borderId="31" xfId="0" applyFont="1" applyFill="1" applyBorder="1" applyAlignment="1">
      <alignment horizontal="center" vertical="center" shrinkToFit="1"/>
    </xf>
    <xf numFmtId="0" fontId="17" fillId="0" borderId="38" xfId="0" applyFont="1" applyFill="1" applyBorder="1" applyAlignment="1">
      <alignment horizontal="center" vertical="center" shrinkToFit="1"/>
    </xf>
    <xf numFmtId="0" fontId="3" fillId="0" borderId="0" xfId="0" applyFont="1" applyBorder="1" applyAlignment="1">
      <alignment vertical="center" shrinkToFit="1"/>
    </xf>
    <xf numFmtId="0" fontId="3" fillId="0" borderId="0" xfId="0" applyFont="1" applyBorder="1" applyAlignment="1">
      <alignment horizontal="center" vertical="center" shrinkToFit="1"/>
    </xf>
    <xf numFmtId="0" fontId="0" fillId="0" borderId="12" xfId="0" applyBorder="1" applyAlignment="1">
      <alignment horizontal="center"/>
    </xf>
    <xf numFmtId="176" fontId="22" fillId="2" borderId="0" xfId="0" applyNumberFormat="1" applyFont="1" applyFill="1" applyAlignment="1" applyProtection="1">
      <alignment horizontal="center" vertical="center"/>
      <protection locked="0"/>
    </xf>
    <xf numFmtId="0" fontId="22" fillId="4" borderId="0" xfId="0" applyFont="1" applyFill="1" applyAlignment="1" applyProtection="1">
      <alignment horizontal="left"/>
    </xf>
    <xf numFmtId="3" fontId="3" fillId="0" borderId="0" xfId="0" applyNumberFormat="1" applyFont="1" applyBorder="1" applyAlignment="1" applyProtection="1">
      <alignment horizontal="center"/>
    </xf>
    <xf numFmtId="0" fontId="0" fillId="0" borderId="0" xfId="0" applyAlignment="1" applyProtection="1"/>
    <xf numFmtId="0" fontId="0" fillId="0" borderId="1" xfId="0" applyBorder="1" applyAlignment="1" applyProtection="1"/>
    <xf numFmtId="0" fontId="21" fillId="0" borderId="0" xfId="0" applyFont="1" applyFill="1" applyBorder="1" applyAlignment="1" applyProtection="1">
      <alignment horizontal="center" vertical="center" wrapText="1"/>
      <protection locked="0"/>
    </xf>
    <xf numFmtId="0" fontId="21" fillId="0" borderId="1" xfId="0" applyFont="1" applyFill="1" applyBorder="1" applyAlignment="1" applyProtection="1">
      <alignment horizontal="center" vertical="center" wrapText="1"/>
      <protection locked="0"/>
    </xf>
    <xf numFmtId="180" fontId="3" fillId="4" borderId="0" xfId="0" applyNumberFormat="1" applyFont="1" applyFill="1" applyBorder="1" applyAlignment="1" applyProtection="1">
      <alignment horizontal="center" vertical="center"/>
      <protection locked="0"/>
    </xf>
    <xf numFmtId="180" fontId="3" fillId="4" borderId="1" xfId="0" applyNumberFormat="1" applyFont="1" applyFill="1" applyBorder="1" applyAlignment="1" applyProtection="1">
      <alignment horizontal="center" vertical="center"/>
      <protection locked="0"/>
    </xf>
    <xf numFmtId="0" fontId="24" fillId="2" borderId="0" xfId="0" applyFont="1" applyFill="1" applyAlignment="1" applyProtection="1">
      <alignment horizontal="center" vertical="center"/>
      <protection locked="0"/>
    </xf>
    <xf numFmtId="178" fontId="3" fillId="4" borderId="35" xfId="0" applyNumberFormat="1" applyFont="1" applyFill="1" applyBorder="1" applyAlignment="1">
      <alignment horizontal="center" vertical="center" shrinkToFit="1"/>
    </xf>
    <xf numFmtId="178" fontId="3" fillId="4" borderId="36" xfId="0" applyNumberFormat="1" applyFont="1" applyFill="1" applyBorder="1" applyAlignment="1">
      <alignment horizontal="center" vertical="center" shrinkToFit="1"/>
    </xf>
    <xf numFmtId="178" fontId="3" fillId="4" borderId="37" xfId="0" applyNumberFormat="1" applyFont="1" applyFill="1" applyBorder="1" applyAlignment="1">
      <alignment horizontal="center" vertical="center" shrinkToFit="1"/>
    </xf>
    <xf numFmtId="38" fontId="3" fillId="0" borderId="37" xfId="44" applyFont="1" applyFill="1" applyBorder="1" applyAlignment="1">
      <alignment horizontal="right" vertical="center" shrinkToFit="1"/>
    </xf>
    <xf numFmtId="0" fontId="3" fillId="0" borderId="37" xfId="0" applyFont="1" applyBorder="1" applyAlignment="1">
      <alignment vertical="center" shrinkToFit="1"/>
    </xf>
    <xf numFmtId="0" fontId="3" fillId="0" borderId="7"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9" xfId="0" applyFont="1" applyBorder="1" applyAlignment="1">
      <alignment horizontal="center" vertical="center" shrinkToFit="1"/>
    </xf>
  </cellXfs>
  <cellStyles count="45">
    <cellStyle name="パーセント 2" xfId="1"/>
    <cellStyle name="桁区切り" xfId="44" builtinId="6"/>
    <cellStyle name="桁区切り 2" xfId="2"/>
    <cellStyle name="桁区切り 2 2" xfId="3"/>
    <cellStyle name="桁区切り 3" xfId="4"/>
    <cellStyle name="桁区切り 4" xfId="5"/>
    <cellStyle name="桁区切り 4 2" xfId="6"/>
    <cellStyle name="桁区切り 5" xfId="7"/>
    <cellStyle name="桁区切り 6" xfId="8"/>
    <cellStyle name="桁区切り 7" xfId="43"/>
    <cellStyle name="通貨 2" xfId="9"/>
    <cellStyle name="標準" xfId="0" builtinId="0"/>
    <cellStyle name="標準 10" xfId="10"/>
    <cellStyle name="標準 10 2" xfId="11"/>
    <cellStyle name="標準 11" xfId="12"/>
    <cellStyle name="標準 12" xfId="13"/>
    <cellStyle name="標準 13" xfId="14"/>
    <cellStyle name="標準 14" xfId="15"/>
    <cellStyle name="標準 15" xfId="16"/>
    <cellStyle name="標準 16" xfId="17"/>
    <cellStyle name="標準 17" xfId="18"/>
    <cellStyle name="標準 18" xfId="19"/>
    <cellStyle name="標準 19" xfId="20"/>
    <cellStyle name="標準 2" xfId="21"/>
    <cellStyle name="標準 2 2" xfId="22"/>
    <cellStyle name="標準 2 2 2" xfId="23"/>
    <cellStyle name="標準 2 3" xfId="24"/>
    <cellStyle name="標準 20" xfId="25"/>
    <cellStyle name="標準 21" xfId="26"/>
    <cellStyle name="標準 22" xfId="27"/>
    <cellStyle name="標準 23" xfId="28"/>
    <cellStyle name="標準 24" xfId="29"/>
    <cellStyle name="標準 25" xfId="30"/>
    <cellStyle name="標準 26" xfId="31"/>
    <cellStyle name="標準 27" xfId="32"/>
    <cellStyle name="標準 28" xfId="33"/>
    <cellStyle name="標準 3" xfId="34"/>
    <cellStyle name="標準 3 2" xfId="35"/>
    <cellStyle name="標準 4" xfId="36"/>
    <cellStyle name="標準 4 2" xfId="37"/>
    <cellStyle name="標準 5" xfId="38"/>
    <cellStyle name="標準 6" xfId="39"/>
    <cellStyle name="標準 7" xfId="40"/>
    <cellStyle name="標準 8" xfId="41"/>
    <cellStyle name="標準 9" xfId="42"/>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39</xdr:col>
      <xdr:colOff>95250</xdr:colOff>
      <xdr:row>7</xdr:row>
      <xdr:rowOff>123825</xdr:rowOff>
    </xdr:from>
    <xdr:to>
      <xdr:col>43</xdr:col>
      <xdr:colOff>647700</xdr:colOff>
      <xdr:row>18</xdr:row>
      <xdr:rowOff>38100</xdr:rowOff>
    </xdr:to>
    <xdr:sp macro="" textlink="">
      <xdr:nvSpPr>
        <xdr:cNvPr id="2" name="角丸四角形 1"/>
        <xdr:cNvSpPr/>
      </xdr:nvSpPr>
      <xdr:spPr>
        <a:xfrm>
          <a:off x="7677150" y="1457325"/>
          <a:ext cx="3295650" cy="1628775"/>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区外変更申請書①</a:t>
          </a:r>
          <a:endParaRPr kumimoji="1" lang="en-US" altLang="ja-JP" sz="1100">
            <a:solidFill>
              <a:sysClr val="windowText" lastClr="000000"/>
            </a:solidFill>
          </a:endParaRPr>
        </a:p>
        <a:p>
          <a:pPr algn="l"/>
          <a:r>
            <a:rPr kumimoji="1" lang="ja-JP" altLang="en-US" sz="1100">
              <a:solidFill>
                <a:sysClr val="windowText" lastClr="000000"/>
              </a:solidFill>
            </a:rPr>
            <a:t>区外変更計画書の算出根拠②</a:t>
          </a:r>
          <a:endParaRPr kumimoji="1" lang="en-US" altLang="ja-JP" sz="1100">
            <a:solidFill>
              <a:sysClr val="windowText" lastClr="000000"/>
            </a:solidFill>
          </a:endParaRPr>
        </a:p>
        <a:p>
          <a:pPr algn="l"/>
          <a:r>
            <a:rPr kumimoji="1" lang="ja-JP" altLang="en-US" sz="1100">
              <a:solidFill>
                <a:sysClr val="windowText" lastClr="000000"/>
              </a:solidFill>
            </a:rPr>
            <a:t>区外変更計画書③</a:t>
          </a:r>
          <a:endParaRPr kumimoji="1" lang="en-US" altLang="ja-JP" sz="1100">
            <a:solidFill>
              <a:sysClr val="windowText" lastClr="000000"/>
            </a:solidFill>
          </a:endParaRPr>
        </a:p>
        <a:p>
          <a:pPr algn="l"/>
          <a:r>
            <a:rPr kumimoji="1" lang="ja-JP" altLang="en-US" sz="1100">
              <a:solidFill>
                <a:sysClr val="windowText" lastClr="000000"/>
              </a:solidFill>
            </a:rPr>
            <a:t>事業計画書④</a:t>
          </a:r>
          <a:endParaRPr kumimoji="1" lang="en-US" altLang="ja-JP" sz="1100">
            <a:solidFill>
              <a:sysClr val="windowText" lastClr="000000"/>
            </a:solidFill>
          </a:endParaRPr>
        </a:p>
        <a:p>
          <a:pPr algn="l"/>
          <a:r>
            <a:rPr kumimoji="1" lang="ja-JP" altLang="en-US" sz="1100">
              <a:solidFill>
                <a:sysClr val="windowText" lastClr="000000"/>
              </a:solidFill>
            </a:rPr>
            <a:t>収支予算書⑤</a:t>
          </a:r>
          <a:endParaRPr kumimoji="1" lang="en-US" altLang="ja-JP" sz="1100">
            <a:solidFill>
              <a:sysClr val="windowText" lastClr="000000"/>
            </a:solidFill>
          </a:endParaRPr>
        </a:p>
        <a:p>
          <a:pPr algn="l"/>
          <a:r>
            <a:rPr kumimoji="1" lang="ja-JP" altLang="en-US" sz="1100">
              <a:solidFill>
                <a:sysClr val="windowText" lastClr="000000"/>
              </a:solidFill>
              <a:effectLst/>
              <a:latin typeface="+mn-lt"/>
              <a:ea typeface="+mn-ea"/>
              <a:cs typeface="+mn-cs"/>
            </a:rPr>
            <a:t>のクリーム色のセルに入力ください。</a:t>
          </a:r>
          <a:r>
            <a:rPr kumimoji="1" lang="ja-JP" altLang="ja-JP" sz="1100">
              <a:solidFill>
                <a:schemeClr val="lt1"/>
              </a:solidFill>
              <a:effectLst/>
              <a:latin typeface="+mn-lt"/>
              <a:ea typeface="+mn-ea"/>
              <a:cs typeface="+mn-cs"/>
            </a:rPr>
            <a:t>入力ください</a:t>
          </a:r>
          <a:endParaRPr kumimoji="1" lang="ja-JP" altLang="en-US" sz="1100">
            <a:solidFill>
              <a:sysClr val="windowText" lastClr="000000"/>
            </a:solidFil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8</xdr:col>
      <xdr:colOff>638737</xdr:colOff>
      <xdr:row>4</xdr:row>
      <xdr:rowOff>123265</xdr:rowOff>
    </xdr:from>
    <xdr:to>
      <xdr:col>15</xdr:col>
      <xdr:colOff>33620</xdr:colOff>
      <xdr:row>8</xdr:row>
      <xdr:rowOff>33618</xdr:rowOff>
    </xdr:to>
    <xdr:sp macro="" textlink="">
      <xdr:nvSpPr>
        <xdr:cNvPr id="2" name="角丸四角形 1"/>
        <xdr:cNvSpPr/>
      </xdr:nvSpPr>
      <xdr:spPr>
        <a:xfrm>
          <a:off x="9354112" y="980515"/>
          <a:ext cx="4195483" cy="1396253"/>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クリーム色の箇所を入力ください。</a:t>
          </a:r>
          <a:endParaRPr kumimoji="1" lang="en-US" altLang="ja-JP" sz="1400">
            <a:solidFill>
              <a:sysClr val="windowText" lastClr="000000"/>
            </a:solidFill>
          </a:endParaRPr>
        </a:p>
        <a:p>
          <a:pPr algn="l"/>
          <a:endParaRPr kumimoji="1" lang="en-US" altLang="ja-JP" sz="14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289478</xdr:colOff>
      <xdr:row>2</xdr:row>
      <xdr:rowOff>83654</xdr:rowOff>
    </xdr:from>
    <xdr:to>
      <xdr:col>24</xdr:col>
      <xdr:colOff>241852</xdr:colOff>
      <xdr:row>9</xdr:row>
      <xdr:rowOff>93179</xdr:rowOff>
    </xdr:to>
    <xdr:sp macro="" textlink="">
      <xdr:nvSpPr>
        <xdr:cNvPr id="2" name="角丸四角形 1"/>
        <xdr:cNvSpPr/>
      </xdr:nvSpPr>
      <xdr:spPr>
        <a:xfrm>
          <a:off x="5648326" y="257589"/>
          <a:ext cx="2859569" cy="1227068"/>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クリーム色の箇所に世田谷区対象児童の人数を入力ください。</a:t>
          </a:r>
          <a:endParaRPr kumimoji="1" lang="en-US" altLang="ja-JP" sz="1100">
            <a:solidFill>
              <a:sysClr val="windowText" lastClr="000000"/>
            </a:solidFill>
          </a:endParaRPr>
        </a:p>
        <a:p>
          <a:pPr algn="l"/>
          <a:r>
            <a:rPr kumimoji="1" lang="ja-JP" altLang="en-US" sz="1100">
              <a:solidFill>
                <a:sysClr val="windowText" lastClr="000000"/>
              </a:solidFill>
            </a:rPr>
            <a:t>年度途中の変更申請後も受託が続く場合は変更申請月の人数を横引いてください。</a:t>
          </a:r>
          <a:endParaRPr kumimoji="1" lang="en-US" altLang="ja-JP" sz="1100">
            <a:solidFill>
              <a:sysClr val="windowText" lastClr="000000"/>
            </a:solidFill>
          </a:endParaRPr>
        </a:p>
        <a:p>
          <a:pPr algn="l"/>
          <a:r>
            <a:rPr kumimoji="1" lang="ja-JP" altLang="en-US" sz="1100">
              <a:solidFill>
                <a:sysClr val="windowText" lastClr="000000"/>
              </a:solidFill>
            </a:rPr>
            <a:t>受託終了の場合は対象月まで記載ください。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0</xdr:colOff>
      <xdr:row>21</xdr:row>
      <xdr:rowOff>9525</xdr:rowOff>
    </xdr:from>
    <xdr:to>
      <xdr:col>10</xdr:col>
      <xdr:colOff>9525</xdr:colOff>
      <xdr:row>23</xdr:row>
      <xdr:rowOff>0</xdr:rowOff>
    </xdr:to>
    <xdr:sp macro="" textlink="">
      <xdr:nvSpPr>
        <xdr:cNvPr id="4" name="Line 4"/>
        <xdr:cNvSpPr>
          <a:spLocks noChangeShapeType="1"/>
        </xdr:cNvSpPr>
      </xdr:nvSpPr>
      <xdr:spPr bwMode="auto">
        <a:xfrm>
          <a:off x="762000" y="7743825"/>
          <a:ext cx="1152525" cy="3714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10</xdr:col>
      <xdr:colOff>0</xdr:colOff>
      <xdr:row>31</xdr:row>
      <xdr:rowOff>0</xdr:rowOff>
    </xdr:to>
    <xdr:sp macro="" textlink="">
      <xdr:nvSpPr>
        <xdr:cNvPr id="5" name="Line 6"/>
        <xdr:cNvSpPr>
          <a:spLocks noChangeShapeType="1"/>
        </xdr:cNvSpPr>
      </xdr:nvSpPr>
      <xdr:spPr bwMode="auto">
        <a:xfrm>
          <a:off x="762000" y="9867900"/>
          <a:ext cx="1143000" cy="381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78439</xdr:colOff>
      <xdr:row>5</xdr:row>
      <xdr:rowOff>100852</xdr:rowOff>
    </xdr:from>
    <xdr:to>
      <xdr:col>61</xdr:col>
      <xdr:colOff>67234</xdr:colOff>
      <xdr:row>14</xdr:row>
      <xdr:rowOff>100852</xdr:rowOff>
    </xdr:to>
    <xdr:sp macro="" textlink="">
      <xdr:nvSpPr>
        <xdr:cNvPr id="6" name="角丸四角形 5"/>
        <xdr:cNvSpPr/>
      </xdr:nvSpPr>
      <xdr:spPr>
        <a:xfrm>
          <a:off x="9031939" y="1053352"/>
          <a:ext cx="4179795" cy="1400735"/>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クリーム色の箇所を入力ください。</a:t>
          </a:r>
          <a:endParaRPr kumimoji="1" lang="en-US" altLang="ja-JP" sz="1400">
            <a:solidFill>
              <a:sysClr val="windowText" lastClr="000000"/>
            </a:solidFill>
          </a:endParaRPr>
        </a:p>
        <a:p>
          <a:pPr algn="l"/>
          <a:endParaRPr kumimoji="1" lang="en-US" altLang="ja-JP" sz="14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44</xdr:col>
      <xdr:colOff>191860</xdr:colOff>
      <xdr:row>4</xdr:row>
      <xdr:rowOff>141514</xdr:rowOff>
    </xdr:from>
    <xdr:to>
      <xdr:col>63</xdr:col>
      <xdr:colOff>25534</xdr:colOff>
      <xdr:row>12</xdr:row>
      <xdr:rowOff>94449</xdr:rowOff>
    </xdr:to>
    <xdr:sp macro="" textlink="">
      <xdr:nvSpPr>
        <xdr:cNvPr id="3" name="角丸四角形 2"/>
        <xdr:cNvSpPr/>
      </xdr:nvSpPr>
      <xdr:spPr>
        <a:xfrm>
          <a:off x="10370003" y="889907"/>
          <a:ext cx="4228781" cy="1368078"/>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クリーム色の箇所を入力ください。</a:t>
          </a:r>
          <a:endParaRPr kumimoji="1" lang="en-US" altLang="ja-JP" sz="1400">
            <a:solidFill>
              <a:sysClr val="windowText" lastClr="000000"/>
            </a:solidFill>
          </a:endParaRPr>
        </a:p>
        <a:p>
          <a:pPr algn="l"/>
          <a:endParaRPr kumimoji="1" lang="en-US" altLang="ja-JP" sz="1400">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638737</xdr:colOff>
      <xdr:row>4</xdr:row>
      <xdr:rowOff>123265</xdr:rowOff>
    </xdr:from>
    <xdr:to>
      <xdr:col>15</xdr:col>
      <xdr:colOff>33620</xdr:colOff>
      <xdr:row>8</xdr:row>
      <xdr:rowOff>33618</xdr:rowOff>
    </xdr:to>
    <xdr:sp macro="" textlink="">
      <xdr:nvSpPr>
        <xdr:cNvPr id="3" name="角丸四角形 2"/>
        <xdr:cNvSpPr/>
      </xdr:nvSpPr>
      <xdr:spPr>
        <a:xfrm>
          <a:off x="9368119" y="974912"/>
          <a:ext cx="4179795" cy="1400735"/>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クリーム色の箇所を入力ください。</a:t>
          </a:r>
          <a:endParaRPr kumimoji="1" lang="en-US" altLang="ja-JP" sz="1400">
            <a:solidFill>
              <a:sysClr val="windowText" lastClr="000000"/>
            </a:solidFill>
          </a:endParaRPr>
        </a:p>
        <a:p>
          <a:pPr algn="l"/>
          <a:endParaRPr kumimoji="1" lang="en-US" altLang="ja-JP" sz="1400">
            <a:solidFill>
              <a:sysClr val="windowText" lastClr="000000"/>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39</xdr:col>
      <xdr:colOff>95250</xdr:colOff>
      <xdr:row>7</xdr:row>
      <xdr:rowOff>123825</xdr:rowOff>
    </xdr:from>
    <xdr:to>
      <xdr:col>43</xdr:col>
      <xdr:colOff>647700</xdr:colOff>
      <xdr:row>18</xdr:row>
      <xdr:rowOff>38100</xdr:rowOff>
    </xdr:to>
    <xdr:sp macro="" textlink="">
      <xdr:nvSpPr>
        <xdr:cNvPr id="2" name="角丸四角形 1"/>
        <xdr:cNvSpPr/>
      </xdr:nvSpPr>
      <xdr:spPr>
        <a:xfrm>
          <a:off x="7677150" y="1457325"/>
          <a:ext cx="3295650" cy="1628775"/>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区外変更申請書①</a:t>
          </a:r>
          <a:endParaRPr kumimoji="1" lang="en-US" altLang="ja-JP" sz="1100">
            <a:solidFill>
              <a:sysClr val="windowText" lastClr="000000"/>
            </a:solidFill>
          </a:endParaRPr>
        </a:p>
        <a:p>
          <a:pPr algn="l"/>
          <a:r>
            <a:rPr kumimoji="1" lang="ja-JP" altLang="en-US" sz="1100">
              <a:solidFill>
                <a:sysClr val="windowText" lastClr="000000"/>
              </a:solidFill>
            </a:rPr>
            <a:t>区外変更計画書の算出根拠②</a:t>
          </a:r>
          <a:endParaRPr kumimoji="1" lang="en-US" altLang="ja-JP" sz="1100">
            <a:solidFill>
              <a:sysClr val="windowText" lastClr="000000"/>
            </a:solidFill>
          </a:endParaRPr>
        </a:p>
        <a:p>
          <a:pPr algn="l"/>
          <a:r>
            <a:rPr kumimoji="1" lang="ja-JP" altLang="en-US" sz="1100">
              <a:solidFill>
                <a:sysClr val="windowText" lastClr="000000"/>
              </a:solidFill>
            </a:rPr>
            <a:t>区外変更計画書③</a:t>
          </a:r>
          <a:endParaRPr kumimoji="1" lang="en-US" altLang="ja-JP" sz="1100">
            <a:solidFill>
              <a:sysClr val="windowText" lastClr="000000"/>
            </a:solidFill>
          </a:endParaRPr>
        </a:p>
        <a:p>
          <a:pPr algn="l"/>
          <a:r>
            <a:rPr kumimoji="1" lang="ja-JP" altLang="en-US" sz="1100">
              <a:solidFill>
                <a:sysClr val="windowText" lastClr="000000"/>
              </a:solidFill>
            </a:rPr>
            <a:t>事業計画書④</a:t>
          </a:r>
          <a:endParaRPr kumimoji="1" lang="en-US" altLang="ja-JP" sz="1100">
            <a:solidFill>
              <a:sysClr val="windowText" lastClr="000000"/>
            </a:solidFill>
          </a:endParaRPr>
        </a:p>
        <a:p>
          <a:pPr algn="l"/>
          <a:r>
            <a:rPr kumimoji="1" lang="ja-JP" altLang="en-US" sz="1100">
              <a:solidFill>
                <a:sysClr val="windowText" lastClr="000000"/>
              </a:solidFill>
            </a:rPr>
            <a:t>収支予算書⑤</a:t>
          </a:r>
          <a:endParaRPr kumimoji="1" lang="en-US" altLang="ja-JP" sz="1100">
            <a:solidFill>
              <a:sysClr val="windowText" lastClr="000000"/>
            </a:solidFill>
          </a:endParaRPr>
        </a:p>
        <a:p>
          <a:pPr algn="l"/>
          <a:r>
            <a:rPr kumimoji="1" lang="ja-JP" altLang="en-US" sz="1100">
              <a:solidFill>
                <a:sysClr val="windowText" lastClr="000000"/>
              </a:solidFill>
              <a:effectLst/>
              <a:latin typeface="+mn-lt"/>
              <a:ea typeface="+mn-ea"/>
              <a:cs typeface="+mn-cs"/>
            </a:rPr>
            <a:t>のクリーム色のセルに入力ください。</a:t>
          </a:r>
          <a:r>
            <a:rPr kumimoji="1" lang="ja-JP" altLang="ja-JP" sz="1100">
              <a:solidFill>
                <a:schemeClr val="lt1"/>
              </a:solidFill>
              <a:effectLst/>
              <a:latin typeface="+mn-lt"/>
              <a:ea typeface="+mn-ea"/>
              <a:cs typeface="+mn-cs"/>
            </a:rPr>
            <a:t>入力ください</a:t>
          </a:r>
          <a:endParaRPr kumimoji="1" lang="ja-JP" altLang="en-US" sz="1100">
            <a:solidFill>
              <a:sysClr val="windowText" lastClr="000000"/>
            </a:solidFill>
          </a:endParaRPr>
        </a:p>
      </xdr:txBody>
    </xdr:sp>
    <xdr:clientData/>
  </xdr:twoCellAnchor>
  <xdr:twoCellAnchor>
    <xdr:from>
      <xdr:col>6</xdr:col>
      <xdr:colOff>76200</xdr:colOff>
      <xdr:row>19</xdr:row>
      <xdr:rowOff>9525</xdr:rowOff>
    </xdr:from>
    <xdr:to>
      <xdr:col>16</xdr:col>
      <xdr:colOff>85725</xdr:colOff>
      <xdr:row>22</xdr:row>
      <xdr:rowOff>142876</xdr:rowOff>
    </xdr:to>
    <xdr:sp macro="" textlink="">
      <xdr:nvSpPr>
        <xdr:cNvPr id="3" name="四角形吹き出し 2"/>
        <xdr:cNvSpPr/>
      </xdr:nvSpPr>
      <xdr:spPr>
        <a:xfrm>
          <a:off x="1219200" y="3105150"/>
          <a:ext cx="1914525" cy="561976"/>
        </a:xfrm>
        <a:prstGeom prst="wedgeRectCallout">
          <a:avLst>
            <a:gd name="adj1" fmla="val 114355"/>
            <a:gd name="adj2" fmla="val 117070"/>
          </a:avLst>
        </a:prstGeom>
        <a:ln>
          <a:solidFill>
            <a:schemeClr val="tx2">
              <a:lumMod val="60000"/>
              <a:lumOff val="4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直近の交付決定または変更申請の番号を記載ください</a:t>
          </a:r>
          <a:r>
            <a:rPr kumimoji="1" lang="ja-JP" altLang="en-US" sz="1100">
              <a:solidFill>
                <a:schemeClr val="dk1"/>
              </a:solidFill>
              <a:effectLst/>
              <a:latin typeface="+mn-lt"/>
              <a:ea typeface="+mn-ea"/>
              <a:cs typeface="+mn-cs"/>
            </a:rPr>
            <a:t>。</a:t>
          </a:r>
          <a:endParaRPr lang="ja-JP" altLang="ja-JP">
            <a:effectLst/>
          </a:endParaRPr>
        </a:p>
        <a:p>
          <a:pPr algn="l"/>
          <a:endParaRPr kumimoji="1" lang="ja-JP" altLang="en-US" sz="1100"/>
        </a:p>
      </xdr:txBody>
    </xdr:sp>
    <xdr:clientData/>
  </xdr:twoCellAnchor>
  <xdr:twoCellAnchor>
    <xdr:from>
      <xdr:col>20</xdr:col>
      <xdr:colOff>180975</xdr:colOff>
      <xdr:row>35</xdr:row>
      <xdr:rowOff>95250</xdr:rowOff>
    </xdr:from>
    <xdr:to>
      <xdr:col>30</xdr:col>
      <xdr:colOff>180975</xdr:colOff>
      <xdr:row>38</xdr:row>
      <xdr:rowOff>85726</xdr:rowOff>
    </xdr:to>
    <xdr:sp macro="" textlink="">
      <xdr:nvSpPr>
        <xdr:cNvPr id="4" name="四角形吹き出し 3"/>
        <xdr:cNvSpPr/>
      </xdr:nvSpPr>
      <xdr:spPr>
        <a:xfrm>
          <a:off x="4152900" y="5943600"/>
          <a:ext cx="1914525" cy="561976"/>
        </a:xfrm>
        <a:prstGeom prst="wedgeRectCallout">
          <a:avLst>
            <a:gd name="adj1" fmla="val -47834"/>
            <a:gd name="adj2" fmla="val 127239"/>
          </a:avLst>
        </a:prstGeom>
        <a:ln>
          <a:solidFill>
            <a:schemeClr val="tx2">
              <a:lumMod val="60000"/>
              <a:lumOff val="4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a:effectLst/>
            </a:rPr>
            <a:t>現状にあわせて記載ください。</a:t>
          </a:r>
          <a:endParaRPr lang="ja-JP" altLang="ja-JP">
            <a:effectLst/>
          </a:endParaRPr>
        </a:p>
        <a:p>
          <a:pPr algn="l"/>
          <a:endParaRPr kumimoji="1" lang="ja-JP" altLang="en-US" sz="1100"/>
        </a:p>
      </xdr:txBody>
    </xdr:sp>
    <xdr:clientData/>
  </xdr:twoCellAnchor>
  <xdr:twoCellAnchor>
    <xdr:from>
      <xdr:col>23</xdr:col>
      <xdr:colOff>123825</xdr:colOff>
      <xdr:row>43</xdr:row>
      <xdr:rowOff>180975</xdr:rowOff>
    </xdr:from>
    <xdr:to>
      <xdr:col>33</xdr:col>
      <xdr:colOff>133350</xdr:colOff>
      <xdr:row>47</xdr:row>
      <xdr:rowOff>133351</xdr:rowOff>
    </xdr:to>
    <xdr:sp macro="" textlink="">
      <xdr:nvSpPr>
        <xdr:cNvPr id="5" name="四角形吹き出し 4"/>
        <xdr:cNvSpPr/>
      </xdr:nvSpPr>
      <xdr:spPr>
        <a:xfrm>
          <a:off x="4676775" y="7477125"/>
          <a:ext cx="1914525" cy="561976"/>
        </a:xfrm>
        <a:prstGeom prst="wedgeRectCallout">
          <a:avLst>
            <a:gd name="adj1" fmla="val -55794"/>
            <a:gd name="adj2" fmla="val 100120"/>
          </a:avLst>
        </a:prstGeom>
        <a:ln>
          <a:solidFill>
            <a:schemeClr val="tx2">
              <a:lumMod val="60000"/>
              <a:lumOff val="4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a:effectLst/>
            </a:rPr>
            <a:t>状況にあわせて記載ください。</a:t>
          </a:r>
          <a:endParaRPr lang="ja-JP" altLang="ja-JP">
            <a:effectLst/>
          </a:endParaRPr>
        </a:p>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15</xdr:col>
      <xdr:colOff>289478</xdr:colOff>
      <xdr:row>2</xdr:row>
      <xdr:rowOff>83654</xdr:rowOff>
    </xdr:from>
    <xdr:to>
      <xdr:col>24</xdr:col>
      <xdr:colOff>241852</xdr:colOff>
      <xdr:row>9</xdr:row>
      <xdr:rowOff>93179</xdr:rowOff>
    </xdr:to>
    <xdr:sp macro="" textlink="">
      <xdr:nvSpPr>
        <xdr:cNvPr id="2" name="角丸四角形 1"/>
        <xdr:cNvSpPr/>
      </xdr:nvSpPr>
      <xdr:spPr>
        <a:xfrm>
          <a:off x="5642528" y="426554"/>
          <a:ext cx="2867024" cy="1209675"/>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クリーム色の箇所に世田谷区対象児童の人数を入力ください。</a:t>
          </a:r>
          <a:endParaRPr kumimoji="1" lang="en-US" altLang="ja-JP" sz="1100">
            <a:solidFill>
              <a:sysClr val="windowText" lastClr="000000"/>
            </a:solidFill>
          </a:endParaRPr>
        </a:p>
        <a:p>
          <a:pPr algn="l"/>
          <a:r>
            <a:rPr kumimoji="1" lang="ja-JP" altLang="en-US" sz="1100">
              <a:solidFill>
                <a:sysClr val="windowText" lastClr="000000"/>
              </a:solidFill>
            </a:rPr>
            <a:t>年度途中の変更申請後も受託が続く場合は変更申請月の人数を横引いてください。</a:t>
          </a:r>
          <a:endParaRPr kumimoji="1" lang="en-US" altLang="ja-JP" sz="1100">
            <a:solidFill>
              <a:sysClr val="windowText" lastClr="000000"/>
            </a:solidFill>
          </a:endParaRPr>
        </a:p>
        <a:p>
          <a:pPr algn="l"/>
          <a:r>
            <a:rPr kumimoji="1" lang="ja-JP" altLang="en-US" sz="1100">
              <a:solidFill>
                <a:sysClr val="windowText" lastClr="000000"/>
              </a:solidFill>
            </a:rPr>
            <a:t>受託終了の場合は対象月まで記載ください。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4</xdr:col>
      <xdr:colOff>0</xdr:colOff>
      <xdr:row>21</xdr:row>
      <xdr:rowOff>9525</xdr:rowOff>
    </xdr:from>
    <xdr:to>
      <xdr:col>10</xdr:col>
      <xdr:colOff>9525</xdr:colOff>
      <xdr:row>23</xdr:row>
      <xdr:rowOff>0</xdr:rowOff>
    </xdr:to>
    <xdr:sp macro="" textlink="">
      <xdr:nvSpPr>
        <xdr:cNvPr id="2" name="Line 4"/>
        <xdr:cNvSpPr>
          <a:spLocks noChangeShapeType="1"/>
        </xdr:cNvSpPr>
      </xdr:nvSpPr>
      <xdr:spPr bwMode="auto">
        <a:xfrm>
          <a:off x="762000" y="3552825"/>
          <a:ext cx="1152525" cy="3714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10</xdr:col>
      <xdr:colOff>0</xdr:colOff>
      <xdr:row>31</xdr:row>
      <xdr:rowOff>0</xdr:rowOff>
    </xdr:to>
    <xdr:sp macro="" textlink="">
      <xdr:nvSpPr>
        <xdr:cNvPr id="3" name="Line 6"/>
        <xdr:cNvSpPr>
          <a:spLocks noChangeShapeType="1"/>
        </xdr:cNvSpPr>
      </xdr:nvSpPr>
      <xdr:spPr bwMode="auto">
        <a:xfrm>
          <a:off x="762000" y="5676900"/>
          <a:ext cx="1143000" cy="381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78439</xdr:colOff>
      <xdr:row>5</xdr:row>
      <xdr:rowOff>100852</xdr:rowOff>
    </xdr:from>
    <xdr:to>
      <xdr:col>61</xdr:col>
      <xdr:colOff>67234</xdr:colOff>
      <xdr:row>14</xdr:row>
      <xdr:rowOff>100852</xdr:rowOff>
    </xdr:to>
    <xdr:sp macro="" textlink="">
      <xdr:nvSpPr>
        <xdr:cNvPr id="4" name="角丸四角形 3"/>
        <xdr:cNvSpPr/>
      </xdr:nvSpPr>
      <xdr:spPr>
        <a:xfrm>
          <a:off x="9031939" y="1053352"/>
          <a:ext cx="4179795" cy="1409700"/>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クリーム色の箇所を入力ください。</a:t>
          </a:r>
          <a:endParaRPr kumimoji="1" lang="en-US" altLang="ja-JP" sz="1400">
            <a:solidFill>
              <a:sysClr val="windowText" lastClr="000000"/>
            </a:solidFill>
          </a:endParaRPr>
        </a:p>
        <a:p>
          <a:pPr algn="l"/>
          <a:endParaRPr kumimoji="1" lang="en-US" altLang="ja-JP" sz="1400">
            <a:solidFill>
              <a:sysClr val="windowText" lastClr="000000"/>
            </a:solidFill>
          </a:endParaRPr>
        </a:p>
      </xdr:txBody>
    </xdr:sp>
    <xdr:clientData/>
  </xdr:twoCellAnchor>
</xdr:wsDr>
</file>

<file path=xl/drawings/drawing9.xml><?xml version="1.0" encoding="utf-8"?>
<xdr:wsDr xmlns:xdr="http://schemas.openxmlformats.org/drawingml/2006/spreadsheetDrawing" xmlns:a="http://schemas.openxmlformats.org/drawingml/2006/main">
  <xdr:oneCellAnchor>
    <xdr:from>
      <xdr:col>22</xdr:col>
      <xdr:colOff>190500</xdr:colOff>
      <xdr:row>14</xdr:row>
      <xdr:rowOff>114300</xdr:rowOff>
    </xdr:from>
    <xdr:ext cx="3458383" cy="571500"/>
    <xdr:sp macro="" textlink="">
      <xdr:nvSpPr>
        <xdr:cNvPr id="2" name="AutoShape 1"/>
        <xdr:cNvSpPr>
          <a:spLocks noChangeArrowheads="1"/>
        </xdr:cNvSpPr>
      </xdr:nvSpPr>
      <xdr:spPr bwMode="auto">
        <a:xfrm>
          <a:off x="5219700" y="2676525"/>
          <a:ext cx="3458383" cy="571500"/>
        </a:xfrm>
        <a:prstGeom prst="wedgeRectCallout">
          <a:avLst>
            <a:gd name="adj1" fmla="val -74879"/>
            <a:gd name="adj2" fmla="val -130424"/>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none" lIns="18288" tIns="18288" rIns="0" bIns="0" anchor="t" upright="1">
          <a:noAutofit/>
        </a:bodyPr>
        <a:lstStyle/>
        <a:p>
          <a:pPr algn="l" rtl="0">
            <a:defRPr sz="1000"/>
          </a:pPr>
          <a:r>
            <a:rPr lang="ja-JP" altLang="en-US" sz="1000" b="0" i="0" u="none" strike="noStrike" baseline="0">
              <a:solidFill>
                <a:srgbClr val="000000"/>
              </a:solidFill>
              <a:latin typeface="ＭＳ Ｐゴシック"/>
              <a:ea typeface="ＭＳ Ｐゴシック"/>
            </a:rPr>
            <a:t>補助金交付を申請する月を記載してください。</a:t>
          </a:r>
        </a:p>
        <a:p>
          <a:pPr algn="l" rtl="0">
            <a:lnSpc>
              <a:spcPts val="1200"/>
            </a:lnSpc>
            <a:defRPr sz="1000"/>
          </a:pPr>
          <a:r>
            <a:rPr lang="ja-JP" altLang="en-US" sz="1000" b="0" i="0" u="none" strike="noStrike" baseline="0">
              <a:solidFill>
                <a:srgbClr val="000000"/>
              </a:solidFill>
              <a:latin typeface="ＭＳ Ｐゴシック"/>
              <a:ea typeface="ＭＳ Ｐゴシック"/>
            </a:rPr>
            <a:t>例えば、7月1日から新たに世田谷区の児童を受託し、7月分から</a:t>
          </a:r>
        </a:p>
        <a:p>
          <a:pPr algn="l" rtl="0">
            <a:defRPr sz="1000"/>
          </a:pPr>
          <a:r>
            <a:rPr lang="ja-JP" altLang="en-US" sz="1000" b="0" i="0" u="none" strike="noStrike" baseline="0">
              <a:solidFill>
                <a:srgbClr val="000000"/>
              </a:solidFill>
              <a:latin typeface="ＭＳ Ｐゴシック"/>
              <a:ea typeface="ＭＳ Ｐゴシック"/>
            </a:rPr>
            <a:t>世田谷区に対し補助金の交付申請をする場合は7月とします。</a:t>
          </a:r>
        </a:p>
      </xdr:txBody>
    </xdr:sp>
    <xdr:clientData/>
  </xdr:oneCellAnchor>
  <xdr:oneCellAnchor>
    <xdr:from>
      <xdr:col>12</xdr:col>
      <xdr:colOff>28575</xdr:colOff>
      <xdr:row>16</xdr:row>
      <xdr:rowOff>66675</xdr:rowOff>
    </xdr:from>
    <xdr:ext cx="1501308" cy="505779"/>
    <xdr:sp macro="" textlink="">
      <xdr:nvSpPr>
        <xdr:cNvPr id="4" name="AutoShape 8"/>
        <xdr:cNvSpPr>
          <a:spLocks noChangeArrowheads="1"/>
        </xdr:cNvSpPr>
      </xdr:nvSpPr>
      <xdr:spPr bwMode="auto">
        <a:xfrm>
          <a:off x="2771775" y="2990850"/>
          <a:ext cx="1501308" cy="505779"/>
        </a:xfrm>
        <a:prstGeom prst="wedgeRectCallout">
          <a:avLst>
            <a:gd name="adj1" fmla="val -104116"/>
            <a:gd name="adj2" fmla="val -55083"/>
          </a:avLst>
        </a:prstGeom>
        <a:solidFill>
          <a:srgbClr xmlns:mc="http://schemas.openxmlformats.org/markup-compatibility/2006" xmlns:a14="http://schemas.microsoft.com/office/drawing/2010/main" val="CCFFFF" mc:Ignorable="a14" a14:legacySpreadsheetColorIndex="41"/>
        </a:solidFill>
        <a:ln w="9525">
          <a:solidFill>
            <a:srgbClr val="000000"/>
          </a:solidFill>
          <a:miter lim="800000"/>
          <a:headEnd/>
          <a:tailEnd/>
        </a:ln>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園の特長や、保育方針など</a:t>
          </a:r>
        </a:p>
        <a:p>
          <a:pPr algn="l" rtl="0">
            <a:lnSpc>
              <a:spcPts val="1200"/>
            </a:lnSpc>
            <a:defRPr sz="1000"/>
          </a:pPr>
          <a:r>
            <a:rPr lang="ja-JP" altLang="en-US" sz="1000" b="0" i="0" u="none" strike="noStrike" baseline="0">
              <a:solidFill>
                <a:srgbClr val="000000"/>
              </a:solidFill>
              <a:latin typeface="ＭＳ Ｐゴシック"/>
              <a:ea typeface="ＭＳ Ｐゴシック"/>
            </a:rPr>
            <a:t>の記載のあるパンフレットを</a:t>
          </a:r>
        </a:p>
        <a:p>
          <a:pPr algn="l" rtl="0">
            <a:defRPr sz="1000"/>
          </a:pPr>
          <a:r>
            <a:rPr lang="ja-JP" altLang="en-US" sz="1000" b="0" i="0" u="none" strike="noStrike" baseline="0">
              <a:solidFill>
                <a:srgbClr val="000000"/>
              </a:solidFill>
              <a:latin typeface="ＭＳ Ｐゴシック"/>
              <a:ea typeface="ＭＳ Ｐゴシック"/>
            </a:rPr>
            <a:t>添付しても可</a:t>
          </a:r>
        </a:p>
      </xdr:txBody>
    </xdr:sp>
    <xdr:clientData/>
  </xdr:oneCellAnchor>
  <xdr:oneCellAnchor>
    <xdr:from>
      <xdr:col>10</xdr:col>
      <xdr:colOff>219075</xdr:colOff>
      <xdr:row>27</xdr:row>
      <xdr:rowOff>171450</xdr:rowOff>
    </xdr:from>
    <xdr:ext cx="1419225" cy="647701"/>
    <xdr:sp macro="" textlink="">
      <xdr:nvSpPr>
        <xdr:cNvPr id="5" name="AutoShape 4"/>
        <xdr:cNvSpPr>
          <a:spLocks noChangeArrowheads="1"/>
        </xdr:cNvSpPr>
      </xdr:nvSpPr>
      <xdr:spPr bwMode="auto">
        <a:xfrm>
          <a:off x="2505075" y="5095875"/>
          <a:ext cx="1419225" cy="647701"/>
        </a:xfrm>
        <a:prstGeom prst="wedgeRectCallout">
          <a:avLst>
            <a:gd name="adj1" fmla="val 929"/>
            <a:gd name="adj2" fmla="val -150312"/>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lIns="18288" tIns="18288" rIns="0" bIns="0" anchor="t" upright="1">
          <a:noAutofit/>
        </a:bodyPr>
        <a:lstStyle/>
        <a:p>
          <a:pPr algn="l" rtl="0">
            <a:defRPr sz="1000"/>
          </a:pPr>
          <a:r>
            <a:rPr lang="ja-JP" altLang="en-US" sz="1000" b="0" i="0" u="none" strike="noStrike" baseline="0">
              <a:solidFill>
                <a:srgbClr val="000000"/>
              </a:solidFill>
              <a:latin typeface="ＭＳ Ｐゴシック"/>
              <a:ea typeface="ＭＳ Ｐゴシック"/>
            </a:rPr>
            <a:t>収支予算書の支出合計と同額になっていることをご確認ください。</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5.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6.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56"/>
  <sheetViews>
    <sheetView showGridLines="0" view="pageBreakPreview" topLeftCell="A43" zoomScaleNormal="100" zoomScaleSheetLayoutView="100" workbookViewId="0">
      <selection activeCell="S52" sqref="S52"/>
    </sheetView>
  </sheetViews>
  <sheetFormatPr defaultRowHeight="15" customHeight="1"/>
  <cols>
    <col min="1" max="19" width="2.5" style="28" customWidth="1"/>
    <col min="20" max="20" width="4.625" style="28" customWidth="1"/>
    <col min="21" max="21" width="2.625" style="28" customWidth="1"/>
    <col min="22" max="38" width="2.5" style="28" customWidth="1"/>
    <col min="39" max="39" width="2.25" style="28" customWidth="1"/>
    <col min="40" max="256" width="9" style="28"/>
    <col min="257" max="294" width="2.5" style="28" customWidth="1"/>
    <col min="295" max="295" width="2.25" style="28" customWidth="1"/>
    <col min="296" max="512" width="9" style="28"/>
    <col min="513" max="550" width="2.5" style="28" customWidth="1"/>
    <col min="551" max="551" width="2.25" style="28" customWidth="1"/>
    <col min="552" max="768" width="9" style="28"/>
    <col min="769" max="806" width="2.5" style="28" customWidth="1"/>
    <col min="807" max="807" width="2.25" style="28" customWidth="1"/>
    <col min="808" max="1024" width="9" style="28"/>
    <col min="1025" max="1062" width="2.5" style="28" customWidth="1"/>
    <col min="1063" max="1063" width="2.25" style="28" customWidth="1"/>
    <col min="1064" max="1280" width="9" style="28"/>
    <col min="1281" max="1318" width="2.5" style="28" customWidth="1"/>
    <col min="1319" max="1319" width="2.25" style="28" customWidth="1"/>
    <col min="1320" max="1536" width="9" style="28"/>
    <col min="1537" max="1574" width="2.5" style="28" customWidth="1"/>
    <col min="1575" max="1575" width="2.25" style="28" customWidth="1"/>
    <col min="1576" max="1792" width="9" style="28"/>
    <col min="1793" max="1830" width="2.5" style="28" customWidth="1"/>
    <col min="1831" max="1831" width="2.25" style="28" customWidth="1"/>
    <col min="1832" max="2048" width="9" style="28"/>
    <col min="2049" max="2086" width="2.5" style="28" customWidth="1"/>
    <col min="2087" max="2087" width="2.25" style="28" customWidth="1"/>
    <col min="2088" max="2304" width="9" style="28"/>
    <col min="2305" max="2342" width="2.5" style="28" customWidth="1"/>
    <col min="2343" max="2343" width="2.25" style="28" customWidth="1"/>
    <col min="2344" max="2560" width="9" style="28"/>
    <col min="2561" max="2598" width="2.5" style="28" customWidth="1"/>
    <col min="2599" max="2599" width="2.25" style="28" customWidth="1"/>
    <col min="2600" max="2816" width="9" style="28"/>
    <col min="2817" max="2854" width="2.5" style="28" customWidth="1"/>
    <col min="2855" max="2855" width="2.25" style="28" customWidth="1"/>
    <col min="2856" max="3072" width="9" style="28"/>
    <col min="3073" max="3110" width="2.5" style="28" customWidth="1"/>
    <col min="3111" max="3111" width="2.25" style="28" customWidth="1"/>
    <col min="3112" max="3328" width="9" style="28"/>
    <col min="3329" max="3366" width="2.5" style="28" customWidth="1"/>
    <col min="3367" max="3367" width="2.25" style="28" customWidth="1"/>
    <col min="3368" max="3584" width="9" style="28"/>
    <col min="3585" max="3622" width="2.5" style="28" customWidth="1"/>
    <col min="3623" max="3623" width="2.25" style="28" customWidth="1"/>
    <col min="3624" max="3840" width="9" style="28"/>
    <col min="3841" max="3878" width="2.5" style="28" customWidth="1"/>
    <col min="3879" max="3879" width="2.25" style="28" customWidth="1"/>
    <col min="3880" max="4096" width="9" style="28"/>
    <col min="4097" max="4134" width="2.5" style="28" customWidth="1"/>
    <col min="4135" max="4135" width="2.25" style="28" customWidth="1"/>
    <col min="4136" max="4352" width="9" style="28"/>
    <col min="4353" max="4390" width="2.5" style="28" customWidth="1"/>
    <col min="4391" max="4391" width="2.25" style="28" customWidth="1"/>
    <col min="4392" max="4608" width="9" style="28"/>
    <col min="4609" max="4646" width="2.5" style="28" customWidth="1"/>
    <col min="4647" max="4647" width="2.25" style="28" customWidth="1"/>
    <col min="4648" max="4864" width="9" style="28"/>
    <col min="4865" max="4902" width="2.5" style="28" customWidth="1"/>
    <col min="4903" max="4903" width="2.25" style="28" customWidth="1"/>
    <col min="4904" max="5120" width="9" style="28"/>
    <col min="5121" max="5158" width="2.5" style="28" customWidth="1"/>
    <col min="5159" max="5159" width="2.25" style="28" customWidth="1"/>
    <col min="5160" max="5376" width="9" style="28"/>
    <col min="5377" max="5414" width="2.5" style="28" customWidth="1"/>
    <col min="5415" max="5415" width="2.25" style="28" customWidth="1"/>
    <col min="5416" max="5632" width="9" style="28"/>
    <col min="5633" max="5670" width="2.5" style="28" customWidth="1"/>
    <col min="5671" max="5671" width="2.25" style="28" customWidth="1"/>
    <col min="5672" max="5888" width="9" style="28"/>
    <col min="5889" max="5926" width="2.5" style="28" customWidth="1"/>
    <col min="5927" max="5927" width="2.25" style="28" customWidth="1"/>
    <col min="5928" max="6144" width="9" style="28"/>
    <col min="6145" max="6182" width="2.5" style="28" customWidth="1"/>
    <col min="6183" max="6183" width="2.25" style="28" customWidth="1"/>
    <col min="6184" max="6400" width="9" style="28"/>
    <col min="6401" max="6438" width="2.5" style="28" customWidth="1"/>
    <col min="6439" max="6439" width="2.25" style="28" customWidth="1"/>
    <col min="6440" max="6656" width="9" style="28"/>
    <col min="6657" max="6694" width="2.5" style="28" customWidth="1"/>
    <col min="6695" max="6695" width="2.25" style="28" customWidth="1"/>
    <col min="6696" max="6912" width="9" style="28"/>
    <col min="6913" max="6950" width="2.5" style="28" customWidth="1"/>
    <col min="6951" max="6951" width="2.25" style="28" customWidth="1"/>
    <col min="6952" max="7168" width="9" style="28"/>
    <col min="7169" max="7206" width="2.5" style="28" customWidth="1"/>
    <col min="7207" max="7207" width="2.25" style="28" customWidth="1"/>
    <col min="7208" max="7424" width="9" style="28"/>
    <col min="7425" max="7462" width="2.5" style="28" customWidth="1"/>
    <col min="7463" max="7463" width="2.25" style="28" customWidth="1"/>
    <col min="7464" max="7680" width="9" style="28"/>
    <col min="7681" max="7718" width="2.5" style="28" customWidth="1"/>
    <col min="7719" max="7719" width="2.25" style="28" customWidth="1"/>
    <col min="7720" max="7936" width="9" style="28"/>
    <col min="7937" max="7974" width="2.5" style="28" customWidth="1"/>
    <col min="7975" max="7975" width="2.25" style="28" customWidth="1"/>
    <col min="7976" max="8192" width="9" style="28"/>
    <col min="8193" max="8230" width="2.5" style="28" customWidth="1"/>
    <col min="8231" max="8231" width="2.25" style="28" customWidth="1"/>
    <col min="8232" max="8448" width="9" style="28"/>
    <col min="8449" max="8486" width="2.5" style="28" customWidth="1"/>
    <col min="8487" max="8487" width="2.25" style="28" customWidth="1"/>
    <col min="8488" max="8704" width="9" style="28"/>
    <col min="8705" max="8742" width="2.5" style="28" customWidth="1"/>
    <col min="8743" max="8743" width="2.25" style="28" customWidth="1"/>
    <col min="8744" max="8960" width="9" style="28"/>
    <col min="8961" max="8998" width="2.5" style="28" customWidth="1"/>
    <col min="8999" max="8999" width="2.25" style="28" customWidth="1"/>
    <col min="9000" max="9216" width="9" style="28"/>
    <col min="9217" max="9254" width="2.5" style="28" customWidth="1"/>
    <col min="9255" max="9255" width="2.25" style="28" customWidth="1"/>
    <col min="9256" max="9472" width="9" style="28"/>
    <col min="9473" max="9510" width="2.5" style="28" customWidth="1"/>
    <col min="9511" max="9511" width="2.25" style="28" customWidth="1"/>
    <col min="9512" max="9728" width="9" style="28"/>
    <col min="9729" max="9766" width="2.5" style="28" customWidth="1"/>
    <col min="9767" max="9767" width="2.25" style="28" customWidth="1"/>
    <col min="9768" max="9984" width="9" style="28"/>
    <col min="9985" max="10022" width="2.5" style="28" customWidth="1"/>
    <col min="10023" max="10023" width="2.25" style="28" customWidth="1"/>
    <col min="10024" max="10240" width="9" style="28"/>
    <col min="10241" max="10278" width="2.5" style="28" customWidth="1"/>
    <col min="10279" max="10279" width="2.25" style="28" customWidth="1"/>
    <col min="10280" max="10496" width="9" style="28"/>
    <col min="10497" max="10534" width="2.5" style="28" customWidth="1"/>
    <col min="10535" max="10535" width="2.25" style="28" customWidth="1"/>
    <col min="10536" max="10752" width="9" style="28"/>
    <col min="10753" max="10790" width="2.5" style="28" customWidth="1"/>
    <col min="10791" max="10791" width="2.25" style="28" customWidth="1"/>
    <col min="10792" max="11008" width="9" style="28"/>
    <col min="11009" max="11046" width="2.5" style="28" customWidth="1"/>
    <col min="11047" max="11047" width="2.25" style="28" customWidth="1"/>
    <col min="11048" max="11264" width="9" style="28"/>
    <col min="11265" max="11302" width="2.5" style="28" customWidth="1"/>
    <col min="11303" max="11303" width="2.25" style="28" customWidth="1"/>
    <col min="11304" max="11520" width="9" style="28"/>
    <col min="11521" max="11558" width="2.5" style="28" customWidth="1"/>
    <col min="11559" max="11559" width="2.25" style="28" customWidth="1"/>
    <col min="11560" max="11776" width="9" style="28"/>
    <col min="11777" max="11814" width="2.5" style="28" customWidth="1"/>
    <col min="11815" max="11815" width="2.25" style="28" customWidth="1"/>
    <col min="11816" max="12032" width="9" style="28"/>
    <col min="12033" max="12070" width="2.5" style="28" customWidth="1"/>
    <col min="12071" max="12071" width="2.25" style="28" customWidth="1"/>
    <col min="12072" max="12288" width="9" style="28"/>
    <col min="12289" max="12326" width="2.5" style="28" customWidth="1"/>
    <col min="12327" max="12327" width="2.25" style="28" customWidth="1"/>
    <col min="12328" max="12544" width="9" style="28"/>
    <col min="12545" max="12582" width="2.5" style="28" customWidth="1"/>
    <col min="12583" max="12583" width="2.25" style="28" customWidth="1"/>
    <col min="12584" max="12800" width="9" style="28"/>
    <col min="12801" max="12838" width="2.5" style="28" customWidth="1"/>
    <col min="12839" max="12839" width="2.25" style="28" customWidth="1"/>
    <col min="12840" max="13056" width="9" style="28"/>
    <col min="13057" max="13094" width="2.5" style="28" customWidth="1"/>
    <col min="13095" max="13095" width="2.25" style="28" customWidth="1"/>
    <col min="13096" max="13312" width="9" style="28"/>
    <col min="13313" max="13350" width="2.5" style="28" customWidth="1"/>
    <col min="13351" max="13351" width="2.25" style="28" customWidth="1"/>
    <col min="13352" max="13568" width="9" style="28"/>
    <col min="13569" max="13606" width="2.5" style="28" customWidth="1"/>
    <col min="13607" max="13607" width="2.25" style="28" customWidth="1"/>
    <col min="13608" max="13824" width="9" style="28"/>
    <col min="13825" max="13862" width="2.5" style="28" customWidth="1"/>
    <col min="13863" max="13863" width="2.25" style="28" customWidth="1"/>
    <col min="13864" max="14080" width="9" style="28"/>
    <col min="14081" max="14118" width="2.5" style="28" customWidth="1"/>
    <col min="14119" max="14119" width="2.25" style="28" customWidth="1"/>
    <col min="14120" max="14336" width="9" style="28"/>
    <col min="14337" max="14374" width="2.5" style="28" customWidth="1"/>
    <col min="14375" max="14375" width="2.25" style="28" customWidth="1"/>
    <col min="14376" max="14592" width="9" style="28"/>
    <col min="14593" max="14630" width="2.5" style="28" customWidth="1"/>
    <col min="14631" max="14631" width="2.25" style="28" customWidth="1"/>
    <col min="14632" max="14848" width="9" style="28"/>
    <col min="14849" max="14886" width="2.5" style="28" customWidth="1"/>
    <col min="14887" max="14887" width="2.25" style="28" customWidth="1"/>
    <col min="14888" max="15104" width="9" style="28"/>
    <col min="15105" max="15142" width="2.5" style="28" customWidth="1"/>
    <col min="15143" max="15143" width="2.25" style="28" customWidth="1"/>
    <col min="15144" max="15360" width="9" style="28"/>
    <col min="15361" max="15398" width="2.5" style="28" customWidth="1"/>
    <col min="15399" max="15399" width="2.25" style="28" customWidth="1"/>
    <col min="15400" max="15616" width="9" style="28"/>
    <col min="15617" max="15654" width="2.5" style="28" customWidth="1"/>
    <col min="15655" max="15655" width="2.25" style="28" customWidth="1"/>
    <col min="15656" max="15872" width="9" style="28"/>
    <col min="15873" max="15910" width="2.5" style="28" customWidth="1"/>
    <col min="15911" max="15911" width="2.25" style="28" customWidth="1"/>
    <col min="15912" max="16128" width="9" style="28"/>
    <col min="16129" max="16166" width="2.5" style="28" customWidth="1"/>
    <col min="16167" max="16167" width="2.25" style="28" customWidth="1"/>
    <col min="16168" max="16384" width="9" style="28"/>
  </cols>
  <sheetData>
    <row r="1" spans="1:37" ht="15" customHeight="1">
      <c r="A1" s="28" t="s">
        <v>0</v>
      </c>
    </row>
    <row r="4" spans="1:37" ht="15" customHeight="1">
      <c r="AA4" s="11" t="s">
        <v>178</v>
      </c>
      <c r="AB4" s="74"/>
      <c r="AC4" s="167"/>
      <c r="AD4" s="167"/>
      <c r="AE4" s="29" t="s">
        <v>1</v>
      </c>
      <c r="AF4" s="167"/>
      <c r="AG4" s="167"/>
      <c r="AH4" s="29" t="s">
        <v>2</v>
      </c>
      <c r="AI4" s="167"/>
      <c r="AJ4" s="167"/>
      <c r="AK4" s="29" t="s">
        <v>3</v>
      </c>
    </row>
    <row r="5" spans="1:37" ht="15" customHeight="1">
      <c r="AB5" s="11"/>
      <c r="AC5" s="11"/>
      <c r="AD5" s="11"/>
      <c r="AE5" s="33"/>
      <c r="AF5" s="11"/>
      <c r="AG5" s="11"/>
      <c r="AH5" s="33"/>
      <c r="AI5" s="11"/>
      <c r="AJ5" s="11"/>
      <c r="AK5" s="33"/>
    </row>
    <row r="7" spans="1:37" ht="15" customHeight="1">
      <c r="A7" s="168" t="s">
        <v>4</v>
      </c>
      <c r="B7" s="168"/>
      <c r="C7" s="168"/>
      <c r="D7" s="168"/>
      <c r="E7" s="168"/>
      <c r="F7" s="168"/>
      <c r="G7" s="168"/>
      <c r="H7" s="168"/>
      <c r="I7" s="168"/>
      <c r="J7" s="168"/>
      <c r="K7" s="168"/>
      <c r="L7" s="168"/>
      <c r="M7" s="168"/>
      <c r="N7" s="168"/>
      <c r="O7" s="168"/>
      <c r="P7" s="168"/>
      <c r="Q7" s="168"/>
      <c r="R7" s="168"/>
      <c r="S7" s="168"/>
      <c r="T7" s="168"/>
      <c r="U7" s="168"/>
      <c r="V7" s="168"/>
      <c r="W7" s="168"/>
      <c r="X7" s="168"/>
      <c r="Y7" s="168"/>
      <c r="Z7" s="168"/>
      <c r="AA7" s="168"/>
      <c r="AB7" s="168"/>
      <c r="AC7" s="168"/>
      <c r="AD7" s="168"/>
      <c r="AE7" s="168"/>
      <c r="AF7" s="168"/>
      <c r="AG7" s="168"/>
      <c r="AH7" s="168"/>
      <c r="AI7" s="168"/>
      <c r="AJ7" s="168"/>
      <c r="AK7" s="168"/>
    </row>
    <row r="10" spans="1:37" ht="15" customHeight="1">
      <c r="C10" s="28" t="s">
        <v>5</v>
      </c>
    </row>
    <row r="11" spans="1:37" ht="15" customHeight="1">
      <c r="O11" s="49"/>
      <c r="R11" s="66"/>
      <c r="S11" s="66"/>
      <c r="T11" s="67" t="s">
        <v>84</v>
      </c>
      <c r="U11" s="67"/>
      <c r="V11" s="68"/>
      <c r="W11" s="169"/>
      <c r="X11" s="169"/>
      <c r="Y11" s="169"/>
      <c r="Z11" s="169"/>
      <c r="AA11" s="169"/>
      <c r="AB11" s="169"/>
      <c r="AC11" s="169"/>
      <c r="AD11" s="169"/>
      <c r="AE11" s="169"/>
      <c r="AF11" s="169"/>
      <c r="AG11" s="169"/>
      <c r="AH11" s="169"/>
      <c r="AI11" s="169"/>
      <c r="AJ11" s="169"/>
      <c r="AK11" s="62"/>
    </row>
    <row r="12" spans="1:37" ht="6" customHeight="1">
      <c r="O12" s="49"/>
      <c r="R12" s="34"/>
      <c r="S12" s="34"/>
      <c r="T12" s="69"/>
      <c r="U12" s="69"/>
      <c r="V12" s="69"/>
      <c r="W12" s="59"/>
      <c r="X12" s="59"/>
      <c r="Y12" s="59"/>
      <c r="Z12" s="59"/>
      <c r="AA12" s="59"/>
      <c r="AB12" s="59"/>
      <c r="AC12" s="59"/>
      <c r="AD12" s="59"/>
      <c r="AE12" s="59"/>
      <c r="AF12" s="59"/>
      <c r="AG12" s="59"/>
      <c r="AH12" s="59"/>
      <c r="AI12" s="59"/>
      <c r="AJ12" s="59"/>
      <c r="AK12" s="62"/>
    </row>
    <row r="13" spans="1:37" ht="11.25" customHeight="1">
      <c r="O13" s="49"/>
      <c r="R13" s="34"/>
      <c r="S13" s="66"/>
      <c r="T13" s="70" t="s">
        <v>85</v>
      </c>
      <c r="U13" s="70"/>
      <c r="V13" s="71"/>
      <c r="W13" s="170"/>
      <c r="X13" s="170"/>
      <c r="Y13" s="170"/>
      <c r="Z13" s="170"/>
      <c r="AA13" s="170"/>
      <c r="AB13" s="170"/>
      <c r="AC13" s="170"/>
      <c r="AD13" s="170"/>
      <c r="AE13" s="170"/>
      <c r="AF13" s="170"/>
      <c r="AG13" s="170"/>
      <c r="AH13" s="170"/>
      <c r="AI13" s="170"/>
      <c r="AJ13" s="170"/>
      <c r="AK13" s="35"/>
    </row>
    <row r="14" spans="1:37" ht="6.75" customHeight="1">
      <c r="O14" s="49"/>
      <c r="R14" s="34"/>
      <c r="S14" s="34"/>
      <c r="T14" s="68"/>
      <c r="U14" s="68"/>
      <c r="V14" s="68"/>
      <c r="W14" s="60"/>
      <c r="X14" s="60"/>
      <c r="Y14" s="60"/>
      <c r="Z14" s="60"/>
      <c r="AA14" s="60"/>
      <c r="AB14" s="60"/>
      <c r="AC14" s="60"/>
      <c r="AD14" s="60"/>
      <c r="AE14" s="60"/>
      <c r="AF14" s="60"/>
      <c r="AG14" s="60"/>
      <c r="AH14" s="60"/>
      <c r="AI14" s="60"/>
      <c r="AJ14" s="60"/>
      <c r="AK14" s="63"/>
    </row>
    <row r="15" spans="1:37" ht="17.25" customHeight="1">
      <c r="O15" s="49"/>
      <c r="R15" s="66"/>
      <c r="S15" s="66"/>
      <c r="T15" s="70" t="s">
        <v>86</v>
      </c>
      <c r="U15" s="70"/>
      <c r="V15" s="70"/>
      <c r="W15" s="171"/>
      <c r="X15" s="171"/>
      <c r="Y15" s="171"/>
      <c r="Z15" s="171"/>
      <c r="AA15" s="171"/>
      <c r="AB15" s="171"/>
      <c r="AC15" s="171"/>
      <c r="AD15" s="171"/>
      <c r="AE15" s="171"/>
      <c r="AF15" s="171"/>
      <c r="AG15" s="171"/>
      <c r="AH15" s="171"/>
      <c r="AI15" s="171"/>
      <c r="AJ15" s="171"/>
      <c r="AK15" s="63"/>
    </row>
    <row r="16" spans="1:37" ht="3.75" customHeight="1">
      <c r="O16" s="49"/>
      <c r="R16" s="34"/>
      <c r="S16" s="34"/>
      <c r="T16" s="70"/>
      <c r="U16" s="69"/>
      <c r="V16" s="69"/>
      <c r="W16" s="35"/>
      <c r="X16" s="35"/>
      <c r="Y16" s="35"/>
      <c r="Z16" s="35"/>
      <c r="AA16" s="35"/>
      <c r="AB16" s="35"/>
      <c r="AC16" s="35"/>
      <c r="AD16" s="35"/>
      <c r="AE16" s="35"/>
      <c r="AF16" s="35"/>
      <c r="AG16" s="35"/>
      <c r="AH16" s="35"/>
      <c r="AI16" s="35"/>
      <c r="AJ16" s="35"/>
      <c r="AK16" s="35"/>
    </row>
    <row r="17" spans="1:38" ht="15" customHeight="1">
      <c r="O17" s="49"/>
      <c r="R17" s="34"/>
      <c r="S17" s="66"/>
      <c r="T17" s="70" t="s">
        <v>88</v>
      </c>
      <c r="U17" s="72"/>
      <c r="V17" s="73"/>
      <c r="W17" s="171"/>
      <c r="X17" s="171"/>
      <c r="Y17" s="171"/>
      <c r="Z17" s="171"/>
      <c r="AA17" s="171"/>
      <c r="AB17" s="171"/>
      <c r="AC17" s="171"/>
      <c r="AD17" s="171"/>
      <c r="AE17" s="171"/>
      <c r="AF17" s="171"/>
      <c r="AG17" s="171"/>
      <c r="AH17" s="171"/>
      <c r="AI17" s="171"/>
      <c r="AJ17" s="171"/>
      <c r="AK17" s="62"/>
    </row>
    <row r="18" spans="1:38" ht="15" customHeight="1">
      <c r="O18" s="49"/>
      <c r="R18" s="34"/>
      <c r="S18" s="34"/>
      <c r="T18" s="70"/>
      <c r="U18" s="69"/>
      <c r="V18" s="69"/>
      <c r="W18" s="171"/>
      <c r="X18" s="171"/>
      <c r="Y18" s="171"/>
      <c r="Z18" s="171"/>
      <c r="AA18" s="171"/>
      <c r="AB18" s="171"/>
      <c r="AC18" s="171"/>
      <c r="AD18" s="171"/>
      <c r="AE18" s="171"/>
      <c r="AF18" s="171"/>
      <c r="AG18" s="171"/>
      <c r="AH18" s="171"/>
      <c r="AI18" s="171"/>
      <c r="AJ18" s="171"/>
      <c r="AK18" s="62"/>
    </row>
    <row r="19" spans="1:38" ht="3.75" customHeight="1">
      <c r="O19" s="49"/>
      <c r="R19" s="34"/>
      <c r="S19" s="34"/>
      <c r="T19" s="70"/>
      <c r="U19" s="69"/>
      <c r="V19" s="69"/>
      <c r="W19" s="35"/>
      <c r="X19" s="35"/>
      <c r="Y19" s="35"/>
      <c r="Z19" s="35"/>
      <c r="AA19" s="35"/>
      <c r="AB19" s="35"/>
      <c r="AC19" s="35"/>
      <c r="AD19" s="35"/>
      <c r="AE19" s="35"/>
      <c r="AF19" s="35"/>
      <c r="AG19" s="35"/>
      <c r="AH19" s="35"/>
      <c r="AI19" s="35"/>
      <c r="AJ19" s="35"/>
      <c r="AK19" s="35"/>
    </row>
    <row r="20" spans="1:38" ht="15" customHeight="1">
      <c r="O20" s="49"/>
      <c r="R20" s="34"/>
      <c r="S20" s="34"/>
      <c r="T20" s="70" t="s">
        <v>89</v>
      </c>
      <c r="U20" s="73"/>
      <c r="V20" s="73"/>
      <c r="W20" s="171"/>
      <c r="X20" s="171"/>
      <c r="Y20" s="171"/>
      <c r="Z20" s="171"/>
      <c r="AA20" s="171"/>
      <c r="AB20" s="171"/>
      <c r="AC20" s="171"/>
      <c r="AD20" s="171"/>
      <c r="AE20" s="171"/>
      <c r="AF20" s="171"/>
      <c r="AG20" s="171"/>
      <c r="AH20" s="171"/>
      <c r="AI20" s="171"/>
      <c r="AJ20" s="62"/>
      <c r="AK20" s="62"/>
    </row>
    <row r="21" spans="1:38" ht="15" customHeight="1">
      <c r="O21" s="49"/>
      <c r="R21" s="64"/>
      <c r="S21" s="64"/>
      <c r="T21" s="65"/>
      <c r="U21" s="61"/>
      <c r="V21" s="61"/>
      <c r="W21" s="171"/>
      <c r="X21" s="171"/>
      <c r="Y21" s="171"/>
      <c r="Z21" s="171"/>
      <c r="AA21" s="171"/>
      <c r="AB21" s="171"/>
      <c r="AC21" s="171"/>
      <c r="AD21" s="171"/>
      <c r="AE21" s="171"/>
      <c r="AF21" s="171"/>
      <c r="AG21" s="171"/>
      <c r="AH21" s="171"/>
      <c r="AI21" s="171"/>
      <c r="AJ21" s="62" t="s">
        <v>87</v>
      </c>
      <c r="AK21" s="62"/>
    </row>
    <row r="22" spans="1:38" ht="3.75" customHeight="1">
      <c r="T22" s="36"/>
      <c r="U22" s="36"/>
      <c r="V22" s="36"/>
      <c r="W22" s="36"/>
      <c r="X22" s="35"/>
      <c r="Y22" s="35"/>
      <c r="Z22" s="35"/>
      <c r="AA22" s="35"/>
      <c r="AB22" s="35"/>
      <c r="AC22" s="35"/>
      <c r="AD22" s="35"/>
      <c r="AE22" s="35"/>
      <c r="AF22" s="35"/>
      <c r="AG22" s="35"/>
      <c r="AH22" s="35"/>
      <c r="AI22" s="35"/>
      <c r="AJ22" s="35"/>
      <c r="AK22" s="35"/>
    </row>
    <row r="26" spans="1:38" ht="15" customHeight="1">
      <c r="C26" s="11" t="s">
        <v>178</v>
      </c>
      <c r="D26" s="1"/>
      <c r="E26" s="167"/>
      <c r="F26" s="167"/>
      <c r="G26" s="28" t="s">
        <v>1</v>
      </c>
      <c r="H26" s="167"/>
      <c r="I26" s="167"/>
      <c r="J26" s="28" t="s">
        <v>6</v>
      </c>
      <c r="K26" s="167"/>
      <c r="L26" s="167"/>
      <c r="M26" s="28" t="s">
        <v>3</v>
      </c>
      <c r="N26" s="28" t="s">
        <v>7</v>
      </c>
      <c r="O26" s="172">
        <v>5</v>
      </c>
      <c r="P26" s="172"/>
      <c r="Q26" s="168" t="s">
        <v>8</v>
      </c>
      <c r="R26" s="168"/>
      <c r="S26" s="168"/>
      <c r="T26" s="168"/>
      <c r="U26" s="173"/>
      <c r="V26" s="173"/>
      <c r="W26" s="173"/>
      <c r="X26" s="28" t="s">
        <v>9</v>
      </c>
    </row>
    <row r="27" spans="1:38" ht="9" customHeight="1">
      <c r="A27" s="11"/>
      <c r="B27" s="11"/>
      <c r="C27" s="33"/>
      <c r="D27" s="33"/>
      <c r="E27" s="11"/>
      <c r="F27" s="33"/>
      <c r="G27" s="33"/>
      <c r="H27" s="11"/>
      <c r="I27" s="33"/>
      <c r="J27" s="33"/>
      <c r="K27" s="11"/>
      <c r="L27" s="11"/>
      <c r="M27" s="33"/>
      <c r="N27" s="33"/>
      <c r="O27" s="11"/>
      <c r="P27" s="11"/>
      <c r="Q27" s="11"/>
      <c r="R27" s="11"/>
      <c r="S27" s="33"/>
      <c r="T27" s="33"/>
      <c r="U27" s="11"/>
      <c r="V27" s="11"/>
      <c r="W27" s="11"/>
      <c r="X27" s="11"/>
    </row>
    <row r="28" spans="1:38" ht="15" customHeight="1">
      <c r="C28" s="28" t="s">
        <v>10</v>
      </c>
    </row>
    <row r="31" spans="1:38" ht="15" customHeight="1">
      <c r="A31" s="168" t="s">
        <v>11</v>
      </c>
      <c r="B31" s="168"/>
      <c r="C31" s="168"/>
      <c r="D31" s="168"/>
      <c r="E31" s="168"/>
      <c r="F31" s="168"/>
      <c r="G31" s="168"/>
      <c r="H31" s="168"/>
      <c r="I31" s="168"/>
      <c r="J31" s="168"/>
      <c r="K31" s="168"/>
      <c r="L31" s="168"/>
      <c r="M31" s="168"/>
      <c r="N31" s="168"/>
      <c r="O31" s="168"/>
      <c r="P31" s="168"/>
      <c r="Q31" s="168"/>
      <c r="R31" s="168"/>
      <c r="S31" s="168"/>
      <c r="T31" s="168"/>
      <c r="U31" s="168"/>
      <c r="V31" s="168"/>
      <c r="W31" s="168"/>
      <c r="X31" s="168"/>
      <c r="Y31" s="168"/>
      <c r="Z31" s="168"/>
      <c r="AA31" s="168"/>
      <c r="AB31" s="168"/>
      <c r="AC31" s="168"/>
      <c r="AD31" s="168"/>
      <c r="AE31" s="168"/>
      <c r="AF31" s="168"/>
      <c r="AG31" s="168"/>
      <c r="AH31" s="168"/>
      <c r="AI31" s="168"/>
      <c r="AJ31" s="168"/>
      <c r="AK31" s="168"/>
      <c r="AL31" s="168"/>
    </row>
    <row r="34" spans="3:38" ht="15" customHeight="1">
      <c r="C34" s="28" t="s">
        <v>12</v>
      </c>
    </row>
    <row r="35" spans="3:38" ht="9" customHeight="1"/>
    <row r="36" spans="3:38" ht="15" customHeight="1">
      <c r="D36" s="28" t="s">
        <v>13</v>
      </c>
    </row>
    <row r="39" spans="3:38" ht="15" customHeight="1">
      <c r="C39" s="28" t="s">
        <v>14</v>
      </c>
    </row>
    <row r="40" spans="3:38" ht="9" customHeight="1"/>
    <row r="41" spans="3:38" ht="15" customHeight="1">
      <c r="C41" s="37"/>
      <c r="D41" s="166"/>
      <c r="E41" s="166"/>
      <c r="F41" s="166"/>
      <c r="G41" s="166"/>
      <c r="H41" s="166"/>
      <c r="I41" s="166"/>
      <c r="J41" s="166"/>
      <c r="K41" s="166"/>
      <c r="L41" s="166"/>
      <c r="M41" s="166"/>
      <c r="N41" s="166"/>
      <c r="O41" s="166"/>
      <c r="P41" s="166"/>
      <c r="Q41" s="166"/>
      <c r="R41" s="166"/>
      <c r="S41" s="166"/>
      <c r="T41" s="166"/>
      <c r="U41" s="166"/>
      <c r="V41" s="166"/>
      <c r="W41" s="166"/>
      <c r="X41" s="166"/>
      <c r="Y41" s="166"/>
      <c r="Z41" s="166"/>
      <c r="AA41" s="166"/>
      <c r="AB41" s="166"/>
      <c r="AC41" s="166"/>
      <c r="AD41" s="166"/>
      <c r="AE41" s="166"/>
      <c r="AF41" s="166"/>
      <c r="AG41" s="166"/>
      <c r="AH41" s="166"/>
      <c r="AI41" s="166"/>
      <c r="AJ41" s="76"/>
      <c r="AK41" s="76"/>
      <c r="AL41" s="37"/>
    </row>
    <row r="42" spans="3:38" ht="15" customHeight="1">
      <c r="C42" s="37"/>
      <c r="D42" s="166"/>
      <c r="E42" s="166"/>
      <c r="F42" s="166"/>
      <c r="G42" s="166"/>
      <c r="H42" s="166"/>
      <c r="I42" s="166"/>
      <c r="J42" s="166"/>
      <c r="K42" s="166"/>
      <c r="L42" s="166"/>
      <c r="M42" s="166"/>
      <c r="N42" s="166"/>
      <c r="O42" s="166"/>
      <c r="P42" s="166"/>
      <c r="Q42" s="166"/>
      <c r="R42" s="166"/>
      <c r="S42" s="166"/>
      <c r="T42" s="166"/>
      <c r="U42" s="166"/>
      <c r="V42" s="166"/>
      <c r="W42" s="166"/>
      <c r="X42" s="166"/>
      <c r="Y42" s="166"/>
      <c r="Z42" s="166"/>
      <c r="AA42" s="166"/>
      <c r="AB42" s="166"/>
      <c r="AC42" s="166"/>
      <c r="AD42" s="166"/>
      <c r="AE42" s="166"/>
      <c r="AF42" s="166"/>
      <c r="AG42" s="166"/>
      <c r="AH42" s="166"/>
      <c r="AI42" s="166"/>
      <c r="AJ42" s="76"/>
      <c r="AK42" s="76"/>
      <c r="AL42" s="37"/>
    </row>
    <row r="43" spans="3:38" ht="15" customHeight="1">
      <c r="C43" s="37"/>
      <c r="D43" s="166"/>
      <c r="E43" s="166"/>
      <c r="F43" s="166"/>
      <c r="G43" s="166"/>
      <c r="H43" s="166"/>
      <c r="I43" s="166"/>
      <c r="J43" s="166"/>
      <c r="K43" s="166"/>
      <c r="L43" s="166"/>
      <c r="M43" s="166"/>
      <c r="N43" s="166"/>
      <c r="O43" s="166"/>
      <c r="P43" s="166"/>
      <c r="Q43" s="166"/>
      <c r="R43" s="166"/>
      <c r="S43" s="166"/>
      <c r="T43" s="166"/>
      <c r="U43" s="166"/>
      <c r="V43" s="166"/>
      <c r="W43" s="166"/>
      <c r="X43" s="166"/>
      <c r="Y43" s="166"/>
      <c r="Z43" s="166"/>
      <c r="AA43" s="166"/>
      <c r="AB43" s="166"/>
      <c r="AC43" s="166"/>
      <c r="AD43" s="166"/>
      <c r="AE43" s="166"/>
      <c r="AF43" s="166"/>
      <c r="AG43" s="166"/>
      <c r="AH43" s="166"/>
      <c r="AI43" s="166"/>
      <c r="AJ43" s="76"/>
      <c r="AK43" s="76"/>
      <c r="AL43" s="37"/>
    </row>
    <row r="44" spans="3:38" ht="15" customHeight="1">
      <c r="C44" s="37"/>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76"/>
      <c r="AK44" s="76"/>
      <c r="AL44" s="37"/>
    </row>
    <row r="45" spans="3:38" ht="15" customHeight="1">
      <c r="C45" s="28" t="s">
        <v>15</v>
      </c>
      <c r="AL45" s="11"/>
    </row>
    <row r="46" spans="3:38" ht="9" customHeight="1">
      <c r="AL46" s="11"/>
    </row>
    <row r="47" spans="3:38" ht="9" customHeight="1">
      <c r="C47" s="37"/>
      <c r="D47" s="166"/>
      <c r="E47" s="166"/>
      <c r="F47" s="166"/>
      <c r="G47" s="166"/>
      <c r="H47" s="166"/>
      <c r="I47" s="166"/>
      <c r="J47" s="166"/>
      <c r="K47" s="166"/>
      <c r="L47" s="166"/>
      <c r="M47" s="166"/>
      <c r="N47" s="166"/>
      <c r="O47" s="166"/>
      <c r="P47" s="166"/>
      <c r="Q47" s="166"/>
      <c r="R47" s="166"/>
      <c r="S47" s="166"/>
      <c r="T47" s="166"/>
      <c r="U47" s="166"/>
      <c r="V47" s="166"/>
      <c r="W47" s="166"/>
      <c r="X47" s="166"/>
      <c r="Y47" s="166"/>
      <c r="Z47" s="166"/>
      <c r="AA47" s="166"/>
      <c r="AB47" s="166"/>
      <c r="AC47" s="166"/>
      <c r="AD47" s="166"/>
      <c r="AE47" s="166"/>
      <c r="AF47" s="166"/>
      <c r="AG47" s="166"/>
      <c r="AH47" s="166"/>
      <c r="AI47" s="166"/>
      <c r="AJ47" s="58"/>
      <c r="AK47" s="58"/>
      <c r="AL47" s="37"/>
    </row>
    <row r="48" spans="3:38" ht="15" customHeight="1">
      <c r="C48" s="37"/>
      <c r="D48" s="166"/>
      <c r="E48" s="166"/>
      <c r="F48" s="166"/>
      <c r="G48" s="166"/>
      <c r="H48" s="166"/>
      <c r="I48" s="166"/>
      <c r="J48" s="166"/>
      <c r="K48" s="166"/>
      <c r="L48" s="166"/>
      <c r="M48" s="166"/>
      <c r="N48" s="166"/>
      <c r="O48" s="166"/>
      <c r="P48" s="166"/>
      <c r="Q48" s="166"/>
      <c r="R48" s="166"/>
      <c r="S48" s="166"/>
      <c r="T48" s="166"/>
      <c r="U48" s="166"/>
      <c r="V48" s="166"/>
      <c r="W48" s="166"/>
      <c r="X48" s="166"/>
      <c r="Y48" s="166"/>
      <c r="Z48" s="166"/>
      <c r="AA48" s="166"/>
      <c r="AB48" s="166"/>
      <c r="AC48" s="166"/>
      <c r="AD48" s="166"/>
      <c r="AE48" s="166"/>
      <c r="AF48" s="166"/>
      <c r="AG48" s="166"/>
      <c r="AH48" s="166"/>
      <c r="AI48" s="166"/>
      <c r="AJ48" s="58"/>
      <c r="AK48" s="58"/>
      <c r="AL48" s="37"/>
    </row>
    <row r="49" spans="3:38" ht="15" customHeight="1">
      <c r="C49" s="37"/>
      <c r="D49" s="166"/>
      <c r="E49" s="166"/>
      <c r="F49" s="166"/>
      <c r="G49" s="166"/>
      <c r="H49" s="166"/>
      <c r="I49" s="166"/>
      <c r="J49" s="166"/>
      <c r="K49" s="166"/>
      <c r="L49" s="166"/>
      <c r="M49" s="166"/>
      <c r="N49" s="166"/>
      <c r="O49" s="166"/>
      <c r="P49" s="166"/>
      <c r="Q49" s="166"/>
      <c r="R49" s="166"/>
      <c r="S49" s="166"/>
      <c r="T49" s="166"/>
      <c r="U49" s="166"/>
      <c r="V49" s="166"/>
      <c r="W49" s="166"/>
      <c r="X49" s="166"/>
      <c r="Y49" s="166"/>
      <c r="Z49" s="166"/>
      <c r="AA49" s="166"/>
      <c r="AB49" s="166"/>
      <c r="AC49" s="166"/>
      <c r="AD49" s="166"/>
      <c r="AE49" s="166"/>
      <c r="AF49" s="166"/>
      <c r="AG49" s="166"/>
      <c r="AH49" s="166"/>
      <c r="AI49" s="166"/>
      <c r="AJ49" s="58"/>
      <c r="AK49" s="58"/>
      <c r="AL49" s="37"/>
    </row>
    <row r="50" spans="3:38" ht="15" customHeight="1">
      <c r="C50" s="37"/>
      <c r="D50" s="166"/>
      <c r="E50" s="166"/>
      <c r="F50" s="166"/>
      <c r="G50" s="166"/>
      <c r="H50" s="166"/>
      <c r="I50" s="166"/>
      <c r="J50" s="166"/>
      <c r="K50" s="166"/>
      <c r="L50" s="166"/>
      <c r="M50" s="166"/>
      <c r="N50" s="166"/>
      <c r="O50" s="166"/>
      <c r="P50" s="166"/>
      <c r="Q50" s="166"/>
      <c r="R50" s="166"/>
      <c r="S50" s="166"/>
      <c r="T50" s="166"/>
      <c r="U50" s="166"/>
      <c r="V50" s="166"/>
      <c r="W50" s="166"/>
      <c r="X50" s="166"/>
      <c r="Y50" s="166"/>
      <c r="Z50" s="166"/>
      <c r="AA50" s="166"/>
      <c r="AB50" s="166"/>
      <c r="AC50" s="166"/>
      <c r="AD50" s="166"/>
      <c r="AE50" s="166"/>
      <c r="AF50" s="166"/>
      <c r="AG50" s="166"/>
      <c r="AH50" s="166"/>
      <c r="AI50" s="166"/>
      <c r="AJ50" s="58"/>
      <c r="AK50" s="58"/>
      <c r="AL50" s="37"/>
    </row>
    <row r="52" spans="3:38" ht="15" customHeight="1">
      <c r="C52" s="159" t="s">
        <v>16</v>
      </c>
      <c r="D52" s="159"/>
      <c r="E52" s="159"/>
      <c r="F52" s="159"/>
      <c r="G52" s="159"/>
      <c r="H52" s="159"/>
      <c r="I52" s="159"/>
      <c r="J52" s="159"/>
    </row>
    <row r="53" spans="3:38" ht="15" customHeight="1">
      <c r="C53" s="160"/>
      <c r="D53" s="159" t="s">
        <v>97</v>
      </c>
      <c r="E53" s="76"/>
      <c r="F53" s="76"/>
      <c r="G53" s="76"/>
      <c r="H53" s="76"/>
      <c r="I53" s="76"/>
      <c r="J53" s="76"/>
      <c r="K53" s="58"/>
      <c r="L53" s="58"/>
      <c r="M53" s="58"/>
      <c r="N53" s="58"/>
      <c r="O53" s="58"/>
      <c r="P53" s="58"/>
      <c r="Q53" s="58"/>
      <c r="R53" s="58"/>
      <c r="S53" s="58"/>
      <c r="T53" s="58"/>
      <c r="U53" s="58"/>
      <c r="V53" s="58"/>
      <c r="W53" s="58"/>
      <c r="X53" s="58"/>
      <c r="Y53" s="58"/>
      <c r="Z53" s="58"/>
      <c r="AA53" s="58"/>
      <c r="AB53" s="58"/>
      <c r="AC53" s="58"/>
      <c r="AD53" s="58"/>
      <c r="AE53" s="58"/>
      <c r="AF53" s="58"/>
      <c r="AG53" s="58"/>
      <c r="AH53" s="58"/>
      <c r="AI53" s="58"/>
      <c r="AJ53" s="58"/>
      <c r="AK53" s="58"/>
      <c r="AL53" s="37"/>
    </row>
    <row r="54" spans="3:38" ht="15" customHeight="1">
      <c r="C54" s="160"/>
      <c r="D54" s="159" t="s">
        <v>98</v>
      </c>
      <c r="E54" s="76"/>
      <c r="F54" s="76"/>
      <c r="G54" s="76"/>
      <c r="H54" s="76"/>
      <c r="I54" s="76"/>
      <c r="J54" s="76"/>
      <c r="K54" s="58"/>
      <c r="L54" s="58"/>
      <c r="M54" s="58"/>
      <c r="N54" s="58"/>
      <c r="O54" s="58"/>
      <c r="P54" s="58"/>
      <c r="Q54" s="58"/>
      <c r="R54" s="58"/>
      <c r="S54" s="58"/>
      <c r="T54" s="58"/>
      <c r="U54" s="58"/>
      <c r="V54" s="58"/>
      <c r="W54" s="58"/>
      <c r="X54" s="58"/>
      <c r="Y54" s="58"/>
      <c r="Z54" s="58"/>
      <c r="AA54" s="58"/>
      <c r="AB54" s="58"/>
      <c r="AC54" s="58"/>
      <c r="AD54" s="58"/>
      <c r="AE54" s="58"/>
      <c r="AF54" s="58"/>
      <c r="AG54" s="58"/>
      <c r="AH54" s="58"/>
      <c r="AI54" s="58"/>
      <c r="AJ54" s="58"/>
      <c r="AK54" s="58"/>
      <c r="AL54" s="37"/>
    </row>
    <row r="55" spans="3:38" ht="15" customHeight="1">
      <c r="C55" s="160"/>
      <c r="D55" s="159" t="s">
        <v>179</v>
      </c>
      <c r="E55" s="76"/>
      <c r="F55" s="76"/>
      <c r="G55" s="76"/>
      <c r="H55" s="76"/>
      <c r="I55" s="76"/>
      <c r="J55" s="76"/>
      <c r="K55" s="58"/>
      <c r="L55" s="58"/>
      <c r="M55" s="58"/>
      <c r="N55" s="58"/>
      <c r="O55" s="58"/>
      <c r="P55" s="58"/>
      <c r="Q55" s="58"/>
      <c r="R55" s="58"/>
      <c r="S55" s="58"/>
      <c r="T55" s="58"/>
      <c r="U55" s="58"/>
      <c r="V55" s="58"/>
      <c r="W55" s="58"/>
      <c r="X55" s="58"/>
      <c r="Y55" s="58"/>
      <c r="Z55" s="58"/>
      <c r="AA55" s="58"/>
      <c r="AB55" s="58"/>
      <c r="AC55" s="58"/>
      <c r="AD55" s="58"/>
      <c r="AE55" s="58"/>
      <c r="AF55" s="58"/>
      <c r="AG55" s="58"/>
      <c r="AH55" s="58"/>
      <c r="AI55" s="58"/>
      <c r="AJ55" s="58"/>
      <c r="AK55" s="58"/>
      <c r="AL55" s="37"/>
    </row>
    <row r="56" spans="3:38" ht="15" customHeight="1">
      <c r="C56" s="159"/>
      <c r="D56" s="159" t="s">
        <v>180</v>
      </c>
      <c r="E56" s="159"/>
      <c r="F56" s="159"/>
      <c r="G56" s="159"/>
      <c r="H56" s="159"/>
      <c r="I56" s="159"/>
      <c r="J56" s="159"/>
    </row>
  </sheetData>
  <sheetProtection formatCells="0" formatColumns="0" formatRows="0" insertColumns="0" insertRows="0" deleteColumns="0" deleteRows="0"/>
  <mergeCells count="18">
    <mergeCell ref="Q26:T26"/>
    <mergeCell ref="U26:W26"/>
    <mergeCell ref="D47:AI50"/>
    <mergeCell ref="D41:AI43"/>
    <mergeCell ref="AF4:AG4"/>
    <mergeCell ref="AI4:AJ4"/>
    <mergeCell ref="A7:AK7"/>
    <mergeCell ref="A31:AL31"/>
    <mergeCell ref="W11:AJ11"/>
    <mergeCell ref="W13:AJ13"/>
    <mergeCell ref="W15:AJ15"/>
    <mergeCell ref="W17:AJ18"/>
    <mergeCell ref="W20:AI21"/>
    <mergeCell ref="AC4:AD4"/>
    <mergeCell ref="E26:F26"/>
    <mergeCell ref="H26:I26"/>
    <mergeCell ref="K26:L26"/>
    <mergeCell ref="O26:P26"/>
  </mergeCells>
  <phoneticPr fontId="4"/>
  <pageMargins left="0.39370078740157483" right="0.39370078740157483" top="0.59055118110236227" bottom="0.39370078740157483" header="0.39370078740157483" footer="0.51181102362204722"/>
  <pageSetup paperSize="9" orientation="portrait" blackAndWhite="1"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O35"/>
  <sheetViews>
    <sheetView showGridLines="0" view="pageBreakPreview" zoomScaleNormal="100" zoomScaleSheetLayoutView="100" workbookViewId="0">
      <selection activeCell="AD34" sqref="AD34"/>
    </sheetView>
  </sheetViews>
  <sheetFormatPr defaultColWidth="3" defaultRowHeight="13.5"/>
  <cols>
    <col min="1" max="1" width="3" style="104" customWidth="1"/>
    <col min="2" max="24" width="3" style="88"/>
    <col min="25" max="25" width="3.5" style="88" bestFit="1" customWidth="1"/>
    <col min="26" max="256" width="3" style="88"/>
    <col min="257" max="257" width="3" style="88" customWidth="1"/>
    <col min="258" max="512" width="3" style="88"/>
    <col min="513" max="513" width="3" style="88" customWidth="1"/>
    <col min="514" max="768" width="3" style="88"/>
    <col min="769" max="769" width="3" style="88" customWidth="1"/>
    <col min="770" max="1024" width="3" style="88"/>
    <col min="1025" max="1025" width="3" style="88" customWidth="1"/>
    <col min="1026" max="1280" width="3" style="88"/>
    <col min="1281" max="1281" width="3" style="88" customWidth="1"/>
    <col min="1282" max="1536" width="3" style="88"/>
    <col min="1537" max="1537" width="3" style="88" customWidth="1"/>
    <col min="1538" max="1792" width="3" style="88"/>
    <col min="1793" max="1793" width="3" style="88" customWidth="1"/>
    <col min="1794" max="2048" width="3" style="88"/>
    <col min="2049" max="2049" width="3" style="88" customWidth="1"/>
    <col min="2050" max="2304" width="3" style="88"/>
    <col min="2305" max="2305" width="3" style="88" customWidth="1"/>
    <col min="2306" max="2560" width="3" style="88"/>
    <col min="2561" max="2561" width="3" style="88" customWidth="1"/>
    <col min="2562" max="2816" width="3" style="88"/>
    <col min="2817" max="2817" width="3" style="88" customWidth="1"/>
    <col min="2818" max="3072" width="3" style="88"/>
    <col min="3073" max="3073" width="3" style="88" customWidth="1"/>
    <col min="3074" max="3328" width="3" style="88"/>
    <col min="3329" max="3329" width="3" style="88" customWidth="1"/>
    <col min="3330" max="3584" width="3" style="88"/>
    <col min="3585" max="3585" width="3" style="88" customWidth="1"/>
    <col min="3586" max="3840" width="3" style="88"/>
    <col min="3841" max="3841" width="3" style="88" customWidth="1"/>
    <col min="3842" max="4096" width="3" style="88"/>
    <col min="4097" max="4097" width="3" style="88" customWidth="1"/>
    <col min="4098" max="4352" width="3" style="88"/>
    <col min="4353" max="4353" width="3" style="88" customWidth="1"/>
    <col min="4354" max="4608" width="3" style="88"/>
    <col min="4609" max="4609" width="3" style="88" customWidth="1"/>
    <col min="4610" max="4864" width="3" style="88"/>
    <col min="4865" max="4865" width="3" style="88" customWidth="1"/>
    <col min="4866" max="5120" width="3" style="88"/>
    <col min="5121" max="5121" width="3" style="88" customWidth="1"/>
    <col min="5122" max="5376" width="3" style="88"/>
    <col min="5377" max="5377" width="3" style="88" customWidth="1"/>
    <col min="5378" max="5632" width="3" style="88"/>
    <col min="5633" max="5633" width="3" style="88" customWidth="1"/>
    <col min="5634" max="5888" width="3" style="88"/>
    <col min="5889" max="5889" width="3" style="88" customWidth="1"/>
    <col min="5890" max="6144" width="3" style="88"/>
    <col min="6145" max="6145" width="3" style="88" customWidth="1"/>
    <col min="6146" max="6400" width="3" style="88"/>
    <col min="6401" max="6401" width="3" style="88" customWidth="1"/>
    <col min="6402" max="6656" width="3" style="88"/>
    <col min="6657" max="6657" width="3" style="88" customWidth="1"/>
    <col min="6658" max="6912" width="3" style="88"/>
    <col min="6913" max="6913" width="3" style="88" customWidth="1"/>
    <col min="6914" max="7168" width="3" style="88"/>
    <col min="7169" max="7169" width="3" style="88" customWidth="1"/>
    <col min="7170" max="7424" width="3" style="88"/>
    <col min="7425" max="7425" width="3" style="88" customWidth="1"/>
    <col min="7426" max="7680" width="3" style="88"/>
    <col min="7681" max="7681" width="3" style="88" customWidth="1"/>
    <col min="7682" max="7936" width="3" style="88"/>
    <col min="7937" max="7937" width="3" style="88" customWidth="1"/>
    <col min="7938" max="8192" width="3" style="88"/>
    <col min="8193" max="8193" width="3" style="88" customWidth="1"/>
    <col min="8194" max="8448" width="3" style="88"/>
    <col min="8449" max="8449" width="3" style="88" customWidth="1"/>
    <col min="8450" max="8704" width="3" style="88"/>
    <col min="8705" max="8705" width="3" style="88" customWidth="1"/>
    <col min="8706" max="8960" width="3" style="88"/>
    <col min="8961" max="8961" width="3" style="88" customWidth="1"/>
    <col min="8962" max="9216" width="3" style="88"/>
    <col min="9217" max="9217" width="3" style="88" customWidth="1"/>
    <col min="9218" max="9472" width="3" style="88"/>
    <col min="9473" max="9473" width="3" style="88" customWidth="1"/>
    <col min="9474" max="9728" width="3" style="88"/>
    <col min="9729" max="9729" width="3" style="88" customWidth="1"/>
    <col min="9730" max="9984" width="3" style="88"/>
    <col min="9985" max="9985" width="3" style="88" customWidth="1"/>
    <col min="9986" max="10240" width="3" style="88"/>
    <col min="10241" max="10241" width="3" style="88" customWidth="1"/>
    <col min="10242" max="10496" width="3" style="88"/>
    <col min="10497" max="10497" width="3" style="88" customWidth="1"/>
    <col min="10498" max="10752" width="3" style="88"/>
    <col min="10753" max="10753" width="3" style="88" customWidth="1"/>
    <col min="10754" max="11008" width="3" style="88"/>
    <col min="11009" max="11009" width="3" style="88" customWidth="1"/>
    <col min="11010" max="11264" width="3" style="88"/>
    <col min="11265" max="11265" width="3" style="88" customWidth="1"/>
    <col min="11266" max="11520" width="3" style="88"/>
    <col min="11521" max="11521" width="3" style="88" customWidth="1"/>
    <col min="11522" max="11776" width="3" style="88"/>
    <col min="11777" max="11777" width="3" style="88" customWidth="1"/>
    <col min="11778" max="12032" width="3" style="88"/>
    <col min="12033" max="12033" width="3" style="88" customWidth="1"/>
    <col min="12034" max="12288" width="3" style="88"/>
    <col min="12289" max="12289" width="3" style="88" customWidth="1"/>
    <col min="12290" max="12544" width="3" style="88"/>
    <col min="12545" max="12545" width="3" style="88" customWidth="1"/>
    <col min="12546" max="12800" width="3" style="88"/>
    <col min="12801" max="12801" width="3" style="88" customWidth="1"/>
    <col min="12802" max="13056" width="3" style="88"/>
    <col min="13057" max="13057" width="3" style="88" customWidth="1"/>
    <col min="13058" max="13312" width="3" style="88"/>
    <col min="13313" max="13313" width="3" style="88" customWidth="1"/>
    <col min="13314" max="13568" width="3" style="88"/>
    <col min="13569" max="13569" width="3" style="88" customWidth="1"/>
    <col min="13570" max="13824" width="3" style="88"/>
    <col min="13825" max="13825" width="3" style="88" customWidth="1"/>
    <col min="13826" max="14080" width="3" style="88"/>
    <col min="14081" max="14081" width="3" style="88" customWidth="1"/>
    <col min="14082" max="14336" width="3" style="88"/>
    <col min="14337" max="14337" width="3" style="88" customWidth="1"/>
    <col min="14338" max="14592" width="3" style="88"/>
    <col min="14593" max="14593" width="3" style="88" customWidth="1"/>
    <col min="14594" max="14848" width="3" style="88"/>
    <col min="14849" max="14849" width="3" style="88" customWidth="1"/>
    <col min="14850" max="15104" width="3" style="88"/>
    <col min="15105" max="15105" width="3" style="88" customWidth="1"/>
    <col min="15106" max="15360" width="3" style="88"/>
    <col min="15361" max="15361" width="3" style="88" customWidth="1"/>
    <col min="15362" max="15616" width="3" style="88"/>
    <col min="15617" max="15617" width="3" style="88" customWidth="1"/>
    <col min="15618" max="15872" width="3" style="88"/>
    <col min="15873" max="15873" width="3" style="88" customWidth="1"/>
    <col min="15874" max="16128" width="3" style="88"/>
    <col min="16129" max="16129" width="3" style="88" customWidth="1"/>
    <col min="16130" max="16384" width="3" style="88"/>
  </cols>
  <sheetData>
    <row r="1" spans="1:41" ht="14.25">
      <c r="A1" s="87" t="s">
        <v>99</v>
      </c>
    </row>
    <row r="2" spans="1:41" s="90" customFormat="1" ht="17.25">
      <c r="A2" s="89"/>
      <c r="P2" s="89" t="s">
        <v>100</v>
      </c>
      <c r="R2" s="350"/>
      <c r="S2" s="350"/>
      <c r="T2" s="90" t="s">
        <v>101</v>
      </c>
    </row>
    <row r="4" spans="1:41" s="91" customFormat="1" ht="14.25">
      <c r="A4" s="87"/>
      <c r="X4" s="87" t="s">
        <v>102</v>
      </c>
      <c r="AB4" s="248" t="str">
        <f>区外変更申請書記載例!W15</f>
        <v>〇〇〇保育園</v>
      </c>
      <c r="AC4" s="248"/>
      <c r="AD4" s="248"/>
      <c r="AE4" s="248"/>
      <c r="AF4" s="248"/>
      <c r="AG4" s="248"/>
      <c r="AH4" s="248"/>
      <c r="AI4" s="248"/>
      <c r="AJ4" s="248"/>
      <c r="AK4" s="248"/>
      <c r="AL4" s="248"/>
      <c r="AM4" s="248"/>
      <c r="AN4" s="248"/>
      <c r="AO4" s="248"/>
    </row>
    <row r="5" spans="1:41" s="91" customFormat="1" ht="14.25">
      <c r="A5" s="87"/>
    </row>
    <row r="6" spans="1:41" s="91" customFormat="1" ht="14.25">
      <c r="A6" s="87" t="s">
        <v>103</v>
      </c>
    </row>
    <row r="7" spans="1:41" s="91" customFormat="1" ht="14.25">
      <c r="A7" s="87"/>
    </row>
    <row r="8" spans="1:41" s="91" customFormat="1" ht="14.25">
      <c r="A8" s="87" t="s">
        <v>104</v>
      </c>
      <c r="J8" s="91" t="s">
        <v>105</v>
      </c>
    </row>
    <row r="9" spans="1:41" s="91" customFormat="1" ht="14.25">
      <c r="A9" s="87"/>
    </row>
    <row r="10" spans="1:41" s="91" customFormat="1" ht="14.25">
      <c r="A10" s="87" t="s">
        <v>106</v>
      </c>
      <c r="J10" s="249">
        <f>'区外変更申請書① '!W17</f>
        <v>0</v>
      </c>
      <c r="K10" s="249"/>
      <c r="L10" s="249"/>
      <c r="M10" s="249"/>
      <c r="N10" s="249"/>
      <c r="O10" s="249"/>
      <c r="P10" s="249"/>
      <c r="Q10" s="249"/>
      <c r="R10" s="249"/>
      <c r="S10" s="249"/>
      <c r="T10" s="249"/>
      <c r="U10" s="249"/>
      <c r="V10" s="249"/>
      <c r="W10" s="249"/>
      <c r="X10" s="249"/>
      <c r="Y10" s="249"/>
      <c r="Z10" s="249"/>
      <c r="AA10" s="249"/>
      <c r="AB10" s="249"/>
      <c r="AC10" s="249"/>
      <c r="AD10" s="249"/>
    </row>
    <row r="11" spans="1:41" s="91" customFormat="1" ht="14.25">
      <c r="A11" s="87"/>
    </row>
    <row r="12" spans="1:41" s="91" customFormat="1" ht="14.25">
      <c r="A12" s="87" t="s">
        <v>107</v>
      </c>
      <c r="J12" s="91" t="s">
        <v>100</v>
      </c>
      <c r="L12" s="77">
        <v>6</v>
      </c>
      <c r="M12" s="91" t="s">
        <v>108</v>
      </c>
      <c r="N12" s="77">
        <v>4</v>
      </c>
      <c r="O12" s="91" t="s">
        <v>6</v>
      </c>
      <c r="P12" s="78">
        <v>1</v>
      </c>
      <c r="Q12" s="91" t="s">
        <v>3</v>
      </c>
      <c r="R12" s="91" t="s">
        <v>74</v>
      </c>
      <c r="S12" s="91" t="s">
        <v>100</v>
      </c>
      <c r="T12" s="92"/>
      <c r="U12" s="77">
        <v>6</v>
      </c>
      <c r="V12" s="91" t="s">
        <v>1</v>
      </c>
      <c r="W12" s="77">
        <v>3</v>
      </c>
      <c r="X12" s="91" t="s">
        <v>6</v>
      </c>
      <c r="Y12" s="77">
        <v>31</v>
      </c>
      <c r="Z12" s="91" t="s">
        <v>3</v>
      </c>
    </row>
    <row r="13" spans="1:41" s="91" customFormat="1" ht="14.25">
      <c r="A13" s="87"/>
      <c r="I13" s="93"/>
      <c r="J13" s="92"/>
      <c r="K13" s="92"/>
      <c r="L13" s="92"/>
      <c r="M13" s="93"/>
      <c r="N13" s="92"/>
      <c r="O13" s="92"/>
      <c r="P13" s="93"/>
      <c r="Q13" s="92"/>
      <c r="R13" s="92"/>
      <c r="S13" s="93"/>
      <c r="T13" s="93"/>
      <c r="U13" s="92"/>
      <c r="V13" s="92"/>
      <c r="W13" s="92"/>
      <c r="X13" s="93"/>
      <c r="Y13" s="92"/>
      <c r="Z13" s="92"/>
      <c r="AA13" s="93"/>
      <c r="AB13" s="92"/>
      <c r="AC13" s="92"/>
      <c r="AD13" s="93"/>
      <c r="AE13" s="93"/>
    </row>
    <row r="14" spans="1:41" s="91" customFormat="1" ht="14.25">
      <c r="A14" s="87" t="s">
        <v>109</v>
      </c>
    </row>
    <row r="15" spans="1:41" s="91" customFormat="1" ht="14.25">
      <c r="A15" s="87"/>
      <c r="C15" s="250"/>
      <c r="D15" s="250"/>
      <c r="E15" s="250"/>
      <c r="F15" s="250"/>
      <c r="G15" s="250"/>
      <c r="H15" s="250"/>
      <c r="I15" s="250"/>
      <c r="J15" s="250"/>
      <c r="K15" s="250"/>
      <c r="L15" s="250"/>
      <c r="M15" s="250"/>
      <c r="N15" s="250"/>
      <c r="O15" s="250"/>
      <c r="P15" s="250"/>
      <c r="Q15" s="250"/>
      <c r="R15" s="250"/>
      <c r="S15" s="250"/>
      <c r="T15" s="250"/>
      <c r="U15" s="250"/>
      <c r="V15" s="250"/>
      <c r="W15" s="250"/>
      <c r="X15" s="250"/>
      <c r="Y15" s="250"/>
      <c r="Z15" s="250"/>
      <c r="AA15" s="250"/>
      <c r="AB15" s="250"/>
      <c r="AC15" s="250"/>
      <c r="AD15" s="250"/>
      <c r="AE15" s="250"/>
      <c r="AF15" s="250"/>
      <c r="AG15" s="250"/>
      <c r="AH15" s="250"/>
      <c r="AI15" s="250"/>
      <c r="AJ15" s="250"/>
      <c r="AK15" s="250"/>
      <c r="AL15" s="250"/>
      <c r="AM15" s="250"/>
      <c r="AN15" s="250"/>
      <c r="AO15" s="250"/>
    </row>
    <row r="16" spans="1:41" s="91" customFormat="1" ht="14.25">
      <c r="A16" s="87" t="s">
        <v>110</v>
      </c>
      <c r="C16" s="250"/>
      <c r="D16" s="250"/>
      <c r="E16" s="250"/>
      <c r="F16" s="250"/>
      <c r="G16" s="250"/>
      <c r="H16" s="250"/>
      <c r="I16" s="250"/>
      <c r="J16" s="250"/>
      <c r="K16" s="250"/>
      <c r="L16" s="250"/>
      <c r="M16" s="250"/>
      <c r="N16" s="250"/>
      <c r="O16" s="250"/>
      <c r="P16" s="250"/>
      <c r="Q16" s="250"/>
      <c r="R16" s="250"/>
      <c r="S16" s="250"/>
      <c r="T16" s="250"/>
      <c r="U16" s="250"/>
      <c r="V16" s="250"/>
      <c r="W16" s="250"/>
      <c r="X16" s="250"/>
      <c r="Y16" s="250"/>
      <c r="Z16" s="250"/>
      <c r="AA16" s="250"/>
      <c r="AB16" s="250"/>
      <c r="AC16" s="250"/>
      <c r="AD16" s="250"/>
      <c r="AE16" s="250"/>
      <c r="AF16" s="250"/>
      <c r="AG16" s="250"/>
      <c r="AH16" s="250"/>
      <c r="AI16" s="250"/>
      <c r="AJ16" s="250"/>
      <c r="AK16" s="250"/>
      <c r="AL16" s="250"/>
      <c r="AM16" s="250"/>
      <c r="AN16" s="250"/>
      <c r="AO16" s="250"/>
    </row>
    <row r="17" spans="1:41" s="91" customFormat="1" ht="14.25">
      <c r="A17" s="87"/>
      <c r="C17" s="250"/>
      <c r="D17" s="250"/>
      <c r="E17" s="250"/>
      <c r="F17" s="250"/>
      <c r="G17" s="250"/>
      <c r="H17" s="250"/>
      <c r="I17" s="250"/>
      <c r="J17" s="250"/>
      <c r="K17" s="250"/>
      <c r="L17" s="250"/>
      <c r="M17" s="250"/>
      <c r="N17" s="250"/>
      <c r="O17" s="250"/>
      <c r="P17" s="250"/>
      <c r="Q17" s="250"/>
      <c r="R17" s="250"/>
      <c r="S17" s="250"/>
      <c r="T17" s="250"/>
      <c r="U17" s="250"/>
      <c r="V17" s="250"/>
      <c r="W17" s="250"/>
      <c r="X17" s="250"/>
      <c r="Y17" s="250"/>
      <c r="Z17" s="250"/>
      <c r="AA17" s="250"/>
      <c r="AB17" s="250"/>
      <c r="AC17" s="250"/>
      <c r="AD17" s="250"/>
      <c r="AE17" s="250"/>
      <c r="AF17" s="250"/>
      <c r="AG17" s="250"/>
      <c r="AH17" s="250"/>
      <c r="AI17" s="250"/>
      <c r="AJ17" s="250"/>
      <c r="AK17" s="250"/>
      <c r="AL17" s="250"/>
      <c r="AM17" s="250"/>
      <c r="AN17" s="250"/>
      <c r="AO17" s="250"/>
    </row>
    <row r="18" spans="1:41" s="91" customFormat="1" ht="14.25">
      <c r="A18" s="87"/>
      <c r="C18" s="250"/>
      <c r="D18" s="250"/>
      <c r="E18" s="250"/>
      <c r="F18" s="250"/>
      <c r="G18" s="250"/>
      <c r="H18" s="250"/>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row>
    <row r="19" spans="1:41" s="91" customFormat="1" ht="14.25">
      <c r="A19" s="87"/>
    </row>
    <row r="20" spans="1:41" s="91" customFormat="1" ht="14.25">
      <c r="A20" s="87" t="s">
        <v>111</v>
      </c>
    </row>
    <row r="21" spans="1:41" s="91" customFormat="1" ht="15" thickBot="1">
      <c r="A21" s="87"/>
    </row>
    <row r="22" spans="1:41" s="95" customFormat="1" ht="14.25">
      <c r="A22" s="251"/>
      <c r="B22" s="97"/>
      <c r="C22" s="252" t="s">
        <v>112</v>
      </c>
      <c r="D22" s="253"/>
      <c r="E22" s="253"/>
      <c r="F22" s="253"/>
      <c r="G22" s="253"/>
      <c r="H22" s="253"/>
      <c r="I22" s="253"/>
      <c r="J22" s="253"/>
      <c r="K22" s="254"/>
      <c r="L22" s="255" t="s">
        <v>113</v>
      </c>
      <c r="M22" s="256"/>
      <c r="N22" s="256"/>
      <c r="O22" s="256"/>
      <c r="P22" s="256"/>
      <c r="Q22" s="257"/>
      <c r="R22" s="255" t="s">
        <v>114</v>
      </c>
      <c r="S22" s="256"/>
      <c r="T22" s="256"/>
      <c r="U22" s="256"/>
      <c r="V22" s="256"/>
      <c r="W22" s="257"/>
      <c r="X22" s="255" t="s">
        <v>115</v>
      </c>
      <c r="Y22" s="256"/>
      <c r="Z22" s="256"/>
      <c r="AA22" s="256"/>
      <c r="AB22" s="256"/>
      <c r="AC22" s="258"/>
      <c r="AD22" s="252" t="s">
        <v>116</v>
      </c>
      <c r="AE22" s="256"/>
      <c r="AF22" s="256"/>
      <c r="AG22" s="256"/>
      <c r="AH22" s="256"/>
      <c r="AI22" s="257"/>
      <c r="AJ22" s="255" t="s">
        <v>117</v>
      </c>
      <c r="AK22" s="256"/>
      <c r="AL22" s="256"/>
      <c r="AM22" s="256"/>
      <c r="AN22" s="256"/>
      <c r="AO22" s="258"/>
    </row>
    <row r="23" spans="1:41" s="87" customFormat="1" ht="14.25">
      <c r="A23" s="251"/>
      <c r="B23" s="96"/>
      <c r="C23" s="262" t="s">
        <v>118</v>
      </c>
      <c r="D23" s="263"/>
      <c r="E23" s="263"/>
      <c r="F23" s="263"/>
      <c r="G23" s="263"/>
      <c r="H23" s="263"/>
      <c r="I23" s="263"/>
      <c r="J23" s="263"/>
      <c r="K23" s="264"/>
      <c r="L23" s="265">
        <f>収支予算書記載例!G15</f>
        <v>68500000</v>
      </c>
      <c r="M23" s="266"/>
      <c r="N23" s="266"/>
      <c r="O23" s="266"/>
      <c r="P23" s="266"/>
      <c r="Q23" s="267"/>
      <c r="R23" s="268"/>
      <c r="S23" s="269"/>
      <c r="T23" s="269"/>
      <c r="U23" s="269"/>
      <c r="V23" s="269"/>
      <c r="W23" s="270"/>
      <c r="X23" s="268"/>
      <c r="Y23" s="269"/>
      <c r="Z23" s="269"/>
      <c r="AA23" s="269"/>
      <c r="AB23" s="269"/>
      <c r="AC23" s="271"/>
      <c r="AD23" s="272"/>
      <c r="AE23" s="269"/>
      <c r="AF23" s="269"/>
      <c r="AG23" s="269"/>
      <c r="AH23" s="269"/>
      <c r="AI23" s="270"/>
      <c r="AJ23" s="268"/>
      <c r="AK23" s="269"/>
      <c r="AL23" s="269"/>
      <c r="AM23" s="269"/>
      <c r="AN23" s="269"/>
      <c r="AO23" s="271"/>
    </row>
    <row r="24" spans="1:41" s="87" customFormat="1" ht="14.25">
      <c r="A24" s="251"/>
      <c r="B24" s="96"/>
      <c r="C24" s="262" t="s">
        <v>119</v>
      </c>
      <c r="D24" s="263"/>
      <c r="E24" s="263"/>
      <c r="F24" s="263"/>
      <c r="G24" s="263"/>
      <c r="H24" s="263"/>
      <c r="I24" s="263"/>
      <c r="J24" s="263"/>
      <c r="K24" s="264"/>
      <c r="L24" s="265">
        <f>収支予算書記載例!G22</f>
        <v>7700000</v>
      </c>
      <c r="M24" s="266"/>
      <c r="N24" s="266"/>
      <c r="O24" s="266"/>
      <c r="P24" s="266"/>
      <c r="Q24" s="267"/>
      <c r="R24" s="259"/>
      <c r="S24" s="260"/>
      <c r="T24" s="260"/>
      <c r="U24" s="260"/>
      <c r="V24" s="260"/>
      <c r="W24" s="273"/>
      <c r="X24" s="259"/>
      <c r="Y24" s="260"/>
      <c r="Z24" s="260"/>
      <c r="AA24" s="260"/>
      <c r="AB24" s="260"/>
      <c r="AC24" s="261"/>
      <c r="AD24" s="274"/>
      <c r="AE24" s="260"/>
      <c r="AF24" s="260"/>
      <c r="AG24" s="260"/>
      <c r="AH24" s="260"/>
      <c r="AI24" s="273"/>
      <c r="AJ24" s="259"/>
      <c r="AK24" s="260"/>
      <c r="AL24" s="260"/>
      <c r="AM24" s="260"/>
      <c r="AN24" s="260"/>
      <c r="AO24" s="261"/>
    </row>
    <row r="25" spans="1:41" s="87" customFormat="1" ht="14.25">
      <c r="A25" s="251"/>
      <c r="B25" s="96"/>
      <c r="C25" s="262" t="s">
        <v>120</v>
      </c>
      <c r="D25" s="263"/>
      <c r="E25" s="263"/>
      <c r="F25" s="263"/>
      <c r="G25" s="263"/>
      <c r="H25" s="263"/>
      <c r="I25" s="263"/>
      <c r="J25" s="263"/>
      <c r="K25" s="264"/>
      <c r="L25" s="265">
        <f>収支予算書記載例!G35</f>
        <v>21370000</v>
      </c>
      <c r="M25" s="266"/>
      <c r="N25" s="266"/>
      <c r="O25" s="266"/>
      <c r="P25" s="266"/>
      <c r="Q25" s="267"/>
      <c r="R25" s="259"/>
      <c r="S25" s="260"/>
      <c r="T25" s="260"/>
      <c r="U25" s="260"/>
      <c r="V25" s="260"/>
      <c r="W25" s="273"/>
      <c r="X25" s="259"/>
      <c r="Y25" s="260"/>
      <c r="Z25" s="260"/>
      <c r="AA25" s="260"/>
      <c r="AB25" s="260"/>
      <c r="AC25" s="261"/>
      <c r="AD25" s="274"/>
      <c r="AE25" s="260"/>
      <c r="AF25" s="260"/>
      <c r="AG25" s="260"/>
      <c r="AH25" s="260"/>
      <c r="AI25" s="273"/>
      <c r="AJ25" s="259"/>
      <c r="AK25" s="260"/>
      <c r="AL25" s="260"/>
      <c r="AM25" s="260"/>
      <c r="AN25" s="260"/>
      <c r="AO25" s="261"/>
    </row>
    <row r="26" spans="1:41" s="87" customFormat="1" ht="14.25">
      <c r="A26" s="251"/>
      <c r="B26" s="96"/>
      <c r="C26" s="275" t="s">
        <v>121</v>
      </c>
      <c r="D26" s="276"/>
      <c r="E26" s="276"/>
      <c r="F26" s="276"/>
      <c r="G26" s="276"/>
      <c r="H26" s="276"/>
      <c r="I26" s="276"/>
      <c r="J26" s="276"/>
      <c r="K26" s="277"/>
      <c r="L26" s="265">
        <f>収支予算書記載例!G40</f>
        <v>0</v>
      </c>
      <c r="M26" s="266"/>
      <c r="N26" s="266"/>
      <c r="O26" s="266"/>
      <c r="P26" s="266"/>
      <c r="Q26" s="267"/>
      <c r="R26" s="259"/>
      <c r="S26" s="260"/>
      <c r="T26" s="260"/>
      <c r="U26" s="260"/>
      <c r="V26" s="260"/>
      <c r="W26" s="273"/>
      <c r="X26" s="259"/>
      <c r="Y26" s="260"/>
      <c r="Z26" s="260"/>
      <c r="AA26" s="260"/>
      <c r="AB26" s="260"/>
      <c r="AC26" s="261"/>
      <c r="AD26" s="274"/>
      <c r="AE26" s="260"/>
      <c r="AF26" s="260"/>
      <c r="AG26" s="260"/>
      <c r="AH26" s="260"/>
      <c r="AI26" s="273"/>
      <c r="AJ26" s="259"/>
      <c r="AK26" s="260"/>
      <c r="AL26" s="260"/>
      <c r="AM26" s="260"/>
      <c r="AN26" s="260"/>
      <c r="AO26" s="261"/>
    </row>
    <row r="27" spans="1:41" s="87" customFormat="1" ht="14.25">
      <c r="A27" s="251"/>
      <c r="B27" s="96"/>
      <c r="C27" s="275"/>
      <c r="D27" s="276"/>
      <c r="E27" s="276"/>
      <c r="F27" s="276"/>
      <c r="G27" s="276"/>
      <c r="H27" s="276"/>
      <c r="I27" s="276"/>
      <c r="J27" s="276"/>
      <c r="K27" s="277"/>
      <c r="L27" s="265"/>
      <c r="M27" s="266"/>
      <c r="N27" s="266"/>
      <c r="O27" s="266"/>
      <c r="P27" s="266"/>
      <c r="Q27" s="267"/>
      <c r="R27" s="98"/>
      <c r="S27" s="97"/>
      <c r="T27" s="97"/>
      <c r="U27" s="97"/>
      <c r="V27" s="97"/>
      <c r="W27" s="99"/>
      <c r="X27" s="98"/>
      <c r="Y27" s="97"/>
      <c r="Z27" s="97"/>
      <c r="AA27" s="97"/>
      <c r="AB27" s="97"/>
      <c r="AC27" s="100"/>
      <c r="AD27" s="101"/>
      <c r="AE27" s="97"/>
      <c r="AF27" s="97"/>
      <c r="AG27" s="97"/>
      <c r="AH27" s="97"/>
      <c r="AI27" s="99"/>
      <c r="AJ27" s="98"/>
      <c r="AK27" s="97"/>
      <c r="AL27" s="97"/>
      <c r="AM27" s="97"/>
      <c r="AN27" s="97"/>
      <c r="AO27" s="100"/>
    </row>
    <row r="28" spans="1:41" s="87" customFormat="1" ht="14.25">
      <c r="A28" s="251"/>
      <c r="B28" s="96"/>
      <c r="C28" s="275"/>
      <c r="D28" s="276"/>
      <c r="E28" s="276"/>
      <c r="F28" s="276"/>
      <c r="G28" s="276"/>
      <c r="H28" s="276"/>
      <c r="I28" s="276"/>
      <c r="J28" s="276"/>
      <c r="K28" s="277"/>
      <c r="L28" s="265"/>
      <c r="M28" s="266"/>
      <c r="N28" s="266"/>
      <c r="O28" s="266"/>
      <c r="P28" s="266"/>
      <c r="Q28" s="267"/>
      <c r="R28" s="98"/>
      <c r="S28" s="97"/>
      <c r="T28" s="97"/>
      <c r="U28" s="97"/>
      <c r="V28" s="97"/>
      <c r="W28" s="99"/>
      <c r="X28" s="98"/>
      <c r="Y28" s="97"/>
      <c r="Z28" s="97"/>
      <c r="AA28" s="97"/>
      <c r="AB28" s="97"/>
      <c r="AC28" s="100"/>
      <c r="AD28" s="101"/>
      <c r="AE28" s="97"/>
      <c r="AF28" s="97"/>
      <c r="AG28" s="97"/>
      <c r="AH28" s="97"/>
      <c r="AI28" s="99"/>
      <c r="AJ28" s="98"/>
      <c r="AK28" s="97"/>
      <c r="AL28" s="97"/>
      <c r="AM28" s="97"/>
      <c r="AN28" s="97"/>
      <c r="AO28" s="100"/>
    </row>
    <row r="29" spans="1:41" s="87" customFormat="1" ht="14.25">
      <c r="A29" s="251"/>
      <c r="B29" s="96"/>
      <c r="C29" s="275"/>
      <c r="D29" s="276"/>
      <c r="E29" s="276"/>
      <c r="F29" s="276"/>
      <c r="G29" s="276"/>
      <c r="H29" s="276"/>
      <c r="I29" s="276"/>
      <c r="J29" s="276"/>
      <c r="K29" s="277"/>
      <c r="L29" s="265"/>
      <c r="M29" s="266"/>
      <c r="N29" s="266"/>
      <c r="O29" s="266"/>
      <c r="P29" s="266"/>
      <c r="Q29" s="267"/>
      <c r="R29" s="98"/>
      <c r="S29" s="97"/>
      <c r="T29" s="97"/>
      <c r="U29" s="97"/>
      <c r="V29" s="97"/>
      <c r="W29" s="99"/>
      <c r="X29" s="98"/>
      <c r="Y29" s="97"/>
      <c r="Z29" s="97"/>
      <c r="AA29" s="97"/>
      <c r="AB29" s="97"/>
      <c r="AC29" s="100"/>
      <c r="AD29" s="101"/>
      <c r="AE29" s="97"/>
      <c r="AF29" s="97"/>
      <c r="AG29" s="97"/>
      <c r="AH29" s="97"/>
      <c r="AI29" s="99"/>
      <c r="AJ29" s="98"/>
      <c r="AK29" s="97"/>
      <c r="AL29" s="97"/>
      <c r="AM29" s="97"/>
      <c r="AN29" s="97"/>
      <c r="AO29" s="100"/>
    </row>
    <row r="30" spans="1:41" s="87" customFormat="1" ht="14.25">
      <c r="A30" s="251"/>
      <c r="B30" s="96"/>
      <c r="C30" s="275"/>
      <c r="D30" s="276"/>
      <c r="E30" s="276"/>
      <c r="F30" s="276"/>
      <c r="G30" s="276"/>
      <c r="H30" s="276"/>
      <c r="I30" s="276"/>
      <c r="J30" s="276"/>
      <c r="K30" s="277"/>
      <c r="L30" s="265"/>
      <c r="M30" s="266"/>
      <c r="N30" s="266"/>
      <c r="O30" s="266"/>
      <c r="P30" s="266"/>
      <c r="Q30" s="267"/>
      <c r="R30" s="259"/>
      <c r="S30" s="260"/>
      <c r="T30" s="260"/>
      <c r="U30" s="260"/>
      <c r="V30" s="260"/>
      <c r="W30" s="273"/>
      <c r="X30" s="259"/>
      <c r="Y30" s="260"/>
      <c r="Z30" s="260"/>
      <c r="AA30" s="260"/>
      <c r="AB30" s="260"/>
      <c r="AC30" s="261"/>
      <c r="AD30" s="274"/>
      <c r="AE30" s="260"/>
      <c r="AF30" s="260"/>
      <c r="AG30" s="260"/>
      <c r="AH30" s="260"/>
      <c r="AI30" s="273"/>
      <c r="AJ30" s="259"/>
      <c r="AK30" s="260"/>
      <c r="AL30" s="260"/>
      <c r="AM30" s="260"/>
      <c r="AN30" s="260"/>
      <c r="AO30" s="261"/>
    </row>
    <row r="31" spans="1:41" s="87" customFormat="1" ht="14.25">
      <c r="A31" s="251"/>
      <c r="B31" s="96"/>
      <c r="C31" s="275"/>
      <c r="D31" s="276"/>
      <c r="E31" s="276"/>
      <c r="F31" s="276"/>
      <c r="G31" s="276"/>
      <c r="H31" s="276"/>
      <c r="I31" s="276"/>
      <c r="J31" s="276"/>
      <c r="K31" s="277"/>
      <c r="L31" s="265"/>
      <c r="M31" s="266"/>
      <c r="N31" s="266"/>
      <c r="O31" s="266"/>
      <c r="P31" s="266"/>
      <c r="Q31" s="267"/>
      <c r="R31" s="259"/>
      <c r="S31" s="260"/>
      <c r="T31" s="260"/>
      <c r="U31" s="260"/>
      <c r="V31" s="260"/>
      <c r="W31" s="273"/>
      <c r="X31" s="259"/>
      <c r="Y31" s="260"/>
      <c r="Z31" s="260"/>
      <c r="AA31" s="260"/>
      <c r="AB31" s="260"/>
      <c r="AC31" s="261"/>
      <c r="AD31" s="274"/>
      <c r="AE31" s="260"/>
      <c r="AF31" s="260"/>
      <c r="AG31" s="260"/>
      <c r="AH31" s="260"/>
      <c r="AI31" s="273"/>
      <c r="AJ31" s="259"/>
      <c r="AK31" s="260"/>
      <c r="AL31" s="260"/>
      <c r="AM31" s="260"/>
      <c r="AN31" s="260"/>
      <c r="AO31" s="261"/>
    </row>
    <row r="32" spans="1:41" s="87" customFormat="1" ht="15" thickBot="1">
      <c r="A32" s="251"/>
      <c r="B32" s="96"/>
      <c r="C32" s="275"/>
      <c r="D32" s="276"/>
      <c r="E32" s="276"/>
      <c r="F32" s="276"/>
      <c r="G32" s="276"/>
      <c r="H32" s="276"/>
      <c r="I32" s="276"/>
      <c r="J32" s="276"/>
      <c r="K32" s="277"/>
      <c r="L32" s="280"/>
      <c r="M32" s="281"/>
      <c r="N32" s="281"/>
      <c r="O32" s="281"/>
      <c r="P32" s="281"/>
      <c r="Q32" s="282"/>
      <c r="R32" s="283"/>
      <c r="S32" s="284"/>
      <c r="T32" s="284"/>
      <c r="U32" s="284"/>
      <c r="V32" s="284"/>
      <c r="W32" s="285"/>
      <c r="X32" s="283"/>
      <c r="Y32" s="284"/>
      <c r="Z32" s="284"/>
      <c r="AA32" s="284"/>
      <c r="AB32" s="284"/>
      <c r="AC32" s="286"/>
      <c r="AD32" s="287"/>
      <c r="AE32" s="284"/>
      <c r="AF32" s="284"/>
      <c r="AG32" s="284"/>
      <c r="AH32" s="284"/>
      <c r="AI32" s="285"/>
      <c r="AJ32" s="283"/>
      <c r="AK32" s="284"/>
      <c r="AL32" s="284"/>
      <c r="AM32" s="284"/>
      <c r="AN32" s="284"/>
      <c r="AO32" s="286"/>
    </row>
    <row r="33" spans="1:41" s="87" customFormat="1" ht="15" thickBot="1">
      <c r="A33" s="251"/>
      <c r="B33" s="96"/>
      <c r="C33" s="288"/>
      <c r="D33" s="289"/>
      <c r="E33" s="289"/>
      <c r="F33" s="289"/>
      <c r="G33" s="289"/>
      <c r="H33" s="289"/>
      <c r="I33" s="289"/>
      <c r="J33" s="289"/>
      <c r="K33" s="290"/>
      <c r="L33" s="291">
        <f>SUM(L23:Q32)</f>
        <v>97570000</v>
      </c>
      <c r="M33" s="292"/>
      <c r="N33" s="292"/>
      <c r="O33" s="292"/>
      <c r="P33" s="292"/>
      <c r="Q33" s="102" t="s">
        <v>38</v>
      </c>
      <c r="R33" s="293">
        <f>収支予算書記載例!D21</f>
        <v>32500000</v>
      </c>
      <c r="S33" s="294"/>
      <c r="T33" s="294"/>
      <c r="U33" s="294"/>
      <c r="V33" s="294"/>
      <c r="W33" s="102" t="s">
        <v>38</v>
      </c>
      <c r="X33" s="278">
        <f>L33-R33</f>
        <v>65070000</v>
      </c>
      <c r="Y33" s="279"/>
      <c r="Z33" s="279"/>
      <c r="AA33" s="279"/>
      <c r="AB33" s="279"/>
      <c r="AC33" s="103" t="s">
        <v>38</v>
      </c>
      <c r="AD33" s="295">
        <f>収支予算書記載例!D8</f>
        <v>6996660</v>
      </c>
      <c r="AE33" s="294"/>
      <c r="AF33" s="294"/>
      <c r="AG33" s="294"/>
      <c r="AH33" s="294"/>
      <c r="AI33" s="102" t="s">
        <v>38</v>
      </c>
      <c r="AJ33" s="278">
        <f>AD33</f>
        <v>6996660</v>
      </c>
      <c r="AK33" s="279"/>
      <c r="AL33" s="279"/>
      <c r="AM33" s="279"/>
      <c r="AN33" s="279"/>
      <c r="AO33" s="103" t="s">
        <v>38</v>
      </c>
    </row>
    <row r="34" spans="1:41" s="91" customFormat="1" ht="14.25">
      <c r="A34" s="87"/>
    </row>
    <row r="35" spans="1:41" s="91" customFormat="1" ht="14.25">
      <c r="A35" s="87"/>
    </row>
  </sheetData>
  <mergeCells count="65">
    <mergeCell ref="R2:S2"/>
    <mergeCell ref="AB4:AO4"/>
    <mergeCell ref="J10:AD10"/>
    <mergeCell ref="C15:AO18"/>
    <mergeCell ref="A22:A33"/>
    <mergeCell ref="C22:K22"/>
    <mergeCell ref="L22:Q22"/>
    <mergeCell ref="R22:W22"/>
    <mergeCell ref="X22:AC22"/>
    <mergeCell ref="AD22:AI22"/>
    <mergeCell ref="AJ24:AO24"/>
    <mergeCell ref="AJ22:AO22"/>
    <mergeCell ref="C23:K23"/>
    <mergeCell ref="L23:Q23"/>
    <mergeCell ref="R23:W23"/>
    <mergeCell ref="X23:AC23"/>
    <mergeCell ref="AD23:AI23"/>
    <mergeCell ref="AJ23:AO23"/>
    <mergeCell ref="C24:K24"/>
    <mergeCell ref="L24:Q24"/>
    <mergeCell ref="R24:W24"/>
    <mergeCell ref="X24:AC24"/>
    <mergeCell ref="AD24:AI24"/>
    <mergeCell ref="AJ26:AO26"/>
    <mergeCell ref="C25:K25"/>
    <mergeCell ref="L25:Q25"/>
    <mergeCell ref="R25:W25"/>
    <mergeCell ref="X25:AC25"/>
    <mergeCell ref="AD25:AI25"/>
    <mergeCell ref="AJ25:AO25"/>
    <mergeCell ref="C26:K26"/>
    <mergeCell ref="L26:Q26"/>
    <mergeCell ref="R26:W26"/>
    <mergeCell ref="X26:AC26"/>
    <mergeCell ref="AD26:AI26"/>
    <mergeCell ref="C27:K27"/>
    <mergeCell ref="L27:Q27"/>
    <mergeCell ref="C28:K28"/>
    <mergeCell ref="L28:Q28"/>
    <mergeCell ref="C29:K29"/>
    <mergeCell ref="L29:Q29"/>
    <mergeCell ref="AJ31:AO31"/>
    <mergeCell ref="C30:K30"/>
    <mergeCell ref="L30:Q30"/>
    <mergeCell ref="R30:W30"/>
    <mergeCell ref="X30:AC30"/>
    <mergeCell ref="AD30:AI30"/>
    <mergeCell ref="AJ30:AO30"/>
    <mergeCell ref="C31:K31"/>
    <mergeCell ref="L31:Q31"/>
    <mergeCell ref="R31:W31"/>
    <mergeCell ref="X31:AC31"/>
    <mergeCell ref="AD31:AI31"/>
    <mergeCell ref="AJ33:AN33"/>
    <mergeCell ref="C32:K32"/>
    <mergeCell ref="L32:Q32"/>
    <mergeCell ref="R32:W32"/>
    <mergeCell ref="X32:AC32"/>
    <mergeCell ref="AD32:AI32"/>
    <mergeCell ref="AJ32:AO32"/>
    <mergeCell ref="C33:K33"/>
    <mergeCell ref="L33:P33"/>
    <mergeCell ref="R33:V33"/>
    <mergeCell ref="X33:AB33"/>
    <mergeCell ref="AD33:AH33"/>
  </mergeCells>
  <phoneticPr fontId="4"/>
  <pageMargins left="0.7" right="0.7" top="0.75" bottom="0.75" header="0.3" footer="0.3"/>
  <pageSetup paperSize="9" orientation="landscape" r:id="rId1"/>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49"/>
  <sheetViews>
    <sheetView view="pageBreakPreview" zoomScale="85" zoomScaleNormal="100" zoomScaleSheetLayoutView="85" workbookViewId="0">
      <selection activeCell="N47" sqref="N47"/>
    </sheetView>
  </sheetViews>
  <sheetFormatPr defaultRowHeight="14.25"/>
  <cols>
    <col min="1" max="1" width="7.5" style="107" customWidth="1"/>
    <col min="2" max="2" width="3.75" style="107" customWidth="1"/>
    <col min="3" max="3" width="27.625" style="107" customWidth="1"/>
    <col min="4" max="4" width="15" style="108" customWidth="1"/>
    <col min="5" max="5" width="4.5" style="107" customWidth="1"/>
    <col min="6" max="6" width="24.75" style="107" customWidth="1"/>
    <col min="7" max="7" width="15" style="108" customWidth="1"/>
    <col min="8" max="8" width="16.25" style="107" customWidth="1"/>
    <col min="9" max="257" width="9" style="107"/>
    <col min="258" max="258" width="7.5" style="107" customWidth="1"/>
    <col min="259" max="259" width="27.625" style="107" customWidth="1"/>
    <col min="260" max="260" width="15" style="107" customWidth="1"/>
    <col min="261" max="261" width="4.5" style="107" customWidth="1"/>
    <col min="262" max="262" width="24.75" style="107" customWidth="1"/>
    <col min="263" max="263" width="15" style="107" customWidth="1"/>
    <col min="264" max="264" width="16.25" style="107" customWidth="1"/>
    <col min="265" max="513" width="9" style="107"/>
    <col min="514" max="514" width="7.5" style="107" customWidth="1"/>
    <col min="515" max="515" width="27.625" style="107" customWidth="1"/>
    <col min="516" max="516" width="15" style="107" customWidth="1"/>
    <col min="517" max="517" width="4.5" style="107" customWidth="1"/>
    <col min="518" max="518" width="24.75" style="107" customWidth="1"/>
    <col min="519" max="519" width="15" style="107" customWidth="1"/>
    <col min="520" max="520" width="16.25" style="107" customWidth="1"/>
    <col min="521" max="769" width="9" style="107"/>
    <col min="770" max="770" width="7.5" style="107" customWidth="1"/>
    <col min="771" max="771" width="27.625" style="107" customWidth="1"/>
    <col min="772" max="772" width="15" style="107" customWidth="1"/>
    <col min="773" max="773" width="4.5" style="107" customWidth="1"/>
    <col min="774" max="774" width="24.75" style="107" customWidth="1"/>
    <col min="775" max="775" width="15" style="107" customWidth="1"/>
    <col min="776" max="776" width="16.25" style="107" customWidth="1"/>
    <col min="777" max="1025" width="9" style="107"/>
    <col min="1026" max="1026" width="7.5" style="107" customWidth="1"/>
    <col min="1027" max="1027" width="27.625" style="107" customWidth="1"/>
    <col min="1028" max="1028" width="15" style="107" customWidth="1"/>
    <col min="1029" max="1029" width="4.5" style="107" customWidth="1"/>
    <col min="1030" max="1030" width="24.75" style="107" customWidth="1"/>
    <col min="1031" max="1031" width="15" style="107" customWidth="1"/>
    <col min="1032" max="1032" width="16.25" style="107" customWidth="1"/>
    <col min="1033" max="1281" width="9" style="107"/>
    <col min="1282" max="1282" width="7.5" style="107" customWidth="1"/>
    <col min="1283" max="1283" width="27.625" style="107" customWidth="1"/>
    <col min="1284" max="1284" width="15" style="107" customWidth="1"/>
    <col min="1285" max="1285" width="4.5" style="107" customWidth="1"/>
    <col min="1286" max="1286" width="24.75" style="107" customWidth="1"/>
    <col min="1287" max="1287" width="15" style="107" customWidth="1"/>
    <col min="1288" max="1288" width="16.25" style="107" customWidth="1"/>
    <col min="1289" max="1537" width="9" style="107"/>
    <col min="1538" max="1538" width="7.5" style="107" customWidth="1"/>
    <col min="1539" max="1539" width="27.625" style="107" customWidth="1"/>
    <col min="1540" max="1540" width="15" style="107" customWidth="1"/>
    <col min="1541" max="1541" width="4.5" style="107" customWidth="1"/>
    <col min="1542" max="1542" width="24.75" style="107" customWidth="1"/>
    <col min="1543" max="1543" width="15" style="107" customWidth="1"/>
    <col min="1544" max="1544" width="16.25" style="107" customWidth="1"/>
    <col min="1545" max="1793" width="9" style="107"/>
    <col min="1794" max="1794" width="7.5" style="107" customWidth="1"/>
    <col min="1795" max="1795" width="27.625" style="107" customWidth="1"/>
    <col min="1796" max="1796" width="15" style="107" customWidth="1"/>
    <col min="1797" max="1797" width="4.5" style="107" customWidth="1"/>
    <col min="1798" max="1798" width="24.75" style="107" customWidth="1"/>
    <col min="1799" max="1799" width="15" style="107" customWidth="1"/>
    <col min="1800" max="1800" width="16.25" style="107" customWidth="1"/>
    <col min="1801" max="2049" width="9" style="107"/>
    <col min="2050" max="2050" width="7.5" style="107" customWidth="1"/>
    <col min="2051" max="2051" width="27.625" style="107" customWidth="1"/>
    <col min="2052" max="2052" width="15" style="107" customWidth="1"/>
    <col min="2053" max="2053" width="4.5" style="107" customWidth="1"/>
    <col min="2054" max="2054" width="24.75" style="107" customWidth="1"/>
    <col min="2055" max="2055" width="15" style="107" customWidth="1"/>
    <col min="2056" max="2056" width="16.25" style="107" customWidth="1"/>
    <col min="2057" max="2305" width="9" style="107"/>
    <col min="2306" max="2306" width="7.5" style="107" customWidth="1"/>
    <col min="2307" max="2307" width="27.625" style="107" customWidth="1"/>
    <col min="2308" max="2308" width="15" style="107" customWidth="1"/>
    <col min="2309" max="2309" width="4.5" style="107" customWidth="1"/>
    <col min="2310" max="2310" width="24.75" style="107" customWidth="1"/>
    <col min="2311" max="2311" width="15" style="107" customWidth="1"/>
    <col min="2312" max="2312" width="16.25" style="107" customWidth="1"/>
    <col min="2313" max="2561" width="9" style="107"/>
    <col min="2562" max="2562" width="7.5" style="107" customWidth="1"/>
    <col min="2563" max="2563" width="27.625" style="107" customWidth="1"/>
    <col min="2564" max="2564" width="15" style="107" customWidth="1"/>
    <col min="2565" max="2565" width="4.5" style="107" customWidth="1"/>
    <col min="2566" max="2566" width="24.75" style="107" customWidth="1"/>
    <col min="2567" max="2567" width="15" style="107" customWidth="1"/>
    <col min="2568" max="2568" width="16.25" style="107" customWidth="1"/>
    <col min="2569" max="2817" width="9" style="107"/>
    <col min="2818" max="2818" width="7.5" style="107" customWidth="1"/>
    <col min="2819" max="2819" width="27.625" style="107" customWidth="1"/>
    <col min="2820" max="2820" width="15" style="107" customWidth="1"/>
    <col min="2821" max="2821" width="4.5" style="107" customWidth="1"/>
    <col min="2822" max="2822" width="24.75" style="107" customWidth="1"/>
    <col min="2823" max="2823" width="15" style="107" customWidth="1"/>
    <col min="2824" max="2824" width="16.25" style="107" customWidth="1"/>
    <col min="2825" max="3073" width="9" style="107"/>
    <col min="3074" max="3074" width="7.5" style="107" customWidth="1"/>
    <col min="3075" max="3075" width="27.625" style="107" customWidth="1"/>
    <col min="3076" max="3076" width="15" style="107" customWidth="1"/>
    <col min="3077" max="3077" width="4.5" style="107" customWidth="1"/>
    <col min="3078" max="3078" width="24.75" style="107" customWidth="1"/>
    <col min="3079" max="3079" width="15" style="107" customWidth="1"/>
    <col min="3080" max="3080" width="16.25" style="107" customWidth="1"/>
    <col min="3081" max="3329" width="9" style="107"/>
    <col min="3330" max="3330" width="7.5" style="107" customWidth="1"/>
    <col min="3331" max="3331" width="27.625" style="107" customWidth="1"/>
    <col min="3332" max="3332" width="15" style="107" customWidth="1"/>
    <col min="3333" max="3333" width="4.5" style="107" customWidth="1"/>
    <col min="3334" max="3334" width="24.75" style="107" customWidth="1"/>
    <col min="3335" max="3335" width="15" style="107" customWidth="1"/>
    <col min="3336" max="3336" width="16.25" style="107" customWidth="1"/>
    <col min="3337" max="3585" width="9" style="107"/>
    <col min="3586" max="3586" width="7.5" style="107" customWidth="1"/>
    <col min="3587" max="3587" width="27.625" style="107" customWidth="1"/>
    <col min="3588" max="3588" width="15" style="107" customWidth="1"/>
    <col min="3589" max="3589" width="4.5" style="107" customWidth="1"/>
    <col min="3590" max="3590" width="24.75" style="107" customWidth="1"/>
    <col min="3591" max="3591" width="15" style="107" customWidth="1"/>
    <col min="3592" max="3592" width="16.25" style="107" customWidth="1"/>
    <col min="3593" max="3841" width="9" style="107"/>
    <col min="3842" max="3842" width="7.5" style="107" customWidth="1"/>
    <col min="3843" max="3843" width="27.625" style="107" customWidth="1"/>
    <col min="3844" max="3844" width="15" style="107" customWidth="1"/>
    <col min="3845" max="3845" width="4.5" style="107" customWidth="1"/>
    <col min="3846" max="3846" width="24.75" style="107" customWidth="1"/>
    <col min="3847" max="3847" width="15" style="107" customWidth="1"/>
    <col min="3848" max="3848" width="16.25" style="107" customWidth="1"/>
    <col min="3849" max="4097" width="9" style="107"/>
    <col min="4098" max="4098" width="7.5" style="107" customWidth="1"/>
    <col min="4099" max="4099" width="27.625" style="107" customWidth="1"/>
    <col min="4100" max="4100" width="15" style="107" customWidth="1"/>
    <col min="4101" max="4101" width="4.5" style="107" customWidth="1"/>
    <col min="4102" max="4102" width="24.75" style="107" customWidth="1"/>
    <col min="4103" max="4103" width="15" style="107" customWidth="1"/>
    <col min="4104" max="4104" width="16.25" style="107" customWidth="1"/>
    <col min="4105" max="4353" width="9" style="107"/>
    <col min="4354" max="4354" width="7.5" style="107" customWidth="1"/>
    <col min="4355" max="4355" width="27.625" style="107" customWidth="1"/>
    <col min="4356" max="4356" width="15" style="107" customWidth="1"/>
    <col min="4357" max="4357" width="4.5" style="107" customWidth="1"/>
    <col min="4358" max="4358" width="24.75" style="107" customWidth="1"/>
    <col min="4359" max="4359" width="15" style="107" customWidth="1"/>
    <col min="4360" max="4360" width="16.25" style="107" customWidth="1"/>
    <col min="4361" max="4609" width="9" style="107"/>
    <col min="4610" max="4610" width="7.5" style="107" customWidth="1"/>
    <col min="4611" max="4611" width="27.625" style="107" customWidth="1"/>
    <col min="4612" max="4612" width="15" style="107" customWidth="1"/>
    <col min="4613" max="4613" width="4.5" style="107" customWidth="1"/>
    <col min="4614" max="4614" width="24.75" style="107" customWidth="1"/>
    <col min="4615" max="4615" width="15" style="107" customWidth="1"/>
    <col min="4616" max="4616" width="16.25" style="107" customWidth="1"/>
    <col min="4617" max="4865" width="9" style="107"/>
    <col min="4866" max="4866" width="7.5" style="107" customWidth="1"/>
    <col min="4867" max="4867" width="27.625" style="107" customWidth="1"/>
    <col min="4868" max="4868" width="15" style="107" customWidth="1"/>
    <col min="4869" max="4869" width="4.5" style="107" customWidth="1"/>
    <col min="4870" max="4870" width="24.75" style="107" customWidth="1"/>
    <col min="4871" max="4871" width="15" style="107" customWidth="1"/>
    <col min="4872" max="4872" width="16.25" style="107" customWidth="1"/>
    <col min="4873" max="5121" width="9" style="107"/>
    <col min="5122" max="5122" width="7.5" style="107" customWidth="1"/>
    <col min="5123" max="5123" width="27.625" style="107" customWidth="1"/>
    <col min="5124" max="5124" width="15" style="107" customWidth="1"/>
    <col min="5125" max="5125" width="4.5" style="107" customWidth="1"/>
    <col min="5126" max="5126" width="24.75" style="107" customWidth="1"/>
    <col min="5127" max="5127" width="15" style="107" customWidth="1"/>
    <col min="5128" max="5128" width="16.25" style="107" customWidth="1"/>
    <col min="5129" max="5377" width="9" style="107"/>
    <col min="5378" max="5378" width="7.5" style="107" customWidth="1"/>
    <col min="5379" max="5379" width="27.625" style="107" customWidth="1"/>
    <col min="5380" max="5380" width="15" style="107" customWidth="1"/>
    <col min="5381" max="5381" width="4.5" style="107" customWidth="1"/>
    <col min="5382" max="5382" width="24.75" style="107" customWidth="1"/>
    <col min="5383" max="5383" width="15" style="107" customWidth="1"/>
    <col min="5384" max="5384" width="16.25" style="107" customWidth="1"/>
    <col min="5385" max="5633" width="9" style="107"/>
    <col min="5634" max="5634" width="7.5" style="107" customWidth="1"/>
    <col min="5635" max="5635" width="27.625" style="107" customWidth="1"/>
    <col min="5636" max="5636" width="15" style="107" customWidth="1"/>
    <col min="5637" max="5637" width="4.5" style="107" customWidth="1"/>
    <col min="5638" max="5638" width="24.75" style="107" customWidth="1"/>
    <col min="5639" max="5639" width="15" style="107" customWidth="1"/>
    <col min="5640" max="5640" width="16.25" style="107" customWidth="1"/>
    <col min="5641" max="5889" width="9" style="107"/>
    <col min="5890" max="5890" width="7.5" style="107" customWidth="1"/>
    <col min="5891" max="5891" width="27.625" style="107" customWidth="1"/>
    <col min="5892" max="5892" width="15" style="107" customWidth="1"/>
    <col min="5893" max="5893" width="4.5" style="107" customWidth="1"/>
    <col min="5894" max="5894" width="24.75" style="107" customWidth="1"/>
    <col min="5895" max="5895" width="15" style="107" customWidth="1"/>
    <col min="5896" max="5896" width="16.25" style="107" customWidth="1"/>
    <col min="5897" max="6145" width="9" style="107"/>
    <col min="6146" max="6146" width="7.5" style="107" customWidth="1"/>
    <col min="6147" max="6147" width="27.625" style="107" customWidth="1"/>
    <col min="6148" max="6148" width="15" style="107" customWidth="1"/>
    <col min="6149" max="6149" width="4.5" style="107" customWidth="1"/>
    <col min="6150" max="6150" width="24.75" style="107" customWidth="1"/>
    <col min="6151" max="6151" width="15" style="107" customWidth="1"/>
    <col min="6152" max="6152" width="16.25" style="107" customWidth="1"/>
    <col min="6153" max="6401" width="9" style="107"/>
    <col min="6402" max="6402" width="7.5" style="107" customWidth="1"/>
    <col min="6403" max="6403" width="27.625" style="107" customWidth="1"/>
    <col min="6404" max="6404" width="15" style="107" customWidth="1"/>
    <col min="6405" max="6405" width="4.5" style="107" customWidth="1"/>
    <col min="6406" max="6406" width="24.75" style="107" customWidth="1"/>
    <col min="6407" max="6407" width="15" style="107" customWidth="1"/>
    <col min="6408" max="6408" width="16.25" style="107" customWidth="1"/>
    <col min="6409" max="6657" width="9" style="107"/>
    <col min="6658" max="6658" width="7.5" style="107" customWidth="1"/>
    <col min="6659" max="6659" width="27.625" style="107" customWidth="1"/>
    <col min="6660" max="6660" width="15" style="107" customWidth="1"/>
    <col min="6661" max="6661" width="4.5" style="107" customWidth="1"/>
    <col min="6662" max="6662" width="24.75" style="107" customWidth="1"/>
    <col min="6663" max="6663" width="15" style="107" customWidth="1"/>
    <col min="6664" max="6664" width="16.25" style="107" customWidth="1"/>
    <col min="6665" max="6913" width="9" style="107"/>
    <col min="6914" max="6914" width="7.5" style="107" customWidth="1"/>
    <col min="6915" max="6915" width="27.625" style="107" customWidth="1"/>
    <col min="6916" max="6916" width="15" style="107" customWidth="1"/>
    <col min="6917" max="6917" width="4.5" style="107" customWidth="1"/>
    <col min="6918" max="6918" width="24.75" style="107" customWidth="1"/>
    <col min="6919" max="6919" width="15" style="107" customWidth="1"/>
    <col min="6920" max="6920" width="16.25" style="107" customWidth="1"/>
    <col min="6921" max="7169" width="9" style="107"/>
    <col min="7170" max="7170" width="7.5" style="107" customWidth="1"/>
    <col min="7171" max="7171" width="27.625" style="107" customWidth="1"/>
    <col min="7172" max="7172" width="15" style="107" customWidth="1"/>
    <col min="7173" max="7173" width="4.5" style="107" customWidth="1"/>
    <col min="7174" max="7174" width="24.75" style="107" customWidth="1"/>
    <col min="7175" max="7175" width="15" style="107" customWidth="1"/>
    <col min="7176" max="7176" width="16.25" style="107" customWidth="1"/>
    <col min="7177" max="7425" width="9" style="107"/>
    <col min="7426" max="7426" width="7.5" style="107" customWidth="1"/>
    <col min="7427" max="7427" width="27.625" style="107" customWidth="1"/>
    <col min="7428" max="7428" width="15" style="107" customWidth="1"/>
    <col min="7429" max="7429" width="4.5" style="107" customWidth="1"/>
    <col min="7430" max="7430" width="24.75" style="107" customWidth="1"/>
    <col min="7431" max="7431" width="15" style="107" customWidth="1"/>
    <col min="7432" max="7432" width="16.25" style="107" customWidth="1"/>
    <col min="7433" max="7681" width="9" style="107"/>
    <col min="7682" max="7682" width="7.5" style="107" customWidth="1"/>
    <col min="7683" max="7683" width="27.625" style="107" customWidth="1"/>
    <col min="7684" max="7684" width="15" style="107" customWidth="1"/>
    <col min="7685" max="7685" width="4.5" style="107" customWidth="1"/>
    <col min="7686" max="7686" width="24.75" style="107" customWidth="1"/>
    <col min="7687" max="7687" width="15" style="107" customWidth="1"/>
    <col min="7688" max="7688" width="16.25" style="107" customWidth="1"/>
    <col min="7689" max="7937" width="9" style="107"/>
    <col min="7938" max="7938" width="7.5" style="107" customWidth="1"/>
    <col min="7939" max="7939" width="27.625" style="107" customWidth="1"/>
    <col min="7940" max="7940" width="15" style="107" customWidth="1"/>
    <col min="7941" max="7941" width="4.5" style="107" customWidth="1"/>
    <col min="7942" max="7942" width="24.75" style="107" customWidth="1"/>
    <col min="7943" max="7943" width="15" style="107" customWidth="1"/>
    <col min="7944" max="7944" width="16.25" style="107" customWidth="1"/>
    <col min="7945" max="8193" width="9" style="107"/>
    <col min="8194" max="8194" width="7.5" style="107" customWidth="1"/>
    <col min="8195" max="8195" width="27.625" style="107" customWidth="1"/>
    <col min="8196" max="8196" width="15" style="107" customWidth="1"/>
    <col min="8197" max="8197" width="4.5" style="107" customWidth="1"/>
    <col min="8198" max="8198" width="24.75" style="107" customWidth="1"/>
    <col min="8199" max="8199" width="15" style="107" customWidth="1"/>
    <col min="8200" max="8200" width="16.25" style="107" customWidth="1"/>
    <col min="8201" max="8449" width="9" style="107"/>
    <col min="8450" max="8450" width="7.5" style="107" customWidth="1"/>
    <col min="8451" max="8451" width="27.625" style="107" customWidth="1"/>
    <col min="8452" max="8452" width="15" style="107" customWidth="1"/>
    <col min="8453" max="8453" width="4.5" style="107" customWidth="1"/>
    <col min="8454" max="8454" width="24.75" style="107" customWidth="1"/>
    <col min="8455" max="8455" width="15" style="107" customWidth="1"/>
    <col min="8456" max="8456" width="16.25" style="107" customWidth="1"/>
    <col min="8457" max="8705" width="9" style="107"/>
    <col min="8706" max="8706" width="7.5" style="107" customWidth="1"/>
    <col min="8707" max="8707" width="27.625" style="107" customWidth="1"/>
    <col min="8708" max="8708" width="15" style="107" customWidth="1"/>
    <col min="8709" max="8709" width="4.5" style="107" customWidth="1"/>
    <col min="8710" max="8710" width="24.75" style="107" customWidth="1"/>
    <col min="8711" max="8711" width="15" style="107" customWidth="1"/>
    <col min="8712" max="8712" width="16.25" style="107" customWidth="1"/>
    <col min="8713" max="8961" width="9" style="107"/>
    <col min="8962" max="8962" width="7.5" style="107" customWidth="1"/>
    <col min="8963" max="8963" width="27.625" style="107" customWidth="1"/>
    <col min="8964" max="8964" width="15" style="107" customWidth="1"/>
    <col min="8965" max="8965" width="4.5" style="107" customWidth="1"/>
    <col min="8966" max="8966" width="24.75" style="107" customWidth="1"/>
    <col min="8967" max="8967" width="15" style="107" customWidth="1"/>
    <col min="8968" max="8968" width="16.25" style="107" customWidth="1"/>
    <col min="8969" max="9217" width="9" style="107"/>
    <col min="9218" max="9218" width="7.5" style="107" customWidth="1"/>
    <col min="9219" max="9219" width="27.625" style="107" customWidth="1"/>
    <col min="9220" max="9220" width="15" style="107" customWidth="1"/>
    <col min="9221" max="9221" width="4.5" style="107" customWidth="1"/>
    <col min="9222" max="9222" width="24.75" style="107" customWidth="1"/>
    <col min="9223" max="9223" width="15" style="107" customWidth="1"/>
    <col min="9224" max="9224" width="16.25" style="107" customWidth="1"/>
    <col min="9225" max="9473" width="9" style="107"/>
    <col min="9474" max="9474" width="7.5" style="107" customWidth="1"/>
    <col min="9475" max="9475" width="27.625" style="107" customWidth="1"/>
    <col min="9476" max="9476" width="15" style="107" customWidth="1"/>
    <col min="9477" max="9477" width="4.5" style="107" customWidth="1"/>
    <col min="9478" max="9478" width="24.75" style="107" customWidth="1"/>
    <col min="9479" max="9479" width="15" style="107" customWidth="1"/>
    <col min="9480" max="9480" width="16.25" style="107" customWidth="1"/>
    <col min="9481" max="9729" width="9" style="107"/>
    <col min="9730" max="9730" width="7.5" style="107" customWidth="1"/>
    <col min="9731" max="9731" width="27.625" style="107" customWidth="1"/>
    <col min="9732" max="9732" width="15" style="107" customWidth="1"/>
    <col min="9733" max="9733" width="4.5" style="107" customWidth="1"/>
    <col min="9734" max="9734" width="24.75" style="107" customWidth="1"/>
    <col min="9735" max="9735" width="15" style="107" customWidth="1"/>
    <col min="9736" max="9736" width="16.25" style="107" customWidth="1"/>
    <col min="9737" max="9985" width="9" style="107"/>
    <col min="9986" max="9986" width="7.5" style="107" customWidth="1"/>
    <col min="9987" max="9987" width="27.625" style="107" customWidth="1"/>
    <col min="9988" max="9988" width="15" style="107" customWidth="1"/>
    <col min="9989" max="9989" width="4.5" style="107" customWidth="1"/>
    <col min="9990" max="9990" width="24.75" style="107" customWidth="1"/>
    <col min="9991" max="9991" width="15" style="107" customWidth="1"/>
    <col min="9992" max="9992" width="16.25" style="107" customWidth="1"/>
    <col min="9993" max="10241" width="9" style="107"/>
    <col min="10242" max="10242" width="7.5" style="107" customWidth="1"/>
    <col min="10243" max="10243" width="27.625" style="107" customWidth="1"/>
    <col min="10244" max="10244" width="15" style="107" customWidth="1"/>
    <col min="10245" max="10245" width="4.5" style="107" customWidth="1"/>
    <col min="10246" max="10246" width="24.75" style="107" customWidth="1"/>
    <col min="10247" max="10247" width="15" style="107" customWidth="1"/>
    <col min="10248" max="10248" width="16.25" style="107" customWidth="1"/>
    <col min="10249" max="10497" width="9" style="107"/>
    <col min="10498" max="10498" width="7.5" style="107" customWidth="1"/>
    <col min="10499" max="10499" width="27.625" style="107" customWidth="1"/>
    <col min="10500" max="10500" width="15" style="107" customWidth="1"/>
    <col min="10501" max="10501" width="4.5" style="107" customWidth="1"/>
    <col min="10502" max="10502" width="24.75" style="107" customWidth="1"/>
    <col min="10503" max="10503" width="15" style="107" customWidth="1"/>
    <col min="10504" max="10504" width="16.25" style="107" customWidth="1"/>
    <col min="10505" max="10753" width="9" style="107"/>
    <col min="10754" max="10754" width="7.5" style="107" customWidth="1"/>
    <col min="10755" max="10755" width="27.625" style="107" customWidth="1"/>
    <col min="10756" max="10756" width="15" style="107" customWidth="1"/>
    <col min="10757" max="10757" width="4.5" style="107" customWidth="1"/>
    <col min="10758" max="10758" width="24.75" style="107" customWidth="1"/>
    <col min="10759" max="10759" width="15" style="107" customWidth="1"/>
    <col min="10760" max="10760" width="16.25" style="107" customWidth="1"/>
    <col min="10761" max="11009" width="9" style="107"/>
    <col min="11010" max="11010" width="7.5" style="107" customWidth="1"/>
    <col min="11011" max="11011" width="27.625" style="107" customWidth="1"/>
    <col min="11012" max="11012" width="15" style="107" customWidth="1"/>
    <col min="11013" max="11013" width="4.5" style="107" customWidth="1"/>
    <col min="11014" max="11014" width="24.75" style="107" customWidth="1"/>
    <col min="11015" max="11015" width="15" style="107" customWidth="1"/>
    <col min="11016" max="11016" width="16.25" style="107" customWidth="1"/>
    <col min="11017" max="11265" width="9" style="107"/>
    <col min="11266" max="11266" width="7.5" style="107" customWidth="1"/>
    <col min="11267" max="11267" width="27.625" style="107" customWidth="1"/>
    <col min="11268" max="11268" width="15" style="107" customWidth="1"/>
    <col min="11269" max="11269" width="4.5" style="107" customWidth="1"/>
    <col min="11270" max="11270" width="24.75" style="107" customWidth="1"/>
    <col min="11271" max="11271" width="15" style="107" customWidth="1"/>
    <col min="11272" max="11272" width="16.25" style="107" customWidth="1"/>
    <col min="11273" max="11521" width="9" style="107"/>
    <col min="11522" max="11522" width="7.5" style="107" customWidth="1"/>
    <col min="11523" max="11523" width="27.625" style="107" customWidth="1"/>
    <col min="11524" max="11524" width="15" style="107" customWidth="1"/>
    <col min="11525" max="11525" width="4.5" style="107" customWidth="1"/>
    <col min="11526" max="11526" width="24.75" style="107" customWidth="1"/>
    <col min="11527" max="11527" width="15" style="107" customWidth="1"/>
    <col min="11528" max="11528" width="16.25" style="107" customWidth="1"/>
    <col min="11529" max="11777" width="9" style="107"/>
    <col min="11778" max="11778" width="7.5" style="107" customWidth="1"/>
    <col min="11779" max="11779" width="27.625" style="107" customWidth="1"/>
    <col min="11780" max="11780" width="15" style="107" customWidth="1"/>
    <col min="11781" max="11781" width="4.5" style="107" customWidth="1"/>
    <col min="11782" max="11782" width="24.75" style="107" customWidth="1"/>
    <col min="11783" max="11783" width="15" style="107" customWidth="1"/>
    <col min="11784" max="11784" width="16.25" style="107" customWidth="1"/>
    <col min="11785" max="12033" width="9" style="107"/>
    <col min="12034" max="12034" width="7.5" style="107" customWidth="1"/>
    <col min="12035" max="12035" width="27.625" style="107" customWidth="1"/>
    <col min="12036" max="12036" width="15" style="107" customWidth="1"/>
    <col min="12037" max="12037" width="4.5" style="107" customWidth="1"/>
    <col min="12038" max="12038" width="24.75" style="107" customWidth="1"/>
    <col min="12039" max="12039" width="15" style="107" customWidth="1"/>
    <col min="12040" max="12040" width="16.25" style="107" customWidth="1"/>
    <col min="12041" max="12289" width="9" style="107"/>
    <col min="12290" max="12290" width="7.5" style="107" customWidth="1"/>
    <col min="12291" max="12291" width="27.625" style="107" customWidth="1"/>
    <col min="12292" max="12292" width="15" style="107" customWidth="1"/>
    <col min="12293" max="12293" width="4.5" style="107" customWidth="1"/>
    <col min="12294" max="12294" width="24.75" style="107" customWidth="1"/>
    <col min="12295" max="12295" width="15" style="107" customWidth="1"/>
    <col min="12296" max="12296" width="16.25" style="107" customWidth="1"/>
    <col min="12297" max="12545" width="9" style="107"/>
    <col min="12546" max="12546" width="7.5" style="107" customWidth="1"/>
    <col min="12547" max="12547" width="27.625" style="107" customWidth="1"/>
    <col min="12548" max="12548" width="15" style="107" customWidth="1"/>
    <col min="12549" max="12549" width="4.5" style="107" customWidth="1"/>
    <col min="12550" max="12550" width="24.75" style="107" customWidth="1"/>
    <col min="12551" max="12551" width="15" style="107" customWidth="1"/>
    <col min="12552" max="12552" width="16.25" style="107" customWidth="1"/>
    <col min="12553" max="12801" width="9" style="107"/>
    <col min="12802" max="12802" width="7.5" style="107" customWidth="1"/>
    <col min="12803" max="12803" width="27.625" style="107" customWidth="1"/>
    <col min="12804" max="12804" width="15" style="107" customWidth="1"/>
    <col min="12805" max="12805" width="4.5" style="107" customWidth="1"/>
    <col min="12806" max="12806" width="24.75" style="107" customWidth="1"/>
    <col min="12807" max="12807" width="15" style="107" customWidth="1"/>
    <col min="12808" max="12808" width="16.25" style="107" customWidth="1"/>
    <col min="12809" max="13057" width="9" style="107"/>
    <col min="13058" max="13058" width="7.5" style="107" customWidth="1"/>
    <col min="13059" max="13059" width="27.625" style="107" customWidth="1"/>
    <col min="13060" max="13060" width="15" style="107" customWidth="1"/>
    <col min="13061" max="13061" width="4.5" style="107" customWidth="1"/>
    <col min="13062" max="13062" width="24.75" style="107" customWidth="1"/>
    <col min="13063" max="13063" width="15" style="107" customWidth="1"/>
    <col min="13064" max="13064" width="16.25" style="107" customWidth="1"/>
    <col min="13065" max="13313" width="9" style="107"/>
    <col min="13314" max="13314" width="7.5" style="107" customWidth="1"/>
    <col min="13315" max="13315" width="27.625" style="107" customWidth="1"/>
    <col min="13316" max="13316" width="15" style="107" customWidth="1"/>
    <col min="13317" max="13317" width="4.5" style="107" customWidth="1"/>
    <col min="13318" max="13318" width="24.75" style="107" customWidth="1"/>
    <col min="13319" max="13319" width="15" style="107" customWidth="1"/>
    <col min="13320" max="13320" width="16.25" style="107" customWidth="1"/>
    <col min="13321" max="13569" width="9" style="107"/>
    <col min="13570" max="13570" width="7.5" style="107" customWidth="1"/>
    <col min="13571" max="13571" width="27.625" style="107" customWidth="1"/>
    <col min="13572" max="13572" width="15" style="107" customWidth="1"/>
    <col min="13573" max="13573" width="4.5" style="107" customWidth="1"/>
    <col min="13574" max="13574" width="24.75" style="107" customWidth="1"/>
    <col min="13575" max="13575" width="15" style="107" customWidth="1"/>
    <col min="13576" max="13576" width="16.25" style="107" customWidth="1"/>
    <col min="13577" max="13825" width="9" style="107"/>
    <col min="13826" max="13826" width="7.5" style="107" customWidth="1"/>
    <col min="13827" max="13827" width="27.625" style="107" customWidth="1"/>
    <col min="13828" max="13828" width="15" style="107" customWidth="1"/>
    <col min="13829" max="13829" width="4.5" style="107" customWidth="1"/>
    <col min="13830" max="13830" width="24.75" style="107" customWidth="1"/>
    <col min="13831" max="13831" width="15" style="107" customWidth="1"/>
    <col min="13832" max="13832" width="16.25" style="107" customWidth="1"/>
    <col min="13833" max="14081" width="9" style="107"/>
    <col min="14082" max="14082" width="7.5" style="107" customWidth="1"/>
    <col min="14083" max="14083" width="27.625" style="107" customWidth="1"/>
    <col min="14084" max="14084" width="15" style="107" customWidth="1"/>
    <col min="14085" max="14085" width="4.5" style="107" customWidth="1"/>
    <col min="14086" max="14086" width="24.75" style="107" customWidth="1"/>
    <col min="14087" max="14087" width="15" style="107" customWidth="1"/>
    <col min="14088" max="14088" width="16.25" style="107" customWidth="1"/>
    <col min="14089" max="14337" width="9" style="107"/>
    <col min="14338" max="14338" width="7.5" style="107" customWidth="1"/>
    <col min="14339" max="14339" width="27.625" style="107" customWidth="1"/>
    <col min="14340" max="14340" width="15" style="107" customWidth="1"/>
    <col min="14341" max="14341" width="4.5" style="107" customWidth="1"/>
    <col min="14342" max="14342" width="24.75" style="107" customWidth="1"/>
    <col min="14343" max="14343" width="15" style="107" customWidth="1"/>
    <col min="14344" max="14344" width="16.25" style="107" customWidth="1"/>
    <col min="14345" max="14593" width="9" style="107"/>
    <col min="14594" max="14594" width="7.5" style="107" customWidth="1"/>
    <col min="14595" max="14595" width="27.625" style="107" customWidth="1"/>
    <col min="14596" max="14596" width="15" style="107" customWidth="1"/>
    <col min="14597" max="14597" width="4.5" style="107" customWidth="1"/>
    <col min="14598" max="14598" width="24.75" style="107" customWidth="1"/>
    <col min="14599" max="14599" width="15" style="107" customWidth="1"/>
    <col min="14600" max="14600" width="16.25" style="107" customWidth="1"/>
    <col min="14601" max="14849" width="9" style="107"/>
    <col min="14850" max="14850" width="7.5" style="107" customWidth="1"/>
    <col min="14851" max="14851" width="27.625" style="107" customWidth="1"/>
    <col min="14852" max="14852" width="15" style="107" customWidth="1"/>
    <col min="14853" max="14853" width="4.5" style="107" customWidth="1"/>
    <col min="14854" max="14854" width="24.75" style="107" customWidth="1"/>
    <col min="14855" max="14855" width="15" style="107" customWidth="1"/>
    <col min="14856" max="14856" width="16.25" style="107" customWidth="1"/>
    <col min="14857" max="15105" width="9" style="107"/>
    <col min="15106" max="15106" width="7.5" style="107" customWidth="1"/>
    <col min="15107" max="15107" width="27.625" style="107" customWidth="1"/>
    <col min="15108" max="15108" width="15" style="107" customWidth="1"/>
    <col min="15109" max="15109" width="4.5" style="107" customWidth="1"/>
    <col min="15110" max="15110" width="24.75" style="107" customWidth="1"/>
    <col min="15111" max="15111" width="15" style="107" customWidth="1"/>
    <col min="15112" max="15112" width="16.25" style="107" customWidth="1"/>
    <col min="15113" max="15361" width="9" style="107"/>
    <col min="15362" max="15362" width="7.5" style="107" customWidth="1"/>
    <col min="15363" max="15363" width="27.625" style="107" customWidth="1"/>
    <col min="15364" max="15364" width="15" style="107" customWidth="1"/>
    <col min="15365" max="15365" width="4.5" style="107" customWidth="1"/>
    <col min="15366" max="15366" width="24.75" style="107" customWidth="1"/>
    <col min="15367" max="15367" width="15" style="107" customWidth="1"/>
    <col min="15368" max="15368" width="16.25" style="107" customWidth="1"/>
    <col min="15369" max="15617" width="9" style="107"/>
    <col min="15618" max="15618" width="7.5" style="107" customWidth="1"/>
    <col min="15619" max="15619" width="27.625" style="107" customWidth="1"/>
    <col min="15620" max="15620" width="15" style="107" customWidth="1"/>
    <col min="15621" max="15621" width="4.5" style="107" customWidth="1"/>
    <col min="15622" max="15622" width="24.75" style="107" customWidth="1"/>
    <col min="15623" max="15623" width="15" style="107" customWidth="1"/>
    <col min="15624" max="15624" width="16.25" style="107" customWidth="1"/>
    <col min="15625" max="15873" width="9" style="107"/>
    <col min="15874" max="15874" width="7.5" style="107" customWidth="1"/>
    <col min="15875" max="15875" width="27.625" style="107" customWidth="1"/>
    <col min="15876" max="15876" width="15" style="107" customWidth="1"/>
    <col min="15877" max="15877" width="4.5" style="107" customWidth="1"/>
    <col min="15878" max="15878" width="24.75" style="107" customWidth="1"/>
    <col min="15879" max="15879" width="15" style="107" customWidth="1"/>
    <col min="15880" max="15880" width="16.25" style="107" customWidth="1"/>
    <col min="15881" max="16129" width="9" style="107"/>
    <col min="16130" max="16130" width="7.5" style="107" customWidth="1"/>
    <col min="16131" max="16131" width="27.625" style="107" customWidth="1"/>
    <col min="16132" max="16132" width="15" style="107" customWidth="1"/>
    <col min="16133" max="16133" width="4.5" style="107" customWidth="1"/>
    <col min="16134" max="16134" width="24.75" style="107" customWidth="1"/>
    <col min="16135" max="16135" width="15" style="107" customWidth="1"/>
    <col min="16136" max="16136" width="16.25" style="107" customWidth="1"/>
    <col min="16137" max="16384" width="9" style="107"/>
  </cols>
  <sheetData>
    <row r="1" spans="1:8">
      <c r="A1" s="91"/>
      <c r="B1" s="91"/>
    </row>
    <row r="2" spans="1:8">
      <c r="A2" s="303"/>
      <c r="B2" s="303"/>
      <c r="C2" s="303"/>
    </row>
    <row r="3" spans="1:8">
      <c r="A3" s="304" t="s">
        <v>122</v>
      </c>
      <c r="B3" s="304"/>
      <c r="C3" s="304"/>
      <c r="D3" s="304"/>
      <c r="E3" s="304"/>
      <c r="F3" s="304"/>
      <c r="G3" s="304"/>
      <c r="H3" s="304"/>
    </row>
    <row r="4" spans="1:8" ht="24.75" customHeight="1">
      <c r="A4" s="305"/>
      <c r="B4" s="305"/>
      <c r="C4" s="305"/>
      <c r="D4" s="305"/>
      <c r="E4" s="109"/>
      <c r="F4" s="110" t="s">
        <v>123</v>
      </c>
      <c r="G4" s="306" t="str">
        <f>区外変更申請書記載例!W15</f>
        <v>〇〇〇保育園</v>
      </c>
      <c r="H4" s="306"/>
    </row>
    <row r="5" spans="1:8" ht="21.75" customHeight="1">
      <c r="A5" s="307"/>
      <c r="B5" s="307"/>
      <c r="C5" s="307"/>
      <c r="D5" s="307"/>
      <c r="E5" s="307"/>
      <c r="F5" s="307"/>
      <c r="G5" s="307"/>
    </row>
    <row r="6" spans="1:8" ht="15.75" customHeight="1">
      <c r="A6" s="296" t="s">
        <v>124</v>
      </c>
      <c r="B6" s="296"/>
      <c r="C6" s="296"/>
      <c r="D6" s="296"/>
      <c r="E6" s="296" t="s">
        <v>125</v>
      </c>
      <c r="F6" s="296"/>
      <c r="G6" s="296"/>
      <c r="H6" s="296"/>
    </row>
    <row r="7" spans="1:8" ht="60.75" customHeight="1">
      <c r="A7" s="326" t="s">
        <v>126</v>
      </c>
      <c r="B7" s="327"/>
      <c r="C7" s="328"/>
      <c r="D7" s="111" t="s">
        <v>127</v>
      </c>
      <c r="E7" s="296"/>
      <c r="F7" s="296"/>
      <c r="G7" s="111" t="s">
        <v>127</v>
      </c>
      <c r="H7" s="112" t="s">
        <v>128</v>
      </c>
    </row>
    <row r="8" spans="1:8" ht="18.75" customHeight="1" thickBot="1">
      <c r="A8" s="297" t="s">
        <v>129</v>
      </c>
      <c r="B8" s="298"/>
      <c r="C8" s="139" t="s">
        <v>130</v>
      </c>
      <c r="D8" s="149">
        <f>区外変更計画書記載例!L18</f>
        <v>6996660</v>
      </c>
      <c r="E8" s="311" t="s">
        <v>131</v>
      </c>
      <c r="F8" s="114" t="s">
        <v>132</v>
      </c>
      <c r="G8" s="115">
        <v>50000000</v>
      </c>
      <c r="H8" s="351">
        <v>6996660</v>
      </c>
    </row>
    <row r="9" spans="1:8" ht="18.75" customHeight="1">
      <c r="A9" s="299"/>
      <c r="B9" s="300"/>
      <c r="C9" s="146" t="s">
        <v>182</v>
      </c>
      <c r="D9" s="150">
        <f>区外変更計画書記載例!AF24</f>
        <v>6676260</v>
      </c>
      <c r="E9" s="312"/>
      <c r="F9" s="116" t="s">
        <v>133</v>
      </c>
      <c r="G9" s="115">
        <v>7000000</v>
      </c>
      <c r="H9" s="352"/>
    </row>
    <row r="10" spans="1:8" ht="18.75" customHeight="1">
      <c r="A10" s="299"/>
      <c r="B10" s="300"/>
      <c r="C10" s="147" t="s">
        <v>183</v>
      </c>
      <c r="D10" s="151">
        <f>区外変更計画書記載例!X32</f>
        <v>7200</v>
      </c>
      <c r="E10" s="312"/>
      <c r="F10" s="116" t="s">
        <v>134</v>
      </c>
      <c r="G10" s="115">
        <v>5000000</v>
      </c>
      <c r="H10" s="352"/>
    </row>
    <row r="11" spans="1:8" ht="18.75" customHeight="1">
      <c r="A11" s="299"/>
      <c r="B11" s="300"/>
      <c r="C11" s="147" t="s">
        <v>184</v>
      </c>
      <c r="D11" s="151">
        <f>区外変更計画書記載例!X33</f>
        <v>0</v>
      </c>
      <c r="E11" s="312"/>
      <c r="F11" s="116" t="s">
        <v>135</v>
      </c>
      <c r="G11" s="115">
        <v>0</v>
      </c>
      <c r="H11" s="352"/>
    </row>
    <row r="12" spans="1:8" ht="18.75" customHeight="1" thickBot="1">
      <c r="A12" s="299"/>
      <c r="B12" s="300"/>
      <c r="C12" s="148" t="s">
        <v>185</v>
      </c>
      <c r="D12" s="152">
        <f>区外変更計画書記載例!X34</f>
        <v>313200</v>
      </c>
      <c r="E12" s="312"/>
      <c r="F12" s="116" t="s">
        <v>136</v>
      </c>
      <c r="G12" s="115">
        <v>500000</v>
      </c>
      <c r="H12" s="352"/>
    </row>
    <row r="13" spans="1:8" ht="18.75" customHeight="1">
      <c r="A13" s="299"/>
      <c r="B13" s="300"/>
      <c r="C13" s="139"/>
      <c r="D13" s="120"/>
      <c r="E13" s="312"/>
      <c r="F13" s="116" t="s">
        <v>137</v>
      </c>
      <c r="G13" s="115">
        <v>6000000</v>
      </c>
      <c r="H13" s="352"/>
    </row>
    <row r="14" spans="1:8" ht="18.75" customHeight="1">
      <c r="A14" s="299"/>
      <c r="B14" s="300"/>
      <c r="C14" s="139"/>
      <c r="D14" s="120"/>
      <c r="E14" s="312"/>
      <c r="F14" s="116" t="s">
        <v>138</v>
      </c>
      <c r="G14" s="115"/>
      <c r="H14" s="352"/>
    </row>
    <row r="15" spans="1:8" ht="18.75" customHeight="1">
      <c r="A15" s="299"/>
      <c r="B15" s="300"/>
      <c r="C15" s="139"/>
      <c r="D15" s="120"/>
      <c r="E15" s="313"/>
      <c r="F15" s="117" t="s">
        <v>139</v>
      </c>
      <c r="G15" s="118">
        <f>SUM(G8:G14)</f>
        <v>68500000</v>
      </c>
      <c r="H15" s="353"/>
    </row>
    <row r="16" spans="1:8" ht="18.75" customHeight="1">
      <c r="A16" s="299"/>
      <c r="B16" s="300"/>
      <c r="C16" s="139" t="s">
        <v>140</v>
      </c>
      <c r="D16" s="113">
        <v>60000000</v>
      </c>
      <c r="E16" s="311" t="s">
        <v>119</v>
      </c>
      <c r="F16" s="114" t="s">
        <v>141</v>
      </c>
      <c r="G16" s="115">
        <v>2500000</v>
      </c>
      <c r="H16" s="351"/>
    </row>
    <row r="17" spans="1:8" ht="18.75" customHeight="1">
      <c r="A17" s="299"/>
      <c r="B17" s="300"/>
      <c r="C17" s="119"/>
      <c r="D17" s="120"/>
      <c r="E17" s="312"/>
      <c r="F17" s="116" t="s">
        <v>142</v>
      </c>
      <c r="G17" s="115">
        <v>400000</v>
      </c>
      <c r="H17" s="352"/>
    </row>
    <row r="18" spans="1:8" ht="18.75" customHeight="1">
      <c r="A18" s="301"/>
      <c r="B18" s="302"/>
      <c r="C18" s="117" t="s">
        <v>143</v>
      </c>
      <c r="D18" s="120">
        <f>D8+D16</f>
        <v>66996660</v>
      </c>
      <c r="E18" s="312"/>
      <c r="F18" s="116" t="s">
        <v>144</v>
      </c>
      <c r="G18" s="115">
        <v>2000000</v>
      </c>
      <c r="H18" s="352"/>
    </row>
    <row r="19" spans="1:8" ht="18.75" customHeight="1">
      <c r="A19" s="314" t="s">
        <v>145</v>
      </c>
      <c r="B19" s="315"/>
      <c r="C19" s="116" t="s">
        <v>146</v>
      </c>
      <c r="D19" s="113">
        <v>32000000</v>
      </c>
      <c r="E19" s="312"/>
      <c r="F19" s="114" t="s">
        <v>147</v>
      </c>
      <c r="G19" s="115">
        <v>1000000</v>
      </c>
      <c r="H19" s="352"/>
    </row>
    <row r="20" spans="1:8" ht="18.75" customHeight="1">
      <c r="A20" s="316"/>
      <c r="B20" s="317"/>
      <c r="C20" s="114" t="s">
        <v>148</v>
      </c>
      <c r="D20" s="113">
        <v>500000</v>
      </c>
      <c r="E20" s="312"/>
      <c r="F20" s="114" t="s">
        <v>149</v>
      </c>
      <c r="G20" s="115">
        <v>1200000</v>
      </c>
      <c r="H20" s="352"/>
    </row>
    <row r="21" spans="1:8" ht="18.75" customHeight="1">
      <c r="A21" s="318"/>
      <c r="B21" s="319"/>
      <c r="C21" s="117" t="s">
        <v>150</v>
      </c>
      <c r="D21" s="120">
        <f>SUM(D19:D20)</f>
        <v>32500000</v>
      </c>
      <c r="E21" s="312"/>
      <c r="F21" s="114" t="s">
        <v>151</v>
      </c>
      <c r="G21" s="115">
        <v>600000</v>
      </c>
      <c r="H21" s="352"/>
    </row>
    <row r="22" spans="1:8" ht="18.75" customHeight="1">
      <c r="A22" s="320" t="s">
        <v>121</v>
      </c>
      <c r="B22" s="321"/>
      <c r="C22" s="116" t="s">
        <v>152</v>
      </c>
      <c r="D22" s="113">
        <v>0</v>
      </c>
      <c r="E22" s="313"/>
      <c r="F22" s="117" t="s">
        <v>153</v>
      </c>
      <c r="G22" s="118">
        <f>SUM(G16:G21)</f>
        <v>7700000</v>
      </c>
      <c r="H22" s="353"/>
    </row>
    <row r="23" spans="1:8" ht="18.75" customHeight="1">
      <c r="A23" s="322"/>
      <c r="B23" s="323"/>
      <c r="C23" s="114" t="s">
        <v>154</v>
      </c>
      <c r="D23" s="113">
        <v>0</v>
      </c>
      <c r="E23" s="311" t="s">
        <v>120</v>
      </c>
      <c r="F23" s="114" t="s">
        <v>155</v>
      </c>
      <c r="G23" s="115">
        <v>1500000</v>
      </c>
      <c r="H23" s="351"/>
    </row>
    <row r="24" spans="1:8" ht="18.75" customHeight="1">
      <c r="A24" s="322"/>
      <c r="B24" s="323"/>
      <c r="C24" s="116" t="s">
        <v>156</v>
      </c>
      <c r="D24" s="113">
        <v>0</v>
      </c>
      <c r="E24" s="312"/>
      <c r="F24" s="114" t="s">
        <v>157</v>
      </c>
      <c r="G24" s="115">
        <v>200000</v>
      </c>
      <c r="H24" s="352"/>
    </row>
    <row r="25" spans="1:8" ht="18.75" customHeight="1">
      <c r="A25" s="324"/>
      <c r="B25" s="325"/>
      <c r="C25" s="117" t="s">
        <v>158</v>
      </c>
      <c r="D25" s="120">
        <f>SUM(D22:D24)</f>
        <v>0</v>
      </c>
      <c r="E25" s="312"/>
      <c r="F25" s="114" t="s">
        <v>159</v>
      </c>
      <c r="G25" s="115">
        <v>70000</v>
      </c>
      <c r="H25" s="352"/>
    </row>
    <row r="26" spans="1:8" ht="18.75" customHeight="1">
      <c r="A26" s="121"/>
      <c r="B26" s="121"/>
      <c r="C26" s="114"/>
      <c r="D26" s="120"/>
      <c r="E26" s="312"/>
      <c r="F26" s="114" t="s">
        <v>160</v>
      </c>
      <c r="G26" s="115">
        <v>0</v>
      </c>
      <c r="H26" s="352"/>
    </row>
    <row r="27" spans="1:8" ht="18.75" customHeight="1">
      <c r="A27" s="121"/>
      <c r="B27" s="121"/>
      <c r="C27" s="116"/>
      <c r="D27" s="120"/>
      <c r="E27" s="312"/>
      <c r="F27" s="116" t="s">
        <v>161</v>
      </c>
      <c r="G27" s="115">
        <v>0</v>
      </c>
      <c r="H27" s="352"/>
    </row>
    <row r="28" spans="1:8" ht="18.75" customHeight="1">
      <c r="A28" s="121"/>
      <c r="B28" s="121"/>
      <c r="C28" s="116"/>
      <c r="D28" s="120"/>
      <c r="E28" s="312"/>
      <c r="F28" s="114" t="s">
        <v>162</v>
      </c>
      <c r="G28" s="115">
        <v>500000</v>
      </c>
      <c r="H28" s="352"/>
    </row>
    <row r="29" spans="1:8" ht="18.75" customHeight="1">
      <c r="A29" s="121"/>
      <c r="B29" s="121"/>
      <c r="C29" s="116"/>
      <c r="D29" s="120"/>
      <c r="E29" s="312"/>
      <c r="F29" s="114" t="s">
        <v>163</v>
      </c>
      <c r="G29" s="115">
        <v>500000</v>
      </c>
      <c r="H29" s="352"/>
    </row>
    <row r="30" spans="1:8" ht="18.75" customHeight="1">
      <c r="A30" s="121"/>
      <c r="B30" s="121"/>
      <c r="C30" s="116"/>
      <c r="D30" s="120"/>
      <c r="E30" s="312"/>
      <c r="F30" s="114" t="s">
        <v>164</v>
      </c>
      <c r="G30" s="115">
        <v>0</v>
      </c>
      <c r="H30" s="352"/>
    </row>
    <row r="31" spans="1:8" ht="18.75" customHeight="1">
      <c r="A31" s="121"/>
      <c r="B31" s="121"/>
      <c r="C31" s="116"/>
      <c r="D31" s="120"/>
      <c r="E31" s="312"/>
      <c r="F31" s="114" t="s">
        <v>165</v>
      </c>
      <c r="G31" s="115">
        <v>0</v>
      </c>
      <c r="H31" s="352"/>
    </row>
    <row r="32" spans="1:8" ht="18.75" customHeight="1">
      <c r="A32" s="121"/>
      <c r="B32" s="121"/>
      <c r="C32" s="116"/>
      <c r="D32" s="120"/>
      <c r="E32" s="312"/>
      <c r="F32" s="114" t="s">
        <v>166</v>
      </c>
      <c r="G32" s="115">
        <v>13000000</v>
      </c>
      <c r="H32" s="352"/>
    </row>
    <row r="33" spans="1:8" ht="18.75" customHeight="1">
      <c r="A33" s="121"/>
      <c r="B33" s="121"/>
      <c r="C33" s="116"/>
      <c r="D33" s="120"/>
      <c r="E33" s="312"/>
      <c r="F33" s="114" t="s">
        <v>167</v>
      </c>
      <c r="G33" s="115">
        <v>5000000</v>
      </c>
      <c r="H33" s="352"/>
    </row>
    <row r="34" spans="1:8" ht="18.75" customHeight="1">
      <c r="A34" s="121"/>
      <c r="B34" s="121"/>
      <c r="C34" s="116"/>
      <c r="D34" s="120"/>
      <c r="E34" s="312"/>
      <c r="F34" s="114" t="s">
        <v>168</v>
      </c>
      <c r="G34" s="115">
        <v>600000</v>
      </c>
      <c r="H34" s="352"/>
    </row>
    <row r="35" spans="1:8" ht="18.75" customHeight="1">
      <c r="A35" s="121"/>
      <c r="B35" s="121"/>
      <c r="C35" s="116"/>
      <c r="D35" s="120"/>
      <c r="E35" s="313"/>
      <c r="F35" s="117" t="s">
        <v>169</v>
      </c>
      <c r="G35" s="118">
        <f>SUM(G23:G34)</f>
        <v>21370000</v>
      </c>
      <c r="H35" s="353"/>
    </row>
    <row r="36" spans="1:8" ht="18.75" customHeight="1">
      <c r="A36" s="121"/>
      <c r="B36" s="121"/>
      <c r="C36" s="116"/>
      <c r="D36" s="120"/>
      <c r="E36" s="311" t="s">
        <v>121</v>
      </c>
      <c r="F36" s="329" t="s">
        <v>170</v>
      </c>
      <c r="G36" s="330"/>
      <c r="H36" s="351"/>
    </row>
    <row r="37" spans="1:8" ht="18.75" customHeight="1">
      <c r="A37" s="121"/>
      <c r="B37" s="121"/>
      <c r="C37" s="116"/>
      <c r="D37" s="120"/>
      <c r="E37" s="312"/>
      <c r="F37" s="114" t="s">
        <v>171</v>
      </c>
      <c r="G37" s="115"/>
      <c r="H37" s="352"/>
    </row>
    <row r="38" spans="1:8" ht="18.75" customHeight="1">
      <c r="A38" s="121"/>
      <c r="B38" s="121"/>
      <c r="C38" s="116"/>
      <c r="D38" s="120"/>
      <c r="E38" s="312"/>
      <c r="F38" s="122"/>
      <c r="G38" s="115"/>
      <c r="H38" s="352"/>
    </row>
    <row r="39" spans="1:8" ht="18.75" customHeight="1">
      <c r="A39" s="121"/>
      <c r="B39" s="121"/>
      <c r="C39" s="116"/>
      <c r="D39" s="120"/>
      <c r="E39" s="312"/>
      <c r="F39" s="123"/>
      <c r="G39" s="115"/>
      <c r="H39" s="352"/>
    </row>
    <row r="40" spans="1:8" ht="18.75" customHeight="1">
      <c r="A40" s="331" t="s">
        <v>172</v>
      </c>
      <c r="B40" s="332"/>
      <c r="C40" s="333"/>
      <c r="D40" s="124">
        <v>0</v>
      </c>
      <c r="E40" s="313"/>
      <c r="F40" s="125" t="s">
        <v>173</v>
      </c>
      <c r="G40" s="118">
        <f>SUM(G37:G39)</f>
        <v>0</v>
      </c>
      <c r="H40" s="353"/>
    </row>
    <row r="41" spans="1:8" ht="26.25" customHeight="1" thickBot="1">
      <c r="A41" s="331" t="s">
        <v>174</v>
      </c>
      <c r="B41" s="332"/>
      <c r="C41" s="333"/>
      <c r="D41" s="126">
        <f>D18+D21+D25+D40</f>
        <v>99496660</v>
      </c>
      <c r="E41" s="335" t="s">
        <v>175</v>
      </c>
      <c r="F41" s="335"/>
      <c r="G41" s="127">
        <f>G15+G22+G35+G40</f>
        <v>97570000</v>
      </c>
      <c r="H41" s="128">
        <f>SUM(H8:H40)</f>
        <v>6996660</v>
      </c>
    </row>
    <row r="42" spans="1:8" ht="26.25" customHeight="1" thickBot="1">
      <c r="D42" s="129"/>
      <c r="E42" s="336" t="s">
        <v>176</v>
      </c>
      <c r="F42" s="337"/>
      <c r="G42" s="130">
        <f>D41-G41</f>
        <v>1926660</v>
      </c>
      <c r="H42" s="131"/>
    </row>
    <row r="43" spans="1:8">
      <c r="C43" s="132"/>
      <c r="D43" s="133"/>
      <c r="E43" s="131"/>
      <c r="F43" s="131"/>
      <c r="G43" s="129"/>
      <c r="H43" s="131"/>
    </row>
    <row r="44" spans="1:8">
      <c r="A44" s="132"/>
      <c r="B44" s="132"/>
      <c r="C44" s="137"/>
      <c r="D44" s="137"/>
      <c r="E44" s="132"/>
      <c r="F44" s="132"/>
      <c r="G44" s="137"/>
    </row>
    <row r="45" spans="1:8">
      <c r="A45" s="137"/>
      <c r="B45" s="137"/>
      <c r="C45" s="137"/>
      <c r="D45" s="137"/>
      <c r="E45" s="338"/>
      <c r="F45" s="338"/>
      <c r="G45" s="338"/>
    </row>
    <row r="46" spans="1:8">
      <c r="A46" s="137"/>
      <c r="B46" s="137"/>
      <c r="C46" s="135"/>
      <c r="D46" s="138"/>
      <c r="E46" s="339"/>
      <c r="F46" s="339"/>
      <c r="G46" s="137"/>
    </row>
    <row r="47" spans="1:8" ht="32.25" customHeight="1">
      <c r="A47" s="135"/>
      <c r="B47" s="135"/>
      <c r="C47" s="135"/>
      <c r="D47" s="137"/>
      <c r="E47" s="339"/>
      <c r="F47" s="339"/>
      <c r="G47" s="138"/>
    </row>
    <row r="48" spans="1:8">
      <c r="A48" s="135"/>
      <c r="B48" s="135"/>
      <c r="C48" s="135"/>
      <c r="D48" s="137"/>
      <c r="E48" s="307"/>
      <c r="F48" s="307"/>
      <c r="G48" s="334"/>
    </row>
    <row r="49" spans="1:7">
      <c r="A49" s="135"/>
      <c r="B49" s="135"/>
      <c r="C49" s="135"/>
      <c r="D49" s="137"/>
      <c r="E49" s="307"/>
      <c r="F49" s="307"/>
      <c r="G49" s="334"/>
    </row>
  </sheetData>
  <mergeCells count="31">
    <mergeCell ref="A6:D6"/>
    <mergeCell ref="E6:H6"/>
    <mergeCell ref="A2:C2"/>
    <mergeCell ref="A3:H3"/>
    <mergeCell ref="A4:D4"/>
    <mergeCell ref="G4:H4"/>
    <mergeCell ref="A5:G5"/>
    <mergeCell ref="H8:H15"/>
    <mergeCell ref="E16:E22"/>
    <mergeCell ref="H16:H22"/>
    <mergeCell ref="A19:B21"/>
    <mergeCell ref="A22:B25"/>
    <mergeCell ref="E23:E35"/>
    <mergeCell ref="H23:H35"/>
    <mergeCell ref="A7:C7"/>
    <mergeCell ref="E7:F7"/>
    <mergeCell ref="A8:B18"/>
    <mergeCell ref="E8:E15"/>
    <mergeCell ref="E36:E40"/>
    <mergeCell ref="F36:G36"/>
    <mergeCell ref="A40:C40"/>
    <mergeCell ref="E42:F42"/>
    <mergeCell ref="E45:G45"/>
    <mergeCell ref="E46:F46"/>
    <mergeCell ref="A41:C41"/>
    <mergeCell ref="E41:F41"/>
    <mergeCell ref="E47:F47"/>
    <mergeCell ref="E48:F48"/>
    <mergeCell ref="G48:G49"/>
    <mergeCell ref="E49:F49"/>
    <mergeCell ref="H36:H40"/>
  </mergeCells>
  <phoneticPr fontId="4"/>
  <pageMargins left="0.7" right="0.7" top="0.75" bottom="0.75" header="0.3" footer="0.3"/>
  <pageSetup paperSize="9" scale="78"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6"/>
  <sheetViews>
    <sheetView showGridLines="0" view="pageBreakPreview" zoomScale="115" zoomScaleNormal="100" zoomScaleSheetLayoutView="115" workbookViewId="0">
      <selection activeCell="J15" sqref="J15"/>
    </sheetView>
  </sheetViews>
  <sheetFormatPr defaultRowHeight="13.5"/>
  <cols>
    <col min="1" max="1" width="10.125" style="24" customWidth="1"/>
    <col min="2" max="13" width="5.625" style="24" customWidth="1"/>
    <col min="14" max="14" width="6.375" style="24" customWidth="1"/>
    <col min="15" max="53" width="4.25" style="24" customWidth="1"/>
    <col min="54" max="256" width="9" style="24"/>
    <col min="257" max="257" width="10.125" style="24" customWidth="1"/>
    <col min="258" max="269" width="4.125" style="24" customWidth="1"/>
    <col min="270" max="270" width="6.375" style="24" customWidth="1"/>
    <col min="271" max="309" width="4.25" style="24" customWidth="1"/>
    <col min="310" max="512" width="9" style="24"/>
    <col min="513" max="513" width="10.125" style="24" customWidth="1"/>
    <col min="514" max="525" width="4.125" style="24" customWidth="1"/>
    <col min="526" max="526" width="6.375" style="24" customWidth="1"/>
    <col min="527" max="565" width="4.25" style="24" customWidth="1"/>
    <col min="566" max="768" width="9" style="24"/>
    <col min="769" max="769" width="10.125" style="24" customWidth="1"/>
    <col min="770" max="781" width="4.125" style="24" customWidth="1"/>
    <col min="782" max="782" width="6.375" style="24" customWidth="1"/>
    <col min="783" max="821" width="4.25" style="24" customWidth="1"/>
    <col min="822" max="1024" width="9" style="24"/>
    <col min="1025" max="1025" width="10.125" style="24" customWidth="1"/>
    <col min="1026" max="1037" width="4.125" style="24" customWidth="1"/>
    <col min="1038" max="1038" width="6.375" style="24" customWidth="1"/>
    <col min="1039" max="1077" width="4.25" style="24" customWidth="1"/>
    <col min="1078" max="1280" width="9" style="24"/>
    <col min="1281" max="1281" width="10.125" style="24" customWidth="1"/>
    <col min="1282" max="1293" width="4.125" style="24" customWidth="1"/>
    <col min="1294" max="1294" width="6.375" style="24" customWidth="1"/>
    <col min="1295" max="1333" width="4.25" style="24" customWidth="1"/>
    <col min="1334" max="1536" width="9" style="24"/>
    <col min="1537" max="1537" width="10.125" style="24" customWidth="1"/>
    <col min="1538" max="1549" width="4.125" style="24" customWidth="1"/>
    <col min="1550" max="1550" width="6.375" style="24" customWidth="1"/>
    <col min="1551" max="1589" width="4.25" style="24" customWidth="1"/>
    <col min="1590" max="1792" width="9" style="24"/>
    <col min="1793" max="1793" width="10.125" style="24" customWidth="1"/>
    <col min="1794" max="1805" width="4.125" style="24" customWidth="1"/>
    <col min="1806" max="1806" width="6.375" style="24" customWidth="1"/>
    <col min="1807" max="1845" width="4.25" style="24" customWidth="1"/>
    <col min="1846" max="2048" width="9" style="24"/>
    <col min="2049" max="2049" width="10.125" style="24" customWidth="1"/>
    <col min="2050" max="2061" width="4.125" style="24" customWidth="1"/>
    <col min="2062" max="2062" width="6.375" style="24" customWidth="1"/>
    <col min="2063" max="2101" width="4.25" style="24" customWidth="1"/>
    <col min="2102" max="2304" width="9" style="24"/>
    <col min="2305" max="2305" width="10.125" style="24" customWidth="1"/>
    <col min="2306" max="2317" width="4.125" style="24" customWidth="1"/>
    <col min="2318" max="2318" width="6.375" style="24" customWidth="1"/>
    <col min="2319" max="2357" width="4.25" style="24" customWidth="1"/>
    <col min="2358" max="2560" width="9" style="24"/>
    <col min="2561" max="2561" width="10.125" style="24" customWidth="1"/>
    <col min="2562" max="2573" width="4.125" style="24" customWidth="1"/>
    <col min="2574" max="2574" width="6.375" style="24" customWidth="1"/>
    <col min="2575" max="2613" width="4.25" style="24" customWidth="1"/>
    <col min="2614" max="2816" width="9" style="24"/>
    <col min="2817" max="2817" width="10.125" style="24" customWidth="1"/>
    <col min="2818" max="2829" width="4.125" style="24" customWidth="1"/>
    <col min="2830" max="2830" width="6.375" style="24" customWidth="1"/>
    <col min="2831" max="2869" width="4.25" style="24" customWidth="1"/>
    <col min="2870" max="3072" width="9" style="24"/>
    <col min="3073" max="3073" width="10.125" style="24" customWidth="1"/>
    <col min="3074" max="3085" width="4.125" style="24" customWidth="1"/>
    <col min="3086" max="3086" width="6.375" style="24" customWidth="1"/>
    <col min="3087" max="3125" width="4.25" style="24" customWidth="1"/>
    <col min="3126" max="3328" width="9" style="24"/>
    <col min="3329" max="3329" width="10.125" style="24" customWidth="1"/>
    <col min="3330" max="3341" width="4.125" style="24" customWidth="1"/>
    <col min="3342" max="3342" width="6.375" style="24" customWidth="1"/>
    <col min="3343" max="3381" width="4.25" style="24" customWidth="1"/>
    <col min="3382" max="3584" width="9" style="24"/>
    <col min="3585" max="3585" width="10.125" style="24" customWidth="1"/>
    <col min="3586" max="3597" width="4.125" style="24" customWidth="1"/>
    <col min="3598" max="3598" width="6.375" style="24" customWidth="1"/>
    <col min="3599" max="3637" width="4.25" style="24" customWidth="1"/>
    <col min="3638" max="3840" width="9" style="24"/>
    <col min="3841" max="3841" width="10.125" style="24" customWidth="1"/>
    <col min="3842" max="3853" width="4.125" style="24" customWidth="1"/>
    <col min="3854" max="3854" width="6.375" style="24" customWidth="1"/>
    <col min="3855" max="3893" width="4.25" style="24" customWidth="1"/>
    <col min="3894" max="4096" width="9" style="24"/>
    <col min="4097" max="4097" width="10.125" style="24" customWidth="1"/>
    <col min="4098" max="4109" width="4.125" style="24" customWidth="1"/>
    <col min="4110" max="4110" width="6.375" style="24" customWidth="1"/>
    <col min="4111" max="4149" width="4.25" style="24" customWidth="1"/>
    <col min="4150" max="4352" width="9" style="24"/>
    <col min="4353" max="4353" width="10.125" style="24" customWidth="1"/>
    <col min="4354" max="4365" width="4.125" style="24" customWidth="1"/>
    <col min="4366" max="4366" width="6.375" style="24" customWidth="1"/>
    <col min="4367" max="4405" width="4.25" style="24" customWidth="1"/>
    <col min="4406" max="4608" width="9" style="24"/>
    <col min="4609" max="4609" width="10.125" style="24" customWidth="1"/>
    <col min="4610" max="4621" width="4.125" style="24" customWidth="1"/>
    <col min="4622" max="4622" width="6.375" style="24" customWidth="1"/>
    <col min="4623" max="4661" width="4.25" style="24" customWidth="1"/>
    <col min="4662" max="4864" width="9" style="24"/>
    <col min="4865" max="4865" width="10.125" style="24" customWidth="1"/>
    <col min="4866" max="4877" width="4.125" style="24" customWidth="1"/>
    <col min="4878" max="4878" width="6.375" style="24" customWidth="1"/>
    <col min="4879" max="4917" width="4.25" style="24" customWidth="1"/>
    <col min="4918" max="5120" width="9" style="24"/>
    <col min="5121" max="5121" width="10.125" style="24" customWidth="1"/>
    <col min="5122" max="5133" width="4.125" style="24" customWidth="1"/>
    <col min="5134" max="5134" width="6.375" style="24" customWidth="1"/>
    <col min="5135" max="5173" width="4.25" style="24" customWidth="1"/>
    <col min="5174" max="5376" width="9" style="24"/>
    <col min="5377" max="5377" width="10.125" style="24" customWidth="1"/>
    <col min="5378" max="5389" width="4.125" style="24" customWidth="1"/>
    <col min="5390" max="5390" width="6.375" style="24" customWidth="1"/>
    <col min="5391" max="5429" width="4.25" style="24" customWidth="1"/>
    <col min="5430" max="5632" width="9" style="24"/>
    <col min="5633" max="5633" width="10.125" style="24" customWidth="1"/>
    <col min="5634" max="5645" width="4.125" style="24" customWidth="1"/>
    <col min="5646" max="5646" width="6.375" style="24" customWidth="1"/>
    <col min="5647" max="5685" width="4.25" style="24" customWidth="1"/>
    <col min="5686" max="5888" width="9" style="24"/>
    <col min="5889" max="5889" width="10.125" style="24" customWidth="1"/>
    <col min="5890" max="5901" width="4.125" style="24" customWidth="1"/>
    <col min="5902" max="5902" width="6.375" style="24" customWidth="1"/>
    <col min="5903" max="5941" width="4.25" style="24" customWidth="1"/>
    <col min="5942" max="6144" width="9" style="24"/>
    <col min="6145" max="6145" width="10.125" style="24" customWidth="1"/>
    <col min="6146" max="6157" width="4.125" style="24" customWidth="1"/>
    <col min="6158" max="6158" width="6.375" style="24" customWidth="1"/>
    <col min="6159" max="6197" width="4.25" style="24" customWidth="1"/>
    <col min="6198" max="6400" width="9" style="24"/>
    <col min="6401" max="6401" width="10.125" style="24" customWidth="1"/>
    <col min="6402" max="6413" width="4.125" style="24" customWidth="1"/>
    <col min="6414" max="6414" width="6.375" style="24" customWidth="1"/>
    <col min="6415" max="6453" width="4.25" style="24" customWidth="1"/>
    <col min="6454" max="6656" width="9" style="24"/>
    <col min="6657" max="6657" width="10.125" style="24" customWidth="1"/>
    <col min="6658" max="6669" width="4.125" style="24" customWidth="1"/>
    <col min="6670" max="6670" width="6.375" style="24" customWidth="1"/>
    <col min="6671" max="6709" width="4.25" style="24" customWidth="1"/>
    <col min="6710" max="6912" width="9" style="24"/>
    <col min="6913" max="6913" width="10.125" style="24" customWidth="1"/>
    <col min="6914" max="6925" width="4.125" style="24" customWidth="1"/>
    <col min="6926" max="6926" width="6.375" style="24" customWidth="1"/>
    <col min="6927" max="6965" width="4.25" style="24" customWidth="1"/>
    <col min="6966" max="7168" width="9" style="24"/>
    <col min="7169" max="7169" width="10.125" style="24" customWidth="1"/>
    <col min="7170" max="7181" width="4.125" style="24" customWidth="1"/>
    <col min="7182" max="7182" width="6.375" style="24" customWidth="1"/>
    <col min="7183" max="7221" width="4.25" style="24" customWidth="1"/>
    <col min="7222" max="7424" width="9" style="24"/>
    <col min="7425" max="7425" width="10.125" style="24" customWidth="1"/>
    <col min="7426" max="7437" width="4.125" style="24" customWidth="1"/>
    <col min="7438" max="7438" width="6.375" style="24" customWidth="1"/>
    <col min="7439" max="7477" width="4.25" style="24" customWidth="1"/>
    <col min="7478" max="7680" width="9" style="24"/>
    <col min="7681" max="7681" width="10.125" style="24" customWidth="1"/>
    <col min="7682" max="7693" width="4.125" style="24" customWidth="1"/>
    <col min="7694" max="7694" width="6.375" style="24" customWidth="1"/>
    <col min="7695" max="7733" width="4.25" style="24" customWidth="1"/>
    <col min="7734" max="7936" width="9" style="24"/>
    <col min="7937" max="7937" width="10.125" style="24" customWidth="1"/>
    <col min="7938" max="7949" width="4.125" style="24" customWidth="1"/>
    <col min="7950" max="7950" width="6.375" style="24" customWidth="1"/>
    <col min="7951" max="7989" width="4.25" style="24" customWidth="1"/>
    <col min="7990" max="8192" width="9" style="24"/>
    <col min="8193" max="8193" width="10.125" style="24" customWidth="1"/>
    <col min="8194" max="8205" width="4.125" style="24" customWidth="1"/>
    <col min="8206" max="8206" width="6.375" style="24" customWidth="1"/>
    <col min="8207" max="8245" width="4.25" style="24" customWidth="1"/>
    <col min="8246" max="8448" width="9" style="24"/>
    <col min="8449" max="8449" width="10.125" style="24" customWidth="1"/>
    <col min="8450" max="8461" width="4.125" style="24" customWidth="1"/>
    <col min="8462" max="8462" width="6.375" style="24" customWidth="1"/>
    <col min="8463" max="8501" width="4.25" style="24" customWidth="1"/>
    <col min="8502" max="8704" width="9" style="24"/>
    <col min="8705" max="8705" width="10.125" style="24" customWidth="1"/>
    <col min="8706" max="8717" width="4.125" style="24" customWidth="1"/>
    <col min="8718" max="8718" width="6.375" style="24" customWidth="1"/>
    <col min="8719" max="8757" width="4.25" style="24" customWidth="1"/>
    <col min="8758" max="8960" width="9" style="24"/>
    <col min="8961" max="8961" width="10.125" style="24" customWidth="1"/>
    <col min="8962" max="8973" width="4.125" style="24" customWidth="1"/>
    <col min="8974" max="8974" width="6.375" style="24" customWidth="1"/>
    <col min="8975" max="9013" width="4.25" style="24" customWidth="1"/>
    <col min="9014" max="9216" width="9" style="24"/>
    <col min="9217" max="9217" width="10.125" style="24" customWidth="1"/>
    <col min="9218" max="9229" width="4.125" style="24" customWidth="1"/>
    <col min="9230" max="9230" width="6.375" style="24" customWidth="1"/>
    <col min="9231" max="9269" width="4.25" style="24" customWidth="1"/>
    <col min="9270" max="9472" width="9" style="24"/>
    <col min="9473" max="9473" width="10.125" style="24" customWidth="1"/>
    <col min="9474" max="9485" width="4.125" style="24" customWidth="1"/>
    <col min="9486" max="9486" width="6.375" style="24" customWidth="1"/>
    <col min="9487" max="9525" width="4.25" style="24" customWidth="1"/>
    <col min="9526" max="9728" width="9" style="24"/>
    <col min="9729" max="9729" width="10.125" style="24" customWidth="1"/>
    <col min="9730" max="9741" width="4.125" style="24" customWidth="1"/>
    <col min="9742" max="9742" width="6.375" style="24" customWidth="1"/>
    <col min="9743" max="9781" width="4.25" style="24" customWidth="1"/>
    <col min="9782" max="9984" width="9" style="24"/>
    <col min="9985" max="9985" width="10.125" style="24" customWidth="1"/>
    <col min="9986" max="9997" width="4.125" style="24" customWidth="1"/>
    <col min="9998" max="9998" width="6.375" style="24" customWidth="1"/>
    <col min="9999" max="10037" width="4.25" style="24" customWidth="1"/>
    <col min="10038" max="10240" width="9" style="24"/>
    <col min="10241" max="10241" width="10.125" style="24" customWidth="1"/>
    <col min="10242" max="10253" width="4.125" style="24" customWidth="1"/>
    <col min="10254" max="10254" width="6.375" style="24" customWidth="1"/>
    <col min="10255" max="10293" width="4.25" style="24" customWidth="1"/>
    <col min="10294" max="10496" width="9" style="24"/>
    <col min="10497" max="10497" width="10.125" style="24" customWidth="1"/>
    <col min="10498" max="10509" width="4.125" style="24" customWidth="1"/>
    <col min="10510" max="10510" width="6.375" style="24" customWidth="1"/>
    <col min="10511" max="10549" width="4.25" style="24" customWidth="1"/>
    <col min="10550" max="10752" width="9" style="24"/>
    <col min="10753" max="10753" width="10.125" style="24" customWidth="1"/>
    <col min="10754" max="10765" width="4.125" style="24" customWidth="1"/>
    <col min="10766" max="10766" width="6.375" style="24" customWidth="1"/>
    <col min="10767" max="10805" width="4.25" style="24" customWidth="1"/>
    <col min="10806" max="11008" width="9" style="24"/>
    <col min="11009" max="11009" width="10.125" style="24" customWidth="1"/>
    <col min="11010" max="11021" width="4.125" style="24" customWidth="1"/>
    <col min="11022" max="11022" width="6.375" style="24" customWidth="1"/>
    <col min="11023" max="11061" width="4.25" style="24" customWidth="1"/>
    <col min="11062" max="11264" width="9" style="24"/>
    <col min="11265" max="11265" width="10.125" style="24" customWidth="1"/>
    <col min="11266" max="11277" width="4.125" style="24" customWidth="1"/>
    <col min="11278" max="11278" width="6.375" style="24" customWidth="1"/>
    <col min="11279" max="11317" width="4.25" style="24" customWidth="1"/>
    <col min="11318" max="11520" width="9" style="24"/>
    <col min="11521" max="11521" width="10.125" style="24" customWidth="1"/>
    <col min="11522" max="11533" width="4.125" style="24" customWidth="1"/>
    <col min="11534" max="11534" width="6.375" style="24" customWidth="1"/>
    <col min="11535" max="11573" width="4.25" style="24" customWidth="1"/>
    <col min="11574" max="11776" width="9" style="24"/>
    <col min="11777" max="11777" width="10.125" style="24" customWidth="1"/>
    <col min="11778" max="11789" width="4.125" style="24" customWidth="1"/>
    <col min="11790" max="11790" width="6.375" style="24" customWidth="1"/>
    <col min="11791" max="11829" width="4.25" style="24" customWidth="1"/>
    <col min="11830" max="12032" width="9" style="24"/>
    <col min="12033" max="12033" width="10.125" style="24" customWidth="1"/>
    <col min="12034" max="12045" width="4.125" style="24" customWidth="1"/>
    <col min="12046" max="12046" width="6.375" style="24" customWidth="1"/>
    <col min="12047" max="12085" width="4.25" style="24" customWidth="1"/>
    <col min="12086" max="12288" width="9" style="24"/>
    <col min="12289" max="12289" width="10.125" style="24" customWidth="1"/>
    <col min="12290" max="12301" width="4.125" style="24" customWidth="1"/>
    <col min="12302" max="12302" width="6.375" style="24" customWidth="1"/>
    <col min="12303" max="12341" width="4.25" style="24" customWidth="1"/>
    <col min="12342" max="12544" width="9" style="24"/>
    <col min="12545" max="12545" width="10.125" style="24" customWidth="1"/>
    <col min="12546" max="12557" width="4.125" style="24" customWidth="1"/>
    <col min="12558" max="12558" width="6.375" style="24" customWidth="1"/>
    <col min="12559" max="12597" width="4.25" style="24" customWidth="1"/>
    <col min="12598" max="12800" width="9" style="24"/>
    <col min="12801" max="12801" width="10.125" style="24" customWidth="1"/>
    <col min="12802" max="12813" width="4.125" style="24" customWidth="1"/>
    <col min="12814" max="12814" width="6.375" style="24" customWidth="1"/>
    <col min="12815" max="12853" width="4.25" style="24" customWidth="1"/>
    <col min="12854" max="13056" width="9" style="24"/>
    <col min="13057" max="13057" width="10.125" style="24" customWidth="1"/>
    <col min="13058" max="13069" width="4.125" style="24" customWidth="1"/>
    <col min="13070" max="13070" width="6.375" style="24" customWidth="1"/>
    <col min="13071" max="13109" width="4.25" style="24" customWidth="1"/>
    <col min="13110" max="13312" width="9" style="24"/>
    <col min="13313" max="13313" width="10.125" style="24" customWidth="1"/>
    <col min="13314" max="13325" width="4.125" style="24" customWidth="1"/>
    <col min="13326" max="13326" width="6.375" style="24" customWidth="1"/>
    <col min="13327" max="13365" width="4.25" style="24" customWidth="1"/>
    <col min="13366" max="13568" width="9" style="24"/>
    <col min="13569" max="13569" width="10.125" style="24" customWidth="1"/>
    <col min="13570" max="13581" width="4.125" style="24" customWidth="1"/>
    <col min="13582" max="13582" width="6.375" style="24" customWidth="1"/>
    <col min="13583" max="13621" width="4.25" style="24" customWidth="1"/>
    <col min="13622" max="13824" width="9" style="24"/>
    <col min="13825" max="13825" width="10.125" style="24" customWidth="1"/>
    <col min="13826" max="13837" width="4.125" style="24" customWidth="1"/>
    <col min="13838" max="13838" width="6.375" style="24" customWidth="1"/>
    <col min="13839" max="13877" width="4.25" style="24" customWidth="1"/>
    <col min="13878" max="14080" width="9" style="24"/>
    <col min="14081" max="14081" width="10.125" style="24" customWidth="1"/>
    <col min="14082" max="14093" width="4.125" style="24" customWidth="1"/>
    <col min="14094" max="14094" width="6.375" style="24" customWidth="1"/>
    <col min="14095" max="14133" width="4.25" style="24" customWidth="1"/>
    <col min="14134" max="14336" width="9" style="24"/>
    <col min="14337" max="14337" width="10.125" style="24" customWidth="1"/>
    <col min="14338" max="14349" width="4.125" style="24" customWidth="1"/>
    <col min="14350" max="14350" width="6.375" style="24" customWidth="1"/>
    <col min="14351" max="14389" width="4.25" style="24" customWidth="1"/>
    <col min="14390" max="14592" width="9" style="24"/>
    <col min="14593" max="14593" width="10.125" style="24" customWidth="1"/>
    <col min="14594" max="14605" width="4.125" style="24" customWidth="1"/>
    <col min="14606" max="14606" width="6.375" style="24" customWidth="1"/>
    <col min="14607" max="14645" width="4.25" style="24" customWidth="1"/>
    <col min="14646" max="14848" width="9" style="24"/>
    <col min="14849" max="14849" width="10.125" style="24" customWidth="1"/>
    <col min="14850" max="14861" width="4.125" style="24" customWidth="1"/>
    <col min="14862" max="14862" width="6.375" style="24" customWidth="1"/>
    <col min="14863" max="14901" width="4.25" style="24" customWidth="1"/>
    <col min="14902" max="15104" width="9" style="24"/>
    <col min="15105" max="15105" width="10.125" style="24" customWidth="1"/>
    <col min="15106" max="15117" width="4.125" style="24" customWidth="1"/>
    <col min="15118" max="15118" width="6.375" style="24" customWidth="1"/>
    <col min="15119" max="15157" width="4.25" style="24" customWidth="1"/>
    <col min="15158" max="15360" width="9" style="24"/>
    <col min="15361" max="15361" width="10.125" style="24" customWidth="1"/>
    <col min="15362" max="15373" width="4.125" style="24" customWidth="1"/>
    <col min="15374" max="15374" width="6.375" style="24" customWidth="1"/>
    <col min="15375" max="15413" width="4.25" style="24" customWidth="1"/>
    <col min="15414" max="15616" width="9" style="24"/>
    <col min="15617" max="15617" width="10.125" style="24" customWidth="1"/>
    <col min="15618" max="15629" width="4.125" style="24" customWidth="1"/>
    <col min="15630" max="15630" width="6.375" style="24" customWidth="1"/>
    <col min="15631" max="15669" width="4.25" style="24" customWidth="1"/>
    <col min="15670" max="15872" width="9" style="24"/>
    <col min="15873" max="15873" width="10.125" style="24" customWidth="1"/>
    <col min="15874" max="15885" width="4.125" style="24" customWidth="1"/>
    <col min="15886" max="15886" width="6.375" style="24" customWidth="1"/>
    <col min="15887" max="15925" width="4.25" style="24" customWidth="1"/>
    <col min="15926" max="16128" width="9" style="24"/>
    <col min="16129" max="16129" width="10.125" style="24" customWidth="1"/>
    <col min="16130" max="16141" width="4.125" style="24" customWidth="1"/>
    <col min="16142" max="16142" width="6.375" style="24" customWidth="1"/>
    <col min="16143" max="16181" width="4.25" style="24" customWidth="1"/>
    <col min="16182" max="16384" width="9" style="24"/>
  </cols>
  <sheetData>
    <row r="1" spans="1:20">
      <c r="A1" s="24" t="s">
        <v>181</v>
      </c>
    </row>
    <row r="2" spans="1:20">
      <c r="A2" s="22"/>
      <c r="B2" s="23" t="s">
        <v>47</v>
      </c>
      <c r="C2" s="23" t="s">
        <v>48</v>
      </c>
      <c r="D2" s="23" t="s">
        <v>49</v>
      </c>
      <c r="E2" s="23" t="s">
        <v>50</v>
      </c>
      <c r="F2" s="23" t="s">
        <v>51</v>
      </c>
      <c r="G2" s="23" t="s">
        <v>52</v>
      </c>
      <c r="H2" s="23" t="s">
        <v>53</v>
      </c>
      <c r="I2" s="23" t="s">
        <v>54</v>
      </c>
      <c r="J2" s="23" t="s">
        <v>55</v>
      </c>
      <c r="K2" s="23" t="s">
        <v>56</v>
      </c>
      <c r="L2" s="23" t="s">
        <v>57</v>
      </c>
      <c r="M2" s="23" t="s">
        <v>58</v>
      </c>
      <c r="N2" s="23" t="s">
        <v>59</v>
      </c>
    </row>
    <row r="3" spans="1:20" ht="20.100000000000001" customHeight="1">
      <c r="A3" s="23" t="s">
        <v>60</v>
      </c>
      <c r="B3" s="25"/>
      <c r="C3" s="25"/>
      <c r="D3" s="25"/>
      <c r="E3" s="25"/>
      <c r="F3" s="25"/>
      <c r="G3" s="25"/>
      <c r="H3" s="25"/>
      <c r="I3" s="25"/>
      <c r="J3" s="25"/>
      <c r="K3" s="25"/>
      <c r="L3" s="25"/>
      <c r="M3" s="25"/>
      <c r="N3" s="22">
        <f t="shared" ref="N3:N8" si="0">SUM(B3:M3)</f>
        <v>0</v>
      </c>
    </row>
    <row r="4" spans="1:20" ht="20.100000000000001" customHeight="1">
      <c r="A4" s="23" t="s">
        <v>61</v>
      </c>
      <c r="B4" s="25"/>
      <c r="C4" s="25"/>
      <c r="D4" s="25"/>
      <c r="E4" s="25"/>
      <c r="F4" s="25"/>
      <c r="G4" s="25"/>
      <c r="H4" s="25"/>
      <c r="I4" s="25"/>
      <c r="J4" s="25"/>
      <c r="K4" s="25"/>
      <c r="L4" s="25"/>
      <c r="M4" s="25"/>
      <c r="N4" s="22">
        <f t="shared" si="0"/>
        <v>0</v>
      </c>
    </row>
    <row r="5" spans="1:20" ht="20.100000000000001" customHeight="1">
      <c r="A5" s="23" t="s">
        <v>62</v>
      </c>
      <c r="B5" s="25"/>
      <c r="C5" s="25"/>
      <c r="D5" s="25"/>
      <c r="E5" s="25"/>
      <c r="F5" s="25"/>
      <c r="G5" s="25"/>
      <c r="H5" s="25"/>
      <c r="I5" s="25"/>
      <c r="J5" s="25"/>
      <c r="K5" s="25"/>
      <c r="L5" s="25"/>
      <c r="M5" s="25"/>
      <c r="N5" s="22">
        <f t="shared" si="0"/>
        <v>0</v>
      </c>
    </row>
    <row r="6" spans="1:20" ht="20.100000000000001" customHeight="1">
      <c r="A6" s="23" t="s">
        <v>63</v>
      </c>
      <c r="B6" s="25"/>
      <c r="C6" s="25"/>
      <c r="D6" s="25"/>
      <c r="E6" s="25"/>
      <c r="F6" s="25"/>
      <c r="G6" s="25"/>
      <c r="H6" s="25"/>
      <c r="I6" s="25"/>
      <c r="J6" s="25"/>
      <c r="K6" s="25"/>
      <c r="L6" s="25"/>
      <c r="M6" s="25"/>
      <c r="N6" s="22">
        <f t="shared" si="0"/>
        <v>0</v>
      </c>
    </row>
    <row r="7" spans="1:20" ht="20.100000000000001" customHeight="1">
      <c r="A7" s="23" t="s">
        <v>64</v>
      </c>
      <c r="B7" s="25"/>
      <c r="C7" s="25"/>
      <c r="D7" s="25"/>
      <c r="E7" s="25"/>
      <c r="F7" s="25"/>
      <c r="G7" s="25"/>
      <c r="H7" s="25"/>
      <c r="I7" s="25"/>
      <c r="J7" s="25"/>
      <c r="K7" s="25"/>
      <c r="L7" s="25"/>
      <c r="M7" s="25"/>
      <c r="N7" s="22">
        <f t="shared" si="0"/>
        <v>0</v>
      </c>
    </row>
    <row r="8" spans="1:20" ht="20.100000000000001" customHeight="1">
      <c r="A8" s="23" t="s">
        <v>65</v>
      </c>
      <c r="B8" s="25"/>
      <c r="C8" s="25"/>
      <c r="D8" s="25"/>
      <c r="E8" s="25"/>
      <c r="F8" s="25"/>
      <c r="G8" s="25"/>
      <c r="H8" s="25"/>
      <c r="I8" s="25"/>
      <c r="J8" s="25"/>
      <c r="K8" s="25"/>
      <c r="L8" s="25"/>
      <c r="M8" s="25"/>
      <c r="N8" s="22">
        <f t="shared" si="0"/>
        <v>0</v>
      </c>
    </row>
    <row r="9" spans="1:20" ht="20.100000000000001" customHeight="1">
      <c r="A9" s="23" t="s">
        <v>66</v>
      </c>
      <c r="B9" s="22">
        <f>SUM(B3:B8)</f>
        <v>0</v>
      </c>
      <c r="C9" s="22">
        <f t="shared" ref="C9:N9" si="1">SUM(C3:C8)</f>
        <v>0</v>
      </c>
      <c r="D9" s="22">
        <f t="shared" si="1"/>
        <v>0</v>
      </c>
      <c r="E9" s="22">
        <f t="shared" si="1"/>
        <v>0</v>
      </c>
      <c r="F9" s="22">
        <f t="shared" si="1"/>
        <v>0</v>
      </c>
      <c r="G9" s="22">
        <f t="shared" si="1"/>
        <v>0</v>
      </c>
      <c r="H9" s="22">
        <f t="shared" si="1"/>
        <v>0</v>
      </c>
      <c r="I9" s="22">
        <f t="shared" si="1"/>
        <v>0</v>
      </c>
      <c r="J9" s="22">
        <f t="shared" si="1"/>
        <v>0</v>
      </c>
      <c r="K9" s="22">
        <f t="shared" si="1"/>
        <v>0</v>
      </c>
      <c r="L9" s="22">
        <f t="shared" si="1"/>
        <v>0</v>
      </c>
      <c r="M9" s="22">
        <f t="shared" si="1"/>
        <v>0</v>
      </c>
      <c r="N9" s="22">
        <f t="shared" si="1"/>
        <v>0</v>
      </c>
      <c r="T9" s="140"/>
    </row>
    <row r="10" spans="1:20" ht="20.100000000000001" customHeight="1"/>
    <row r="11" spans="1:20" ht="20.100000000000001" customHeight="1">
      <c r="A11" s="24" t="s">
        <v>67</v>
      </c>
    </row>
    <row r="12" spans="1:20" ht="20.100000000000001" customHeight="1">
      <c r="A12" s="22" t="s">
        <v>60</v>
      </c>
      <c r="B12" s="22">
        <f>N3</f>
        <v>0</v>
      </c>
      <c r="D12" s="174"/>
      <c r="E12" s="174"/>
      <c r="F12" s="174"/>
      <c r="G12" s="174"/>
      <c r="H12" s="174"/>
      <c r="I12" s="174"/>
      <c r="J12" s="174"/>
      <c r="K12" s="26"/>
    </row>
    <row r="13" spans="1:20" ht="20.100000000000001" customHeight="1">
      <c r="A13" s="22" t="s">
        <v>68</v>
      </c>
      <c r="B13" s="22">
        <f>N4+N5</f>
        <v>0</v>
      </c>
    </row>
    <row r="14" spans="1:20" ht="20.100000000000001" customHeight="1">
      <c r="A14" s="22" t="s">
        <v>63</v>
      </c>
      <c r="B14" s="22">
        <f>N6</f>
        <v>0</v>
      </c>
    </row>
    <row r="15" spans="1:20" ht="20.100000000000001" customHeight="1">
      <c r="A15" s="22" t="s">
        <v>69</v>
      </c>
      <c r="B15" s="22">
        <f>N7+N8</f>
        <v>0</v>
      </c>
    </row>
    <row r="16" spans="1:20" ht="20.100000000000001" customHeight="1">
      <c r="A16" s="27" t="s">
        <v>59</v>
      </c>
      <c r="B16" s="22">
        <f>N9</f>
        <v>0</v>
      </c>
    </row>
  </sheetData>
  <sheetProtection formatCells="0" formatColumns="0" formatRows="0" insertColumns="0" insertRows="0" deleteColumns="0" deleteRows="0"/>
  <mergeCells count="1">
    <mergeCell ref="D12:J12"/>
  </mergeCells>
  <phoneticPr fontId="4"/>
  <pageMargins left="0.75" right="0.75" top="1" bottom="1" header="0.51200000000000001" footer="0.51200000000000001"/>
  <pageSetup paperSize="9" orientation="landscape" blackAndWhite="1"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F39"/>
  <sheetViews>
    <sheetView showGridLines="0" tabSelected="1" view="pageBreakPreview" zoomScale="85" zoomScaleNormal="100" zoomScaleSheetLayoutView="85" workbookViewId="0">
      <selection activeCell="X22" sqref="X22:AE23"/>
    </sheetView>
  </sheetViews>
  <sheetFormatPr defaultColWidth="2.5" defaultRowHeight="15" customHeight="1"/>
  <cols>
    <col min="1" max="10" width="2.5" style="28"/>
    <col min="11" max="11" width="5.75" style="28" customWidth="1"/>
    <col min="12" max="13" width="2.5" style="28"/>
    <col min="14" max="14" width="5.75" style="28" customWidth="1"/>
    <col min="15" max="19" width="2.5" style="28"/>
    <col min="20" max="20" width="2.75" style="28" customWidth="1"/>
    <col min="21" max="21" width="3" style="28" customWidth="1"/>
    <col min="22" max="22" width="5.875" style="28" customWidth="1"/>
    <col min="23" max="29" width="2.5" style="28"/>
    <col min="30" max="30" width="4.5" style="28" customWidth="1"/>
    <col min="31" max="31" width="2.375" style="28" customWidth="1"/>
    <col min="32" max="37" width="2.5" style="28"/>
    <col min="38" max="38" width="5" style="28" customWidth="1"/>
    <col min="39" max="43" width="2.5" style="28"/>
    <col min="44" max="44" width="7.5" style="28" bestFit="1" customWidth="1"/>
    <col min="45" max="16384" width="2.5" style="28"/>
  </cols>
  <sheetData>
    <row r="1" spans="1:58" ht="15" customHeight="1">
      <c r="A1" s="234" t="s">
        <v>17</v>
      </c>
      <c r="B1" s="234"/>
      <c r="C1" s="234"/>
      <c r="D1" s="234"/>
      <c r="E1" s="234"/>
      <c r="F1" s="234"/>
      <c r="G1" s="234"/>
      <c r="H1" s="234"/>
      <c r="I1" s="234"/>
      <c r="J1" s="234"/>
      <c r="K1" s="234"/>
      <c r="L1" s="234"/>
      <c r="M1" s="234"/>
      <c r="N1" s="234"/>
      <c r="O1" s="234"/>
      <c r="P1" s="234"/>
      <c r="Q1" s="234"/>
      <c r="R1" s="234"/>
      <c r="S1" s="234"/>
      <c r="T1" s="234"/>
      <c r="U1" s="234"/>
      <c r="V1" s="234"/>
      <c r="W1" s="234"/>
      <c r="X1" s="234"/>
      <c r="Y1" s="234"/>
      <c r="Z1" s="234"/>
      <c r="AA1" s="234"/>
      <c r="AB1" s="234"/>
      <c r="AC1" s="234"/>
      <c r="AD1" s="234"/>
      <c r="AE1" s="234"/>
      <c r="AF1" s="234"/>
      <c r="AG1" s="234"/>
      <c r="AH1" s="234"/>
      <c r="AI1" s="234"/>
      <c r="AJ1" s="234"/>
      <c r="AK1" s="234"/>
      <c r="AL1" s="234"/>
      <c r="AM1" s="234"/>
      <c r="AN1" s="234"/>
      <c r="AO1" s="234"/>
    </row>
    <row r="2" spans="1:58" ht="15" customHeight="1">
      <c r="A2" s="168" t="s">
        <v>18</v>
      </c>
      <c r="B2" s="168"/>
      <c r="C2" s="168"/>
      <c r="D2" s="168"/>
      <c r="E2" s="168"/>
      <c r="F2" s="168"/>
      <c r="G2" s="168"/>
      <c r="H2" s="168"/>
      <c r="I2" s="168"/>
      <c r="J2" s="168"/>
      <c r="K2" s="168"/>
      <c r="L2" s="168"/>
      <c r="M2" s="168"/>
      <c r="N2" s="168"/>
      <c r="O2" s="168"/>
      <c r="P2" s="168"/>
      <c r="Q2" s="168"/>
      <c r="R2" s="168"/>
      <c r="S2" s="168"/>
      <c r="T2" s="168"/>
      <c r="U2" s="168"/>
      <c r="V2" s="168"/>
      <c r="W2" s="168"/>
      <c r="X2" s="168"/>
      <c r="Y2" s="168"/>
      <c r="Z2" s="168"/>
      <c r="AA2" s="168"/>
      <c r="AB2" s="168"/>
      <c r="AC2" s="168"/>
      <c r="AD2" s="168"/>
      <c r="AE2" s="168"/>
      <c r="AF2" s="168"/>
      <c r="AG2" s="168"/>
      <c r="AH2" s="168"/>
      <c r="AI2" s="168"/>
      <c r="AJ2" s="168"/>
      <c r="AK2" s="168"/>
      <c r="AL2" s="168"/>
    </row>
    <row r="3" spans="1:58" ht="15" customHeight="1">
      <c r="A3" s="168"/>
      <c r="B3" s="168"/>
      <c r="C3" s="168"/>
      <c r="D3" s="168"/>
      <c r="E3" s="168"/>
      <c r="F3" s="168"/>
      <c r="G3" s="168"/>
      <c r="H3" s="168"/>
      <c r="I3" s="168"/>
      <c r="J3" s="168"/>
      <c r="K3" s="168"/>
      <c r="L3" s="168"/>
      <c r="M3" s="168"/>
      <c r="N3" s="168"/>
      <c r="O3" s="168"/>
      <c r="P3" s="168"/>
      <c r="Q3" s="168"/>
      <c r="R3" s="168"/>
      <c r="S3" s="168"/>
      <c r="T3" s="168"/>
      <c r="U3" s="168"/>
      <c r="V3" s="168"/>
      <c r="W3" s="168"/>
      <c r="X3" s="168"/>
      <c r="Y3" s="168"/>
      <c r="Z3" s="168"/>
      <c r="AA3" s="168"/>
      <c r="AB3" s="168"/>
      <c r="AC3" s="168"/>
      <c r="AD3" s="168"/>
      <c r="AE3" s="168"/>
      <c r="AF3" s="168"/>
      <c r="AG3" s="168"/>
      <c r="AH3" s="168"/>
      <c r="AI3" s="168"/>
      <c r="AJ3" s="168"/>
      <c r="AK3" s="168"/>
      <c r="AL3" s="168"/>
      <c r="AM3" s="2"/>
      <c r="AN3" s="3"/>
      <c r="AO3" s="2"/>
      <c r="AP3" s="2"/>
      <c r="AQ3" s="2"/>
      <c r="AR3" s="2"/>
      <c r="AS3" s="2"/>
      <c r="AT3" s="2"/>
      <c r="AU3" s="2"/>
      <c r="AV3" s="2"/>
      <c r="AW3" s="2"/>
      <c r="AX3" s="2"/>
      <c r="AY3" s="2"/>
      <c r="AZ3" s="2"/>
      <c r="BA3" s="2"/>
    </row>
    <row r="4" spans="1:58" ht="15" customHeight="1">
      <c r="T4" s="28" t="s">
        <v>19</v>
      </c>
      <c r="Y4" s="235">
        <f>'区外変更申請書① '!W15</f>
        <v>0</v>
      </c>
      <c r="Z4" s="235"/>
      <c r="AA4" s="235"/>
      <c r="AB4" s="235"/>
      <c r="AC4" s="235"/>
      <c r="AD4" s="235"/>
      <c r="AE4" s="235"/>
      <c r="AF4" s="235"/>
      <c r="AG4" s="235"/>
      <c r="AH4" s="235"/>
      <c r="AI4" s="235"/>
      <c r="AJ4" s="235"/>
      <c r="AK4" s="235"/>
      <c r="AM4" s="2"/>
      <c r="AN4" s="2"/>
      <c r="AO4" s="2"/>
      <c r="AP4" s="2"/>
      <c r="AQ4" s="2"/>
      <c r="AR4" s="2"/>
      <c r="AS4" s="2"/>
      <c r="AT4" s="2"/>
      <c r="AU4" s="2"/>
      <c r="AV4" s="2"/>
      <c r="AW4" s="2"/>
      <c r="AX4" s="2"/>
      <c r="AY4" s="2"/>
      <c r="AZ4" s="2"/>
      <c r="BA4" s="2"/>
    </row>
    <row r="5" spans="1:58" ht="15" customHeight="1">
      <c r="Y5" s="236"/>
      <c r="Z5" s="236"/>
      <c r="AA5" s="236"/>
      <c r="AB5" s="236"/>
      <c r="AC5" s="236"/>
      <c r="AD5" s="236"/>
      <c r="AE5" s="236"/>
      <c r="AF5" s="236"/>
      <c r="AG5" s="236"/>
      <c r="AH5" s="236"/>
      <c r="AI5" s="236"/>
      <c r="AJ5" s="236"/>
      <c r="AK5" s="236"/>
      <c r="AM5" s="2"/>
      <c r="AN5" s="2"/>
      <c r="AO5" s="2"/>
      <c r="AP5" s="2"/>
      <c r="AQ5" s="2"/>
      <c r="AR5" s="2"/>
      <c r="AS5" s="2"/>
      <c r="AT5" s="2"/>
      <c r="AU5" s="2"/>
      <c r="AV5" s="2"/>
      <c r="AW5" s="2"/>
      <c r="AX5" s="2"/>
      <c r="AY5" s="2"/>
      <c r="AZ5" s="2"/>
      <c r="BA5" s="2"/>
    </row>
    <row r="6" spans="1:58" ht="15" customHeight="1">
      <c r="A6" s="28" t="s">
        <v>20</v>
      </c>
      <c r="AM6" s="2"/>
      <c r="AN6" s="2"/>
      <c r="AO6" s="2"/>
      <c r="AP6" s="2"/>
      <c r="AQ6" s="2"/>
      <c r="AR6" s="2"/>
      <c r="AS6" s="2"/>
      <c r="AT6" s="2"/>
      <c r="AU6" s="2"/>
      <c r="AV6" s="2"/>
      <c r="AW6" s="2"/>
      <c r="AX6" s="2"/>
      <c r="AY6" s="2"/>
      <c r="AZ6" s="2"/>
      <c r="BA6" s="2"/>
    </row>
    <row r="7" spans="1:58" ht="9" customHeight="1">
      <c r="AM7" s="2"/>
      <c r="AN7" s="2"/>
      <c r="AO7" s="2"/>
      <c r="AP7" s="2"/>
      <c r="AQ7" s="2"/>
      <c r="AR7" s="2"/>
      <c r="AS7" s="2"/>
      <c r="AT7" s="2"/>
      <c r="AU7" s="2"/>
      <c r="AV7" s="2"/>
      <c r="AW7" s="2"/>
      <c r="AX7" s="2"/>
      <c r="AY7" s="2"/>
      <c r="AZ7" s="2"/>
      <c r="BA7" s="2"/>
    </row>
    <row r="8" spans="1:58" ht="15" customHeight="1">
      <c r="B8" s="28" t="s">
        <v>21</v>
      </c>
      <c r="AM8" s="2"/>
      <c r="AN8" s="2"/>
      <c r="AO8" s="2"/>
      <c r="AP8" s="2"/>
      <c r="AQ8" s="2"/>
      <c r="AR8" s="2"/>
      <c r="AS8" s="2"/>
      <c r="AT8" s="2"/>
      <c r="AU8" s="2"/>
      <c r="AV8" s="2"/>
      <c r="AW8" s="2"/>
      <c r="AX8" s="2"/>
      <c r="AY8" s="2"/>
      <c r="AZ8" s="2"/>
      <c r="BA8" s="2"/>
    </row>
    <row r="9" spans="1:58" ht="9" customHeight="1">
      <c r="AM9" s="2"/>
      <c r="AN9" s="2"/>
      <c r="AO9" s="2"/>
      <c r="AP9" s="2"/>
      <c r="AQ9" s="2"/>
      <c r="AR9" s="2"/>
      <c r="AS9" s="2"/>
      <c r="AT9" s="2"/>
      <c r="AU9" s="2"/>
      <c r="AV9" s="2"/>
      <c r="AW9" s="2"/>
      <c r="AX9" s="2"/>
      <c r="AY9" s="2"/>
      <c r="AZ9" s="2"/>
      <c r="BA9" s="2"/>
    </row>
    <row r="10" spans="1:58" ht="15" customHeight="1">
      <c r="B10" s="144"/>
      <c r="C10" s="144" t="s">
        <v>22</v>
      </c>
      <c r="D10" s="144"/>
      <c r="E10" s="144"/>
      <c r="F10" s="144"/>
      <c r="G10" s="144"/>
      <c r="AM10" s="2"/>
      <c r="AN10" s="2"/>
      <c r="AO10" s="2"/>
      <c r="AP10" s="2"/>
      <c r="AQ10" s="2"/>
      <c r="AR10" s="2"/>
      <c r="AS10" s="2"/>
      <c r="AT10" s="2"/>
      <c r="AU10" s="2"/>
      <c r="AV10" s="2"/>
      <c r="AW10" s="2"/>
      <c r="AX10" s="2"/>
      <c r="AY10" s="2"/>
      <c r="AZ10" s="2"/>
      <c r="BA10" s="2"/>
    </row>
    <row r="11" spans="1:58" ht="9" customHeight="1">
      <c r="L11" s="145"/>
      <c r="M11" s="245"/>
      <c r="N11" s="245"/>
      <c r="O11" s="245"/>
      <c r="P11" s="245"/>
      <c r="Q11" s="245"/>
      <c r="R11" s="245"/>
      <c r="S11" s="245"/>
      <c r="T11" s="245"/>
      <c r="U11" s="245"/>
      <c r="V11" s="245"/>
      <c r="W11" s="245"/>
      <c r="X11" s="245"/>
      <c r="Y11" s="245"/>
      <c r="AM11" s="2"/>
      <c r="AN11" s="2"/>
      <c r="AO11" s="2"/>
      <c r="AP11" s="2"/>
      <c r="AQ11" s="2"/>
      <c r="AR11" s="2"/>
      <c r="AS11" s="2"/>
      <c r="AT11" s="2"/>
      <c r="AU11" s="2"/>
      <c r="AV11" s="2"/>
      <c r="AW11" s="2"/>
      <c r="AX11" s="2"/>
      <c r="AY11" s="2"/>
      <c r="AZ11" s="2"/>
      <c r="BA11" s="2"/>
    </row>
    <row r="12" spans="1:58" ht="15" customHeight="1">
      <c r="D12" s="28" t="s">
        <v>23</v>
      </c>
      <c r="L12" s="38"/>
      <c r="M12" s="246"/>
      <c r="N12" s="246"/>
      <c r="O12" s="246"/>
      <c r="P12" s="246"/>
      <c r="Q12" s="246"/>
      <c r="R12" s="246"/>
      <c r="S12" s="246"/>
      <c r="T12" s="246"/>
      <c r="U12" s="246"/>
      <c r="V12" s="246"/>
      <c r="W12" s="246"/>
      <c r="X12" s="246"/>
      <c r="Y12" s="246"/>
      <c r="Z12" s="4" t="s">
        <v>24</v>
      </c>
      <c r="AM12" s="2"/>
      <c r="AN12" s="2"/>
      <c r="AO12" s="2"/>
      <c r="AP12" s="2"/>
      <c r="AQ12" s="2"/>
      <c r="AR12" s="2"/>
      <c r="AS12" s="2"/>
      <c r="AT12" s="2"/>
      <c r="AU12" s="2"/>
      <c r="AV12" s="2"/>
      <c r="AW12" s="2"/>
      <c r="AX12" s="2"/>
      <c r="AY12" s="2"/>
      <c r="AZ12" s="2"/>
      <c r="BA12" s="2"/>
    </row>
    <row r="13" spans="1:58" ht="9" customHeight="1">
      <c r="L13" s="5"/>
      <c r="M13" s="5"/>
      <c r="N13" s="5"/>
      <c r="O13" s="5"/>
      <c r="P13" s="5"/>
      <c r="Q13" s="5"/>
      <c r="R13" s="5"/>
      <c r="S13" s="5"/>
      <c r="T13" s="5"/>
      <c r="U13" s="5"/>
      <c r="V13" s="5"/>
      <c r="W13" s="5"/>
      <c r="X13" s="5"/>
      <c r="Y13" s="5"/>
      <c r="Z13" s="6"/>
      <c r="AM13" s="2"/>
      <c r="AN13" s="2"/>
      <c r="AO13" s="2"/>
      <c r="AP13" s="2"/>
      <c r="AQ13" s="2"/>
      <c r="AR13" s="2"/>
      <c r="AS13" s="2"/>
      <c r="AT13" s="2"/>
      <c r="AU13" s="2"/>
      <c r="AV13" s="2"/>
      <c r="AW13" s="2"/>
      <c r="AX13" s="2"/>
      <c r="AY13" s="2"/>
      <c r="AZ13" s="2"/>
      <c r="BA13" s="2"/>
    </row>
    <row r="14" spans="1:58" ht="15" customHeight="1">
      <c r="AM14" s="12"/>
      <c r="AN14" s="2"/>
      <c r="AO14" s="2"/>
      <c r="AP14" s="2"/>
      <c r="AQ14" s="2"/>
      <c r="AR14" s="2"/>
      <c r="AS14" s="2"/>
      <c r="AT14" s="2"/>
      <c r="AU14" s="2"/>
      <c r="AV14" s="2"/>
      <c r="AW14" s="2"/>
      <c r="AX14" s="2"/>
      <c r="AY14" s="2"/>
      <c r="AZ14" s="12"/>
      <c r="BA14" s="12"/>
      <c r="BB14" s="12"/>
      <c r="BC14" s="12"/>
      <c r="BD14" s="12"/>
      <c r="BE14" s="12"/>
      <c r="BF14" s="12"/>
    </row>
    <row r="15" spans="1:58" ht="15" customHeight="1">
      <c r="Q15" s="175"/>
      <c r="R15" s="175"/>
      <c r="S15" s="175"/>
      <c r="T15" s="175"/>
      <c r="U15" s="175"/>
      <c r="V15" s="175"/>
      <c r="W15" s="175"/>
      <c r="X15" s="175"/>
      <c r="AM15" s="12"/>
      <c r="AN15" s="2" t="e">
        <f>SUM(#REF!)</f>
        <v>#REF!</v>
      </c>
      <c r="AO15" s="2"/>
      <c r="AP15" s="2"/>
      <c r="AQ15" s="2"/>
      <c r="AR15" s="2"/>
      <c r="AS15" s="2"/>
      <c r="AT15" s="2"/>
      <c r="AU15" s="2"/>
      <c r="AV15" s="2"/>
      <c r="AW15" s="2"/>
      <c r="AX15" s="2"/>
      <c r="AY15" s="2"/>
      <c r="AZ15" s="12"/>
      <c r="BA15" s="12"/>
      <c r="BB15" s="12"/>
      <c r="BC15" s="12"/>
      <c r="BD15" s="12"/>
      <c r="BE15" s="12"/>
      <c r="BF15" s="12"/>
    </row>
    <row r="16" spans="1:58" ht="15" customHeight="1">
      <c r="AM16" s="12"/>
      <c r="AN16" s="2"/>
      <c r="AO16" s="2"/>
      <c r="AP16" s="2"/>
      <c r="AQ16" s="2"/>
      <c r="AR16" s="2"/>
      <c r="AS16" s="2"/>
      <c r="AT16" s="2"/>
      <c r="AU16" s="2"/>
      <c r="AV16" s="2"/>
      <c r="AW16" s="2"/>
      <c r="AX16" s="2"/>
      <c r="AY16" s="2"/>
      <c r="AZ16" s="12"/>
      <c r="BA16" s="12"/>
      <c r="BB16" s="12"/>
      <c r="BC16" s="12"/>
      <c r="BD16" s="12"/>
      <c r="BE16" s="12"/>
      <c r="BF16" s="12"/>
    </row>
    <row r="17" spans="3:58" ht="15" customHeight="1">
      <c r="C17" s="144" t="s">
        <v>39</v>
      </c>
      <c r="D17" s="144"/>
      <c r="E17" s="144"/>
      <c r="F17" s="144"/>
      <c r="AM17" s="12"/>
      <c r="AN17" s="2"/>
      <c r="AO17" s="2"/>
      <c r="AP17" s="2"/>
      <c r="AQ17" s="2"/>
      <c r="AR17" s="2"/>
      <c r="AS17" s="2"/>
      <c r="AT17" s="2"/>
      <c r="AU17" s="2"/>
      <c r="AV17" s="2"/>
      <c r="AW17" s="2"/>
      <c r="AX17" s="2"/>
      <c r="AY17" s="2"/>
      <c r="AZ17" s="12"/>
      <c r="BA17" s="12"/>
      <c r="BB17" s="12"/>
      <c r="BC17" s="12"/>
      <c r="BD17" s="12"/>
      <c r="BE17" s="12"/>
      <c r="BF17" s="12"/>
    </row>
    <row r="18" spans="3:58" ht="9" customHeight="1">
      <c r="L18" s="237">
        <f>AF24+AF32</f>
        <v>0</v>
      </c>
      <c r="M18" s="238"/>
      <c r="N18" s="238"/>
      <c r="O18" s="238"/>
      <c r="P18" s="238"/>
      <c r="Q18" s="238"/>
      <c r="R18" s="238"/>
      <c r="S18" s="238"/>
      <c r="T18" s="238"/>
      <c r="U18" s="238"/>
      <c r="V18" s="238"/>
      <c r="W18" s="238"/>
      <c r="X18" s="238"/>
      <c r="Y18" s="238"/>
      <c r="AM18" s="12"/>
      <c r="AN18" s="2"/>
      <c r="AO18" s="2"/>
      <c r="AP18" s="2"/>
      <c r="AQ18" s="2"/>
      <c r="AR18" s="2"/>
      <c r="AS18" s="2"/>
      <c r="AT18" s="2"/>
      <c r="AU18" s="2"/>
      <c r="AV18" s="2"/>
      <c r="AW18" s="2"/>
      <c r="AX18" s="2"/>
      <c r="AY18" s="2"/>
      <c r="AZ18" s="12"/>
      <c r="BA18" s="12"/>
      <c r="BB18" s="12"/>
      <c r="BC18" s="12"/>
      <c r="BD18" s="12"/>
      <c r="BE18" s="12"/>
      <c r="BF18" s="12"/>
    </row>
    <row r="19" spans="3:58" ht="15" customHeight="1">
      <c r="D19" s="28" t="s">
        <v>23</v>
      </c>
      <c r="L19" s="239"/>
      <c r="M19" s="239"/>
      <c r="N19" s="239"/>
      <c r="O19" s="239"/>
      <c r="P19" s="239"/>
      <c r="Q19" s="239"/>
      <c r="R19" s="239"/>
      <c r="S19" s="239"/>
      <c r="T19" s="239"/>
      <c r="U19" s="239"/>
      <c r="V19" s="239"/>
      <c r="W19" s="239"/>
      <c r="X19" s="239"/>
      <c r="Y19" s="239"/>
      <c r="Z19" s="4" t="s">
        <v>24</v>
      </c>
      <c r="AM19" s="14"/>
      <c r="AN19" s="15"/>
      <c r="AO19" s="15"/>
      <c r="AP19" s="15"/>
      <c r="AQ19" s="15"/>
      <c r="AR19" s="15"/>
      <c r="AS19" s="15"/>
      <c r="AT19" s="15"/>
      <c r="AU19" s="15"/>
      <c r="AV19" s="15"/>
      <c r="AW19" s="15"/>
      <c r="AX19" s="15"/>
      <c r="AY19" s="15"/>
      <c r="AZ19" s="14"/>
      <c r="BA19" s="12"/>
      <c r="BB19" s="12"/>
      <c r="BC19" s="12"/>
      <c r="BD19" s="12"/>
      <c r="BE19" s="12"/>
      <c r="BF19" s="12"/>
    </row>
    <row r="20" spans="3:58" ht="9" customHeight="1">
      <c r="L20" s="5"/>
      <c r="M20" s="5"/>
      <c r="N20" s="5"/>
      <c r="O20" s="5"/>
      <c r="P20" s="5"/>
      <c r="Q20" s="5"/>
      <c r="R20" s="5"/>
      <c r="S20" s="5"/>
      <c r="T20" s="5"/>
      <c r="U20" s="5"/>
      <c r="V20" s="5"/>
      <c r="W20" s="5"/>
      <c r="X20" s="5"/>
      <c r="Y20" s="5"/>
      <c r="Z20" s="6"/>
      <c r="AM20" s="14"/>
      <c r="AN20" s="15"/>
      <c r="AO20" s="15"/>
      <c r="AP20" s="15"/>
      <c r="AQ20" s="15"/>
      <c r="AR20" s="15"/>
      <c r="AS20" s="15"/>
      <c r="AT20" s="15"/>
      <c r="AU20" s="15"/>
      <c r="AV20" s="15"/>
      <c r="AW20" s="15"/>
      <c r="AX20" s="15"/>
      <c r="AY20" s="15"/>
      <c r="AZ20" s="14"/>
      <c r="BA20" s="12"/>
      <c r="BB20" s="12"/>
      <c r="BC20" s="12"/>
      <c r="BD20" s="12"/>
      <c r="BE20" s="12"/>
      <c r="BF20" s="12"/>
    </row>
    <row r="21" spans="3:58" ht="15" customHeight="1">
      <c r="E21" s="28" t="s">
        <v>25</v>
      </c>
      <c r="X21" s="240" t="s">
        <v>26</v>
      </c>
      <c r="Y21" s="241"/>
      <c r="Z21" s="241"/>
      <c r="AA21" s="242"/>
      <c r="AB21" s="243"/>
      <c r="AC21" s="243"/>
      <c r="AD21" s="16" t="s">
        <v>27</v>
      </c>
      <c r="AE21" s="244"/>
      <c r="AF21" s="244"/>
      <c r="AG21" s="244"/>
      <c r="AH21" s="244"/>
      <c r="AI21" s="232"/>
      <c r="AJ21" s="233"/>
      <c r="AK21" s="233"/>
      <c r="AL21" s="7"/>
      <c r="AM21" s="14"/>
      <c r="AN21" s="15"/>
      <c r="AO21" s="15"/>
      <c r="AP21" s="15"/>
      <c r="AQ21" s="15"/>
      <c r="AR21" s="15"/>
      <c r="AS21" s="15"/>
      <c r="AT21" s="15"/>
      <c r="AU21" s="15"/>
      <c r="AV21" s="15"/>
      <c r="AW21" s="15"/>
      <c r="AX21" s="15"/>
      <c r="AY21" s="15"/>
      <c r="AZ21" s="14"/>
      <c r="BA21" s="12"/>
      <c r="BB21" s="12"/>
      <c r="BC21" s="12"/>
      <c r="BD21" s="12"/>
      <c r="BE21" s="12"/>
      <c r="BF21" s="12"/>
    </row>
    <row r="22" spans="3:58" ht="15" customHeight="1">
      <c r="E22" s="224" t="s">
        <v>28</v>
      </c>
      <c r="F22" s="225"/>
      <c r="G22" s="225"/>
      <c r="H22" s="225"/>
      <c r="I22" s="225"/>
      <c r="J22" s="226"/>
      <c r="K22" s="210" t="s">
        <v>29</v>
      </c>
      <c r="L22" s="211"/>
      <c r="M22" s="211"/>
      <c r="N22" s="211"/>
      <c r="O22" s="211"/>
      <c r="P22" s="211"/>
      <c r="Q22" s="211"/>
      <c r="R22" s="212"/>
      <c r="S22" s="210" t="s">
        <v>40</v>
      </c>
      <c r="T22" s="211"/>
      <c r="U22" s="211"/>
      <c r="V22" s="211"/>
      <c r="W22" s="212"/>
      <c r="X22" s="210" t="s">
        <v>30</v>
      </c>
      <c r="Y22" s="211"/>
      <c r="Z22" s="211"/>
      <c r="AA22" s="211"/>
      <c r="AB22" s="211"/>
      <c r="AC22" s="211"/>
      <c r="AD22" s="211"/>
      <c r="AE22" s="212"/>
      <c r="AF22" s="210" t="s">
        <v>31</v>
      </c>
      <c r="AG22" s="211"/>
      <c r="AH22" s="211"/>
      <c r="AI22" s="211"/>
      <c r="AJ22" s="211"/>
      <c r="AK22" s="211"/>
      <c r="AL22" s="212"/>
      <c r="AM22" s="14"/>
      <c r="AN22" s="15"/>
      <c r="AO22" s="15"/>
      <c r="AP22" s="15"/>
      <c r="AQ22" s="15"/>
      <c r="AR22" s="15"/>
      <c r="AS22" s="15"/>
      <c r="AT22" s="15"/>
      <c r="AU22" s="15"/>
      <c r="AV22" s="15"/>
      <c r="AW22" s="15"/>
      <c r="AX22" s="15"/>
      <c r="AY22" s="15"/>
      <c r="AZ22" s="14"/>
      <c r="BA22" s="12"/>
      <c r="BB22" s="12"/>
      <c r="BC22" s="12"/>
      <c r="BD22" s="12"/>
      <c r="BE22" s="12"/>
      <c r="BF22" s="12"/>
    </row>
    <row r="23" spans="3:58" ht="15" customHeight="1">
      <c r="E23" s="216" t="s">
        <v>32</v>
      </c>
      <c r="F23" s="217"/>
      <c r="G23" s="217"/>
      <c r="H23" s="217"/>
      <c r="I23" s="217"/>
      <c r="J23" s="218"/>
      <c r="K23" s="213"/>
      <c r="L23" s="214"/>
      <c r="M23" s="214"/>
      <c r="N23" s="214"/>
      <c r="O23" s="214"/>
      <c r="P23" s="214"/>
      <c r="Q23" s="214"/>
      <c r="R23" s="215"/>
      <c r="S23" s="213"/>
      <c r="T23" s="214"/>
      <c r="U23" s="214"/>
      <c r="V23" s="214"/>
      <c r="W23" s="215"/>
      <c r="X23" s="213"/>
      <c r="Y23" s="214"/>
      <c r="Z23" s="214"/>
      <c r="AA23" s="214"/>
      <c r="AB23" s="214"/>
      <c r="AC23" s="214"/>
      <c r="AD23" s="214"/>
      <c r="AE23" s="215"/>
      <c r="AF23" s="213"/>
      <c r="AG23" s="214"/>
      <c r="AH23" s="214"/>
      <c r="AI23" s="214"/>
      <c r="AJ23" s="214"/>
      <c r="AK23" s="214"/>
      <c r="AL23" s="215"/>
      <c r="AM23" s="14"/>
      <c r="AN23" s="15"/>
      <c r="AO23" s="15"/>
      <c r="AP23" s="15"/>
      <c r="AQ23" s="15"/>
      <c r="AR23" s="15"/>
      <c r="AS23" s="15"/>
      <c r="AT23" s="15"/>
      <c r="AU23" s="15"/>
      <c r="AV23" s="15"/>
      <c r="AW23" s="15"/>
      <c r="AX23" s="15"/>
      <c r="AY23" s="15"/>
      <c r="AZ23" s="14"/>
      <c r="BA23" s="12"/>
      <c r="BB23" s="12"/>
      <c r="BC23" s="12"/>
      <c r="BD23" s="12"/>
      <c r="BE23" s="12"/>
      <c r="BF23" s="12"/>
    </row>
    <row r="24" spans="3:58" ht="28.5" customHeight="1">
      <c r="E24" s="219" t="s">
        <v>33</v>
      </c>
      <c r="F24" s="198"/>
      <c r="G24" s="198"/>
      <c r="H24" s="198"/>
      <c r="I24" s="198"/>
      <c r="J24" s="199"/>
      <c r="K24" s="200">
        <f>IFERROR(VLOOKUP($AA$21,単価表!$A$3:$G$11,4,1),0)</f>
        <v>0</v>
      </c>
      <c r="L24" s="201"/>
      <c r="M24" s="201"/>
      <c r="N24" s="201"/>
      <c r="O24" s="201"/>
      <c r="P24" s="201"/>
      <c r="Q24" s="201"/>
      <c r="R24" s="31" t="s">
        <v>24</v>
      </c>
      <c r="S24" s="208">
        <f>区外変更計画書の算出根拠②!B12</f>
        <v>0</v>
      </c>
      <c r="T24" s="209"/>
      <c r="U24" s="209"/>
      <c r="V24" s="209"/>
      <c r="W24" s="31" t="s">
        <v>27</v>
      </c>
      <c r="X24" s="220">
        <f>K24*S24</f>
        <v>0</v>
      </c>
      <c r="Y24" s="221"/>
      <c r="Z24" s="221"/>
      <c r="AA24" s="221"/>
      <c r="AB24" s="221"/>
      <c r="AC24" s="221"/>
      <c r="AD24" s="221"/>
      <c r="AE24" s="31" t="s">
        <v>24</v>
      </c>
      <c r="AF24" s="189">
        <f>SUM(X24:AD27)</f>
        <v>0</v>
      </c>
      <c r="AG24" s="227"/>
      <c r="AH24" s="227"/>
      <c r="AI24" s="227"/>
      <c r="AJ24" s="227"/>
      <c r="AK24" s="227"/>
      <c r="AL24" s="176" t="s">
        <v>24</v>
      </c>
      <c r="AM24" s="14"/>
      <c r="AN24" s="15"/>
      <c r="AO24" s="15"/>
      <c r="AP24" s="15"/>
      <c r="AQ24" s="15"/>
      <c r="AR24" s="15"/>
      <c r="AS24" s="15"/>
      <c r="AT24" s="15"/>
      <c r="AU24" s="15"/>
      <c r="AV24" s="15"/>
      <c r="AW24" s="15"/>
      <c r="AX24" s="15"/>
      <c r="AY24" s="15"/>
      <c r="AZ24" s="14"/>
      <c r="BA24" s="12"/>
      <c r="BB24" s="12"/>
      <c r="BC24" s="12"/>
      <c r="BD24" s="12"/>
      <c r="BE24" s="12"/>
      <c r="BF24" s="12"/>
    </row>
    <row r="25" spans="3:58" ht="28.5" customHeight="1">
      <c r="E25" s="219" t="s">
        <v>34</v>
      </c>
      <c r="F25" s="198"/>
      <c r="G25" s="198"/>
      <c r="H25" s="198"/>
      <c r="I25" s="198"/>
      <c r="J25" s="199"/>
      <c r="K25" s="200">
        <f>IFERROR(VLOOKUP($AA$21,単価表!$A$3:$G$11,5,1),0)</f>
        <v>0</v>
      </c>
      <c r="L25" s="201"/>
      <c r="M25" s="201"/>
      <c r="N25" s="201"/>
      <c r="O25" s="201"/>
      <c r="P25" s="201"/>
      <c r="Q25" s="201"/>
      <c r="R25" s="31" t="s">
        <v>24</v>
      </c>
      <c r="S25" s="208">
        <f>区外変更計画書の算出根拠②!B13</f>
        <v>0</v>
      </c>
      <c r="T25" s="209"/>
      <c r="U25" s="209"/>
      <c r="V25" s="209"/>
      <c r="W25" s="31" t="s">
        <v>27</v>
      </c>
      <c r="X25" s="220">
        <f>K25*S25</f>
        <v>0</v>
      </c>
      <c r="Y25" s="221"/>
      <c r="Z25" s="221"/>
      <c r="AA25" s="221"/>
      <c r="AB25" s="221"/>
      <c r="AC25" s="221"/>
      <c r="AD25" s="221"/>
      <c r="AE25" s="31" t="s">
        <v>24</v>
      </c>
      <c r="AF25" s="228"/>
      <c r="AG25" s="229"/>
      <c r="AH25" s="229"/>
      <c r="AI25" s="229"/>
      <c r="AJ25" s="229"/>
      <c r="AK25" s="229"/>
      <c r="AL25" s="222"/>
      <c r="AM25" s="14"/>
      <c r="AN25" s="15"/>
      <c r="AO25" s="15"/>
      <c r="AP25" s="15"/>
      <c r="AQ25" s="15"/>
      <c r="AR25" s="15"/>
      <c r="AS25" s="15"/>
      <c r="AT25" s="15"/>
      <c r="AU25" s="15"/>
      <c r="AV25" s="15"/>
      <c r="AW25" s="15"/>
      <c r="AX25" s="15"/>
      <c r="AY25" s="15"/>
      <c r="AZ25" s="14"/>
      <c r="BA25" s="12"/>
      <c r="BB25" s="12"/>
      <c r="BC25" s="12"/>
      <c r="BD25" s="12"/>
      <c r="BE25" s="12"/>
      <c r="BF25" s="12"/>
    </row>
    <row r="26" spans="3:58" ht="28.5" customHeight="1">
      <c r="E26" s="219" t="s">
        <v>35</v>
      </c>
      <c r="F26" s="198"/>
      <c r="G26" s="198"/>
      <c r="H26" s="198"/>
      <c r="I26" s="198"/>
      <c r="J26" s="199"/>
      <c r="K26" s="200">
        <f>IFERROR(VLOOKUP($AA$21,単価表!$A$3:$G$11,6,1),0)</f>
        <v>0</v>
      </c>
      <c r="L26" s="201"/>
      <c r="M26" s="201"/>
      <c r="N26" s="201"/>
      <c r="O26" s="201"/>
      <c r="P26" s="201"/>
      <c r="Q26" s="201"/>
      <c r="R26" s="31" t="s">
        <v>24</v>
      </c>
      <c r="S26" s="208">
        <f>区外変更計画書の算出根拠②!B14</f>
        <v>0</v>
      </c>
      <c r="T26" s="209"/>
      <c r="U26" s="209"/>
      <c r="V26" s="209"/>
      <c r="W26" s="31" t="s">
        <v>27</v>
      </c>
      <c r="X26" s="220">
        <f>K26*S26</f>
        <v>0</v>
      </c>
      <c r="Y26" s="221"/>
      <c r="Z26" s="221"/>
      <c r="AA26" s="221"/>
      <c r="AB26" s="221"/>
      <c r="AC26" s="221"/>
      <c r="AD26" s="221"/>
      <c r="AE26" s="31" t="s">
        <v>24</v>
      </c>
      <c r="AF26" s="228"/>
      <c r="AG26" s="229"/>
      <c r="AH26" s="229"/>
      <c r="AI26" s="229"/>
      <c r="AJ26" s="229"/>
      <c r="AK26" s="229"/>
      <c r="AL26" s="222"/>
      <c r="AM26" s="14"/>
      <c r="AN26" s="15"/>
      <c r="AO26" s="15"/>
      <c r="AP26" s="15"/>
      <c r="AQ26" s="15"/>
      <c r="AR26" s="15"/>
      <c r="AS26" s="15"/>
      <c r="AT26" s="15"/>
      <c r="AU26" s="15"/>
      <c r="AV26" s="15"/>
      <c r="AW26" s="15"/>
      <c r="AX26" s="15"/>
      <c r="AY26" s="15"/>
      <c r="AZ26" s="14"/>
      <c r="BA26" s="12"/>
      <c r="BB26" s="12"/>
      <c r="BC26" s="12"/>
      <c r="BD26" s="12"/>
      <c r="BE26" s="12"/>
      <c r="BF26" s="12"/>
    </row>
    <row r="27" spans="3:58" ht="28.5" customHeight="1">
      <c r="E27" s="219" t="s">
        <v>36</v>
      </c>
      <c r="F27" s="198"/>
      <c r="G27" s="198"/>
      <c r="H27" s="198"/>
      <c r="I27" s="198"/>
      <c r="J27" s="199"/>
      <c r="K27" s="200">
        <f>IFERROR(VLOOKUP($AA$21,単価表!$A$3:$G$11,7,1),0)</f>
        <v>0</v>
      </c>
      <c r="L27" s="201"/>
      <c r="M27" s="201"/>
      <c r="N27" s="201"/>
      <c r="O27" s="201"/>
      <c r="P27" s="201"/>
      <c r="Q27" s="201"/>
      <c r="R27" s="31" t="s">
        <v>24</v>
      </c>
      <c r="S27" s="208">
        <f>区外変更計画書の算出根拠②!B15</f>
        <v>0</v>
      </c>
      <c r="T27" s="209"/>
      <c r="U27" s="209"/>
      <c r="V27" s="209"/>
      <c r="W27" s="31" t="s">
        <v>27</v>
      </c>
      <c r="X27" s="220">
        <f>K27*S27</f>
        <v>0</v>
      </c>
      <c r="Y27" s="221"/>
      <c r="Z27" s="221"/>
      <c r="AA27" s="221"/>
      <c r="AB27" s="221"/>
      <c r="AC27" s="221"/>
      <c r="AD27" s="221"/>
      <c r="AE27" s="31" t="s">
        <v>24</v>
      </c>
      <c r="AF27" s="230"/>
      <c r="AG27" s="231"/>
      <c r="AH27" s="231"/>
      <c r="AI27" s="231"/>
      <c r="AJ27" s="231"/>
      <c r="AK27" s="231"/>
      <c r="AL27" s="223"/>
      <c r="AM27" s="14"/>
      <c r="AN27" s="15"/>
      <c r="AO27" s="15"/>
      <c r="AP27" s="15"/>
      <c r="AQ27" s="15"/>
      <c r="AR27" s="15"/>
      <c r="AS27" s="15"/>
      <c r="AT27" s="15"/>
      <c r="AU27" s="15"/>
      <c r="AV27" s="15"/>
      <c r="AW27" s="15"/>
      <c r="AX27" s="15"/>
      <c r="AY27" s="15"/>
      <c r="AZ27" s="14"/>
      <c r="BA27" s="12"/>
      <c r="BB27" s="12"/>
      <c r="BC27" s="12"/>
      <c r="BD27" s="12"/>
      <c r="BE27" s="12"/>
      <c r="BF27" s="12"/>
    </row>
    <row r="28" spans="3:58" s="11" customFormat="1" ht="9" customHeight="1">
      <c r="E28" s="8"/>
      <c r="F28" s="8"/>
      <c r="G28" s="8"/>
      <c r="H28" s="8"/>
      <c r="I28" s="8"/>
      <c r="J28" s="8"/>
      <c r="K28" s="9"/>
      <c r="L28" s="9"/>
      <c r="M28" s="9"/>
      <c r="N28" s="9"/>
      <c r="O28" s="9"/>
      <c r="P28" s="9"/>
      <c r="Q28" s="9"/>
      <c r="R28" s="17"/>
      <c r="S28" s="8"/>
      <c r="T28" s="8"/>
      <c r="U28" s="8"/>
      <c r="V28" s="8"/>
      <c r="W28" s="17"/>
      <c r="X28" s="9"/>
      <c r="Y28" s="9"/>
      <c r="Z28" s="9"/>
      <c r="AA28" s="9"/>
      <c r="AB28" s="9"/>
      <c r="AC28" s="9"/>
      <c r="AD28" s="9"/>
      <c r="AE28" s="17"/>
      <c r="AF28" s="9"/>
      <c r="AG28" s="9"/>
      <c r="AH28" s="9"/>
      <c r="AI28" s="9"/>
      <c r="AJ28" s="9"/>
      <c r="AK28" s="9"/>
      <c r="AL28" s="10"/>
      <c r="AM28" s="14"/>
      <c r="AN28" s="14"/>
      <c r="AO28" s="14"/>
      <c r="AP28" s="14"/>
      <c r="AQ28" s="14"/>
      <c r="AR28" s="14"/>
      <c r="AS28" s="14"/>
      <c r="AT28" s="14"/>
      <c r="AU28" s="14"/>
      <c r="AV28" s="14"/>
      <c r="AW28" s="14"/>
      <c r="AX28" s="14"/>
      <c r="AY28" s="14"/>
      <c r="AZ28" s="14"/>
      <c r="BA28" s="18"/>
      <c r="BB28" s="18"/>
      <c r="BC28" s="18"/>
      <c r="BD28" s="18"/>
      <c r="BE28" s="18"/>
      <c r="BF28" s="18"/>
    </row>
    <row r="29" spans="3:58" ht="15" customHeight="1">
      <c r="E29" s="28" t="s">
        <v>37</v>
      </c>
      <c r="AM29" s="14"/>
      <c r="AN29" s="14"/>
      <c r="AO29" s="14"/>
      <c r="AP29" s="14"/>
      <c r="AQ29" s="14"/>
      <c r="AR29" s="14"/>
      <c r="AS29" s="14"/>
      <c r="AT29" s="14"/>
      <c r="AU29" s="14"/>
      <c r="AV29" s="14"/>
      <c r="AW29" s="14"/>
      <c r="AX29" s="14"/>
      <c r="AY29" s="14"/>
      <c r="AZ29" s="14"/>
      <c r="BA29" s="12"/>
      <c r="BB29" s="12"/>
      <c r="BC29" s="12"/>
      <c r="BD29" s="12"/>
      <c r="BE29" s="12"/>
      <c r="BF29" s="12"/>
    </row>
    <row r="30" spans="3:58" ht="15" customHeight="1">
      <c r="E30" s="224" t="s">
        <v>28</v>
      </c>
      <c r="F30" s="225"/>
      <c r="G30" s="225"/>
      <c r="H30" s="225"/>
      <c r="I30" s="225"/>
      <c r="J30" s="226"/>
      <c r="K30" s="210" t="s">
        <v>41</v>
      </c>
      <c r="L30" s="211"/>
      <c r="M30" s="211"/>
      <c r="N30" s="211"/>
      <c r="O30" s="211"/>
      <c r="P30" s="211"/>
      <c r="Q30" s="211"/>
      <c r="R30" s="212"/>
      <c r="S30" s="210" t="s">
        <v>40</v>
      </c>
      <c r="T30" s="211"/>
      <c r="U30" s="211"/>
      <c r="V30" s="211"/>
      <c r="W30" s="212"/>
      <c r="X30" s="210" t="s">
        <v>30</v>
      </c>
      <c r="Y30" s="211"/>
      <c r="Z30" s="211"/>
      <c r="AA30" s="211"/>
      <c r="AB30" s="211"/>
      <c r="AC30" s="211"/>
      <c r="AD30" s="211"/>
      <c r="AE30" s="212"/>
      <c r="AF30" s="210" t="s">
        <v>31</v>
      </c>
      <c r="AG30" s="211"/>
      <c r="AH30" s="211"/>
      <c r="AI30" s="211"/>
      <c r="AJ30" s="211"/>
      <c r="AK30" s="211"/>
      <c r="AL30" s="212"/>
      <c r="AM30" s="14"/>
      <c r="AN30" s="14"/>
      <c r="AO30" s="14"/>
      <c r="AP30" s="14"/>
      <c r="AQ30" s="14"/>
      <c r="AR30" s="14"/>
      <c r="AS30" s="14"/>
      <c r="AT30" s="14"/>
      <c r="AU30" s="14"/>
      <c r="AV30" s="14"/>
      <c r="AW30" s="14"/>
      <c r="AX30" s="14"/>
      <c r="AY30" s="14"/>
      <c r="AZ30" s="14"/>
      <c r="BA30" s="12"/>
      <c r="BB30" s="12"/>
      <c r="BC30" s="12"/>
      <c r="BD30" s="12"/>
      <c r="BE30" s="12"/>
      <c r="BF30" s="12"/>
    </row>
    <row r="31" spans="3:58" ht="15" customHeight="1">
      <c r="E31" s="216" t="s">
        <v>42</v>
      </c>
      <c r="F31" s="217"/>
      <c r="G31" s="217"/>
      <c r="H31" s="217"/>
      <c r="I31" s="217"/>
      <c r="J31" s="218"/>
      <c r="K31" s="213"/>
      <c r="L31" s="214"/>
      <c r="M31" s="214"/>
      <c r="N31" s="214"/>
      <c r="O31" s="214"/>
      <c r="P31" s="214"/>
      <c r="Q31" s="214"/>
      <c r="R31" s="215"/>
      <c r="S31" s="213"/>
      <c r="T31" s="214"/>
      <c r="U31" s="214"/>
      <c r="V31" s="214"/>
      <c r="W31" s="215"/>
      <c r="X31" s="213"/>
      <c r="Y31" s="214"/>
      <c r="Z31" s="214"/>
      <c r="AA31" s="214"/>
      <c r="AB31" s="214"/>
      <c r="AC31" s="214"/>
      <c r="AD31" s="214"/>
      <c r="AE31" s="215"/>
      <c r="AF31" s="213"/>
      <c r="AG31" s="214"/>
      <c r="AH31" s="214"/>
      <c r="AI31" s="214"/>
      <c r="AJ31" s="214"/>
      <c r="AK31" s="214"/>
      <c r="AL31" s="215"/>
      <c r="AM31" s="14"/>
      <c r="AN31" s="14"/>
      <c r="AO31" s="14"/>
      <c r="AP31" s="14"/>
      <c r="AQ31" s="14"/>
      <c r="AR31" s="14"/>
      <c r="AS31" s="14"/>
      <c r="AT31" s="14"/>
      <c r="AU31" s="14"/>
      <c r="AV31" s="14"/>
      <c r="AW31" s="14"/>
      <c r="AX31" s="14"/>
      <c r="AY31" s="14"/>
      <c r="AZ31" s="14"/>
      <c r="BA31" s="12"/>
      <c r="BB31" s="12"/>
      <c r="BC31" s="12"/>
      <c r="BD31" s="12"/>
      <c r="BE31" s="12"/>
      <c r="BF31" s="12"/>
    </row>
    <row r="32" spans="3:58" ht="28.5" customHeight="1">
      <c r="E32" s="197" t="s">
        <v>43</v>
      </c>
      <c r="F32" s="198"/>
      <c r="G32" s="198"/>
      <c r="H32" s="198"/>
      <c r="I32" s="198"/>
      <c r="J32" s="199"/>
      <c r="K32" s="206">
        <v>100</v>
      </c>
      <c r="L32" s="207"/>
      <c r="M32" s="207"/>
      <c r="N32" s="207"/>
      <c r="O32" s="207"/>
      <c r="P32" s="207"/>
      <c r="Q32" s="207"/>
      <c r="R32" s="31" t="s">
        <v>24</v>
      </c>
      <c r="S32" s="208">
        <f>S24+S25+S26+S27</f>
        <v>0</v>
      </c>
      <c r="T32" s="209"/>
      <c r="U32" s="209"/>
      <c r="V32" s="209"/>
      <c r="W32" s="31" t="s">
        <v>27</v>
      </c>
      <c r="X32" s="204">
        <f>K32*S32</f>
        <v>0</v>
      </c>
      <c r="Y32" s="205"/>
      <c r="Z32" s="205"/>
      <c r="AA32" s="205"/>
      <c r="AB32" s="205"/>
      <c r="AC32" s="205"/>
      <c r="AD32" s="205"/>
      <c r="AE32" s="31" t="s">
        <v>24</v>
      </c>
      <c r="AF32" s="189">
        <f>SUM(X32+X33+X34)</f>
        <v>0</v>
      </c>
      <c r="AG32" s="190"/>
      <c r="AH32" s="190"/>
      <c r="AI32" s="190"/>
      <c r="AJ32" s="190"/>
      <c r="AK32" s="190"/>
      <c r="AL32" s="195" t="s">
        <v>24</v>
      </c>
      <c r="AM32" s="14"/>
      <c r="AN32" s="14"/>
      <c r="AO32" s="14"/>
      <c r="AP32" s="14"/>
      <c r="AQ32" s="14"/>
      <c r="AR32" s="14"/>
      <c r="AS32" s="14"/>
      <c r="AT32" s="14"/>
      <c r="AU32" s="14"/>
      <c r="AV32" s="14"/>
      <c r="AW32" s="14"/>
      <c r="AX32" s="14"/>
      <c r="AY32" s="14"/>
      <c r="AZ32" s="14"/>
      <c r="BA32" s="12"/>
      <c r="BB32" s="12"/>
      <c r="BC32" s="12"/>
      <c r="BD32" s="12"/>
      <c r="BE32" s="12"/>
      <c r="BF32" s="12"/>
    </row>
    <row r="33" spans="5:58" ht="28.5" customHeight="1">
      <c r="E33" s="197" t="s">
        <v>44</v>
      </c>
      <c r="F33" s="198"/>
      <c r="G33" s="198"/>
      <c r="H33" s="198"/>
      <c r="I33" s="198"/>
      <c r="J33" s="199"/>
      <c r="K33" s="200">
        <f>単価表!D39</f>
        <v>3940</v>
      </c>
      <c r="L33" s="201"/>
      <c r="M33" s="201"/>
      <c r="N33" s="201"/>
      <c r="O33" s="201"/>
      <c r="P33" s="201"/>
      <c r="Q33" s="201"/>
      <c r="R33" s="31" t="s">
        <v>24</v>
      </c>
      <c r="S33" s="202">
        <f>S26</f>
        <v>0</v>
      </c>
      <c r="T33" s="203"/>
      <c r="U33" s="203"/>
      <c r="V33" s="203"/>
      <c r="W33" s="31" t="s">
        <v>27</v>
      </c>
      <c r="X33" s="204">
        <f>K33*S33</f>
        <v>0</v>
      </c>
      <c r="Y33" s="205"/>
      <c r="Z33" s="205"/>
      <c r="AA33" s="205"/>
      <c r="AB33" s="205"/>
      <c r="AC33" s="205"/>
      <c r="AD33" s="205"/>
      <c r="AE33" s="31" t="s">
        <v>24</v>
      </c>
      <c r="AF33" s="191"/>
      <c r="AG33" s="192"/>
      <c r="AH33" s="192"/>
      <c r="AI33" s="192"/>
      <c r="AJ33" s="192"/>
      <c r="AK33" s="192"/>
      <c r="AL33" s="196"/>
      <c r="AM33" s="14"/>
      <c r="AN33" s="15"/>
      <c r="AO33" s="15"/>
      <c r="AP33" s="15"/>
      <c r="AQ33" s="15"/>
      <c r="AR33" s="15"/>
      <c r="AS33" s="15"/>
      <c r="AT33" s="15"/>
      <c r="AU33" s="15"/>
      <c r="AV33" s="15"/>
      <c r="AW33" s="14"/>
      <c r="AX33" s="14"/>
      <c r="AY33" s="14"/>
      <c r="AZ33" s="14"/>
      <c r="BA33" s="12"/>
      <c r="BB33" s="12"/>
      <c r="BC33" s="12"/>
      <c r="BD33" s="12"/>
      <c r="BE33" s="12"/>
      <c r="BF33" s="12"/>
    </row>
    <row r="34" spans="5:58" ht="15" customHeight="1">
      <c r="E34" s="178" t="s">
        <v>45</v>
      </c>
      <c r="F34" s="181"/>
      <c r="G34" s="181"/>
      <c r="H34" s="181"/>
      <c r="I34" s="181"/>
      <c r="J34" s="182"/>
      <c r="K34" s="13"/>
      <c r="L34" s="183">
        <f>IF(AN34=1,IFERROR(VLOOKUP(AA21,単価表!$A$14:$D$24,4,1),0),IF(AN35=2,IFERROR(VLOOKUP(AA21,単価表!$A$26:$D$35,4,1),0),))</f>
        <v>0</v>
      </c>
      <c r="M34" s="183"/>
      <c r="N34" s="183"/>
      <c r="O34" s="183"/>
      <c r="P34" s="183"/>
      <c r="Q34" s="183"/>
      <c r="R34" s="176" t="s">
        <v>24</v>
      </c>
      <c r="S34" s="185">
        <f>S32</f>
        <v>0</v>
      </c>
      <c r="T34" s="186"/>
      <c r="U34" s="186"/>
      <c r="V34" s="186"/>
      <c r="W34" s="176" t="s">
        <v>27</v>
      </c>
      <c r="X34" s="189" t="str">
        <f>IFERROR(IF(AA21=0,"0",(L34*S34)),"0")</f>
        <v>0</v>
      </c>
      <c r="Y34" s="186"/>
      <c r="Z34" s="186"/>
      <c r="AA34" s="186"/>
      <c r="AB34" s="186"/>
      <c r="AC34" s="186"/>
      <c r="AD34" s="186"/>
      <c r="AE34" s="176" t="s">
        <v>24</v>
      </c>
      <c r="AF34" s="191"/>
      <c r="AG34" s="192"/>
      <c r="AH34" s="192"/>
      <c r="AI34" s="192"/>
      <c r="AJ34" s="192"/>
      <c r="AK34" s="192"/>
      <c r="AL34" s="196"/>
      <c r="AM34" s="14"/>
      <c r="AN34" s="15">
        <f>IF(K34="○",1,)</f>
        <v>0</v>
      </c>
      <c r="AO34" s="15"/>
      <c r="AP34" s="15"/>
      <c r="AQ34" s="15"/>
      <c r="AR34" s="15"/>
      <c r="AS34" s="15"/>
      <c r="AT34" s="15"/>
      <c r="AU34" s="15"/>
      <c r="AV34" s="15"/>
      <c r="AW34" s="14"/>
      <c r="AX34" s="14"/>
      <c r="AY34" s="14"/>
      <c r="AZ34" s="14"/>
      <c r="BA34" s="12"/>
      <c r="BB34" s="12"/>
      <c r="BC34" s="12"/>
      <c r="BD34" s="12"/>
      <c r="BE34" s="12"/>
      <c r="BF34" s="12"/>
    </row>
    <row r="35" spans="5:58" ht="15" customHeight="1">
      <c r="E35" s="178" t="s">
        <v>46</v>
      </c>
      <c r="F35" s="179"/>
      <c r="G35" s="179"/>
      <c r="H35" s="179"/>
      <c r="I35" s="179"/>
      <c r="J35" s="180"/>
      <c r="K35" s="13"/>
      <c r="L35" s="184"/>
      <c r="M35" s="184"/>
      <c r="N35" s="184"/>
      <c r="O35" s="184"/>
      <c r="P35" s="184"/>
      <c r="Q35" s="184"/>
      <c r="R35" s="177"/>
      <c r="S35" s="187"/>
      <c r="T35" s="188"/>
      <c r="U35" s="188"/>
      <c r="V35" s="188"/>
      <c r="W35" s="177"/>
      <c r="X35" s="187"/>
      <c r="Y35" s="188"/>
      <c r="Z35" s="188"/>
      <c r="AA35" s="188"/>
      <c r="AB35" s="188"/>
      <c r="AC35" s="188"/>
      <c r="AD35" s="188"/>
      <c r="AE35" s="177"/>
      <c r="AF35" s="193"/>
      <c r="AG35" s="194"/>
      <c r="AH35" s="194"/>
      <c r="AI35" s="194"/>
      <c r="AJ35" s="194"/>
      <c r="AK35" s="194"/>
      <c r="AL35" s="177"/>
      <c r="AM35" s="14"/>
      <c r="AN35" s="15">
        <f>IF(K35="○",2,)</f>
        <v>0</v>
      </c>
      <c r="AO35" s="15"/>
      <c r="AP35" s="15"/>
      <c r="AQ35" s="15"/>
      <c r="AR35" s="15"/>
      <c r="AS35" s="15"/>
      <c r="AT35" s="15"/>
      <c r="AU35" s="15"/>
      <c r="AV35" s="15"/>
      <c r="AW35" s="14"/>
      <c r="AX35" s="14"/>
      <c r="AY35" s="14"/>
      <c r="AZ35" s="14"/>
      <c r="BA35" s="12"/>
      <c r="BB35" s="12"/>
      <c r="BC35" s="12"/>
      <c r="BD35" s="12"/>
      <c r="BE35" s="12"/>
      <c r="BF35" s="12"/>
    </row>
    <row r="36" spans="5:58" ht="15" customHeight="1">
      <c r="E36" s="19"/>
      <c r="F36" s="32"/>
      <c r="G36" s="32"/>
      <c r="H36" s="32"/>
      <c r="I36" s="32"/>
      <c r="J36" s="32"/>
      <c r="K36" s="20"/>
      <c r="L36" s="20"/>
      <c r="M36" s="20"/>
      <c r="N36" s="20"/>
      <c r="O36" s="20"/>
      <c r="P36" s="20"/>
      <c r="Q36" s="20"/>
      <c r="R36" s="39"/>
      <c r="S36" s="40"/>
      <c r="T36" s="38"/>
      <c r="U36" s="38"/>
      <c r="V36" s="38"/>
      <c r="W36" s="38"/>
      <c r="X36" s="41"/>
      <c r="Y36" s="30"/>
      <c r="Z36" s="30"/>
      <c r="AA36" s="30"/>
      <c r="AB36" s="30"/>
      <c r="AC36" s="30"/>
      <c r="AD36" s="30"/>
      <c r="AE36" s="21"/>
      <c r="AF36" s="30"/>
      <c r="AG36" s="30"/>
      <c r="AH36" s="30"/>
      <c r="AI36" s="30"/>
      <c r="AJ36" s="30"/>
      <c r="AK36" s="30"/>
      <c r="AL36" s="30"/>
      <c r="AM36" s="14"/>
      <c r="AN36" s="15"/>
      <c r="AO36" s="15"/>
      <c r="AP36" s="15"/>
      <c r="AQ36" s="15"/>
      <c r="AR36" s="15"/>
      <c r="AS36" s="15"/>
      <c r="AT36" s="15"/>
      <c r="AU36" s="15"/>
      <c r="AV36" s="15"/>
      <c r="AW36" s="14"/>
      <c r="AX36" s="14"/>
      <c r="AY36" s="14"/>
      <c r="AZ36" s="14"/>
      <c r="BA36" s="12"/>
      <c r="BB36" s="12"/>
      <c r="BC36" s="12"/>
      <c r="BD36" s="12"/>
      <c r="BE36" s="12"/>
      <c r="BF36" s="12"/>
    </row>
    <row r="37" spans="5:58" ht="15" customHeight="1">
      <c r="Q37" s="175"/>
      <c r="R37" s="175"/>
      <c r="S37" s="175"/>
      <c r="T37" s="175"/>
      <c r="U37" s="175"/>
      <c r="V37" s="175"/>
      <c r="W37" s="175"/>
      <c r="X37" s="175"/>
      <c r="AM37" s="14"/>
      <c r="AN37" s="15"/>
      <c r="AO37" s="15"/>
      <c r="AP37" s="15"/>
      <c r="AQ37" s="15"/>
      <c r="AR37" s="15"/>
      <c r="AS37" s="15"/>
      <c r="AT37" s="15"/>
      <c r="AU37" s="15"/>
      <c r="AV37" s="15"/>
      <c r="AW37" s="14"/>
      <c r="AX37" s="14"/>
      <c r="AY37" s="14"/>
      <c r="AZ37" s="14"/>
      <c r="BA37" s="12"/>
      <c r="BB37" s="12"/>
      <c r="BC37" s="12"/>
      <c r="BD37" s="12"/>
      <c r="BE37" s="12"/>
      <c r="BF37" s="12"/>
    </row>
    <row r="38" spans="5:58" ht="15" customHeight="1">
      <c r="AM38" s="14"/>
      <c r="AN38" s="15">
        <f>SUM(AN34:AN35)</f>
        <v>0</v>
      </c>
      <c r="AO38" s="15"/>
      <c r="AP38" s="15"/>
      <c r="AQ38" s="15"/>
      <c r="AR38" s="15"/>
      <c r="AS38" s="15"/>
      <c r="AT38" s="15"/>
      <c r="AU38" s="15"/>
      <c r="AV38" s="15"/>
      <c r="AW38" s="14"/>
      <c r="AX38" s="14"/>
      <c r="AY38" s="14"/>
      <c r="AZ38" s="14"/>
      <c r="BA38" s="12"/>
      <c r="BB38" s="12"/>
      <c r="BC38" s="12"/>
      <c r="BD38" s="12"/>
      <c r="BE38" s="12"/>
      <c r="BF38" s="12"/>
    </row>
    <row r="39" spans="5:58" ht="15" customHeight="1">
      <c r="AM39" s="2"/>
      <c r="AN39" s="2"/>
      <c r="AO39" s="2"/>
      <c r="AP39" s="2"/>
      <c r="AQ39" s="2"/>
      <c r="AR39" s="2"/>
      <c r="AS39" s="2"/>
      <c r="AT39" s="2"/>
      <c r="AU39" s="2"/>
      <c r="AV39" s="2"/>
      <c r="AW39" s="2"/>
      <c r="AX39" s="2"/>
      <c r="AY39" s="2"/>
      <c r="AZ39" s="2"/>
      <c r="BA39" s="2"/>
    </row>
  </sheetData>
  <sheetProtection formatCells="0" formatColumns="0" formatRows="0" insertColumns="0" insertRows="0" deleteColumns="0" deleteRows="0"/>
  <protectedRanges>
    <protectedRange sqref="J36" name="範囲1_3"/>
  </protectedRanges>
  <mergeCells count="59">
    <mergeCell ref="AI21:AK21"/>
    <mergeCell ref="A1:AO1"/>
    <mergeCell ref="A2:AL3"/>
    <mergeCell ref="Y4:AK5"/>
    <mergeCell ref="Q15:X15"/>
    <mergeCell ref="L18:Y19"/>
    <mergeCell ref="X21:Z21"/>
    <mergeCell ref="AA21:AC21"/>
    <mergeCell ref="AE21:AH21"/>
    <mergeCell ref="M11:Y12"/>
    <mergeCell ref="E22:J22"/>
    <mergeCell ref="K22:R23"/>
    <mergeCell ref="S22:W23"/>
    <mergeCell ref="X22:AE23"/>
    <mergeCell ref="AF22:AL23"/>
    <mergeCell ref="E23:J23"/>
    <mergeCell ref="K24:Q24"/>
    <mergeCell ref="S24:V24"/>
    <mergeCell ref="X24:AD24"/>
    <mergeCell ref="AF24:AK27"/>
    <mergeCell ref="E25:J25"/>
    <mergeCell ref="K25:Q25"/>
    <mergeCell ref="S25:V25"/>
    <mergeCell ref="X25:AD25"/>
    <mergeCell ref="S30:W31"/>
    <mergeCell ref="X30:AE31"/>
    <mergeCell ref="AF30:AL31"/>
    <mergeCell ref="E31:J31"/>
    <mergeCell ref="E26:J26"/>
    <mergeCell ref="K26:Q26"/>
    <mergeCell ref="S26:V26"/>
    <mergeCell ref="X26:AD26"/>
    <mergeCell ref="E27:J27"/>
    <mergeCell ref="K27:Q27"/>
    <mergeCell ref="S27:V27"/>
    <mergeCell ref="X27:AD27"/>
    <mergeCell ref="AL24:AL27"/>
    <mergeCell ref="E30:J30"/>
    <mergeCell ref="K30:R31"/>
    <mergeCell ref="E24:J24"/>
    <mergeCell ref="AF32:AK35"/>
    <mergeCell ref="AL32:AL35"/>
    <mergeCell ref="E33:J33"/>
    <mergeCell ref="K33:Q33"/>
    <mergeCell ref="S33:V33"/>
    <mergeCell ref="X33:AD33"/>
    <mergeCell ref="E32:J32"/>
    <mergeCell ref="K32:Q32"/>
    <mergeCell ref="S32:V32"/>
    <mergeCell ref="X32:AD32"/>
    <mergeCell ref="Q37:X37"/>
    <mergeCell ref="AE34:AE35"/>
    <mergeCell ref="E35:J35"/>
    <mergeCell ref="E34:J34"/>
    <mergeCell ref="L34:Q35"/>
    <mergeCell ref="R34:R35"/>
    <mergeCell ref="S34:V35"/>
    <mergeCell ref="W34:W35"/>
    <mergeCell ref="X34:AD35"/>
  </mergeCells>
  <phoneticPr fontId="4"/>
  <dataValidations count="1">
    <dataValidation type="list" allowBlank="1" showInputMessage="1" showErrorMessage="1" sqref="K34:K35">
      <formula1>"○"</formula1>
    </dataValidation>
  </dataValidations>
  <pageMargins left="0.39370078740157483" right="0.39370078740157483" top="0.41" bottom="0.3" header="0.67" footer="0.28999999999999998"/>
  <pageSetup paperSize="9" scale="85" orientation="portrait" blackAndWhite="1"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O35"/>
  <sheetViews>
    <sheetView showGridLines="0" view="pageBreakPreview" zoomScaleNormal="100" zoomScaleSheetLayoutView="100" workbookViewId="0">
      <selection activeCell="C19" sqref="C19"/>
    </sheetView>
  </sheetViews>
  <sheetFormatPr defaultColWidth="3" defaultRowHeight="13.5"/>
  <cols>
    <col min="1" max="1" width="3" style="104" customWidth="1"/>
    <col min="2" max="24" width="3" style="88"/>
    <col min="25" max="25" width="4.25" style="88" bestFit="1" customWidth="1"/>
    <col min="26" max="256" width="3" style="88"/>
    <col min="257" max="257" width="3" style="88" customWidth="1"/>
    <col min="258" max="512" width="3" style="88"/>
    <col min="513" max="513" width="3" style="88" customWidth="1"/>
    <col min="514" max="768" width="3" style="88"/>
    <col min="769" max="769" width="3" style="88" customWidth="1"/>
    <col min="770" max="1024" width="3" style="88"/>
    <col min="1025" max="1025" width="3" style="88" customWidth="1"/>
    <col min="1026" max="1280" width="3" style="88"/>
    <col min="1281" max="1281" width="3" style="88" customWidth="1"/>
    <col min="1282" max="1536" width="3" style="88"/>
    <col min="1537" max="1537" width="3" style="88" customWidth="1"/>
    <col min="1538" max="1792" width="3" style="88"/>
    <col min="1793" max="1793" width="3" style="88" customWidth="1"/>
    <col min="1794" max="2048" width="3" style="88"/>
    <col min="2049" max="2049" width="3" style="88" customWidth="1"/>
    <col min="2050" max="2304" width="3" style="88"/>
    <col min="2305" max="2305" width="3" style="88" customWidth="1"/>
    <col min="2306" max="2560" width="3" style="88"/>
    <col min="2561" max="2561" width="3" style="88" customWidth="1"/>
    <col min="2562" max="2816" width="3" style="88"/>
    <col min="2817" max="2817" width="3" style="88" customWidth="1"/>
    <col min="2818" max="3072" width="3" style="88"/>
    <col min="3073" max="3073" width="3" style="88" customWidth="1"/>
    <col min="3074" max="3328" width="3" style="88"/>
    <col min="3329" max="3329" width="3" style="88" customWidth="1"/>
    <col min="3330" max="3584" width="3" style="88"/>
    <col min="3585" max="3585" width="3" style="88" customWidth="1"/>
    <col min="3586" max="3840" width="3" style="88"/>
    <col min="3841" max="3841" width="3" style="88" customWidth="1"/>
    <col min="3842" max="4096" width="3" style="88"/>
    <col min="4097" max="4097" width="3" style="88" customWidth="1"/>
    <col min="4098" max="4352" width="3" style="88"/>
    <col min="4353" max="4353" width="3" style="88" customWidth="1"/>
    <col min="4354" max="4608" width="3" style="88"/>
    <col min="4609" max="4609" width="3" style="88" customWidth="1"/>
    <col min="4610" max="4864" width="3" style="88"/>
    <col min="4865" max="4865" width="3" style="88" customWidth="1"/>
    <col min="4866" max="5120" width="3" style="88"/>
    <col min="5121" max="5121" width="3" style="88" customWidth="1"/>
    <col min="5122" max="5376" width="3" style="88"/>
    <col min="5377" max="5377" width="3" style="88" customWidth="1"/>
    <col min="5378" max="5632" width="3" style="88"/>
    <col min="5633" max="5633" width="3" style="88" customWidth="1"/>
    <col min="5634" max="5888" width="3" style="88"/>
    <col min="5889" max="5889" width="3" style="88" customWidth="1"/>
    <col min="5890" max="6144" width="3" style="88"/>
    <col min="6145" max="6145" width="3" style="88" customWidth="1"/>
    <col min="6146" max="6400" width="3" style="88"/>
    <col min="6401" max="6401" width="3" style="88" customWidth="1"/>
    <col min="6402" max="6656" width="3" style="88"/>
    <col min="6657" max="6657" width="3" style="88" customWidth="1"/>
    <col min="6658" max="6912" width="3" style="88"/>
    <col min="6913" max="6913" width="3" style="88" customWidth="1"/>
    <col min="6914" max="7168" width="3" style="88"/>
    <col min="7169" max="7169" width="3" style="88" customWidth="1"/>
    <col min="7170" max="7424" width="3" style="88"/>
    <col min="7425" max="7425" width="3" style="88" customWidth="1"/>
    <col min="7426" max="7680" width="3" style="88"/>
    <col min="7681" max="7681" width="3" style="88" customWidth="1"/>
    <col min="7682" max="7936" width="3" style="88"/>
    <col min="7937" max="7937" width="3" style="88" customWidth="1"/>
    <col min="7938" max="8192" width="3" style="88"/>
    <col min="8193" max="8193" width="3" style="88" customWidth="1"/>
    <col min="8194" max="8448" width="3" style="88"/>
    <col min="8449" max="8449" width="3" style="88" customWidth="1"/>
    <col min="8450" max="8704" width="3" style="88"/>
    <col min="8705" max="8705" width="3" style="88" customWidth="1"/>
    <col min="8706" max="8960" width="3" style="88"/>
    <col min="8961" max="8961" width="3" style="88" customWidth="1"/>
    <col min="8962" max="9216" width="3" style="88"/>
    <col min="9217" max="9217" width="3" style="88" customWidth="1"/>
    <col min="9218" max="9472" width="3" style="88"/>
    <col min="9473" max="9473" width="3" style="88" customWidth="1"/>
    <col min="9474" max="9728" width="3" style="88"/>
    <col min="9729" max="9729" width="3" style="88" customWidth="1"/>
    <col min="9730" max="9984" width="3" style="88"/>
    <col min="9985" max="9985" width="3" style="88" customWidth="1"/>
    <col min="9986" max="10240" width="3" style="88"/>
    <col min="10241" max="10241" width="3" style="88" customWidth="1"/>
    <col min="10242" max="10496" width="3" style="88"/>
    <col min="10497" max="10497" width="3" style="88" customWidth="1"/>
    <col min="10498" max="10752" width="3" style="88"/>
    <col min="10753" max="10753" width="3" style="88" customWidth="1"/>
    <col min="10754" max="11008" width="3" style="88"/>
    <col min="11009" max="11009" width="3" style="88" customWidth="1"/>
    <col min="11010" max="11264" width="3" style="88"/>
    <col min="11265" max="11265" width="3" style="88" customWidth="1"/>
    <col min="11266" max="11520" width="3" style="88"/>
    <col min="11521" max="11521" width="3" style="88" customWidth="1"/>
    <col min="11522" max="11776" width="3" style="88"/>
    <col min="11777" max="11777" width="3" style="88" customWidth="1"/>
    <col min="11778" max="12032" width="3" style="88"/>
    <col min="12033" max="12033" width="3" style="88" customWidth="1"/>
    <col min="12034" max="12288" width="3" style="88"/>
    <col min="12289" max="12289" width="3" style="88" customWidth="1"/>
    <col min="12290" max="12544" width="3" style="88"/>
    <col min="12545" max="12545" width="3" style="88" customWidth="1"/>
    <col min="12546" max="12800" width="3" style="88"/>
    <col min="12801" max="12801" width="3" style="88" customWidth="1"/>
    <col min="12802" max="13056" width="3" style="88"/>
    <col min="13057" max="13057" width="3" style="88" customWidth="1"/>
    <col min="13058" max="13312" width="3" style="88"/>
    <col min="13313" max="13313" width="3" style="88" customWidth="1"/>
    <col min="13314" max="13568" width="3" style="88"/>
    <col min="13569" max="13569" width="3" style="88" customWidth="1"/>
    <col min="13570" max="13824" width="3" style="88"/>
    <col min="13825" max="13825" width="3" style="88" customWidth="1"/>
    <col min="13826" max="14080" width="3" style="88"/>
    <col min="14081" max="14081" width="3" style="88" customWidth="1"/>
    <col min="14082" max="14336" width="3" style="88"/>
    <col min="14337" max="14337" width="3" style="88" customWidth="1"/>
    <col min="14338" max="14592" width="3" style="88"/>
    <col min="14593" max="14593" width="3" style="88" customWidth="1"/>
    <col min="14594" max="14848" width="3" style="88"/>
    <col min="14849" max="14849" width="3" style="88" customWidth="1"/>
    <col min="14850" max="15104" width="3" style="88"/>
    <col min="15105" max="15105" width="3" style="88" customWidth="1"/>
    <col min="15106" max="15360" width="3" style="88"/>
    <col min="15361" max="15361" width="3" style="88" customWidth="1"/>
    <col min="15362" max="15616" width="3" style="88"/>
    <col min="15617" max="15617" width="3" style="88" customWidth="1"/>
    <col min="15618" max="15872" width="3" style="88"/>
    <col min="15873" max="15873" width="3" style="88" customWidth="1"/>
    <col min="15874" max="16128" width="3" style="88"/>
    <col min="16129" max="16129" width="3" style="88" customWidth="1"/>
    <col min="16130" max="16384" width="3" style="88"/>
  </cols>
  <sheetData>
    <row r="1" spans="1:41" ht="14.25">
      <c r="A1" s="87" t="s">
        <v>99</v>
      </c>
    </row>
    <row r="2" spans="1:41" s="90" customFormat="1" ht="17.25">
      <c r="A2" s="89"/>
      <c r="P2" s="89" t="s">
        <v>100</v>
      </c>
      <c r="R2" s="247"/>
      <c r="S2" s="247"/>
      <c r="T2" s="90" t="s">
        <v>101</v>
      </c>
    </row>
    <row r="4" spans="1:41" s="91" customFormat="1" ht="14.25">
      <c r="A4" s="87"/>
      <c r="X4" s="87" t="s">
        <v>102</v>
      </c>
      <c r="AB4" s="248">
        <f>'区外変更申請書① '!W15</f>
        <v>0</v>
      </c>
      <c r="AC4" s="248"/>
      <c r="AD4" s="248"/>
      <c r="AE4" s="248"/>
      <c r="AF4" s="248"/>
      <c r="AG4" s="248"/>
      <c r="AH4" s="248"/>
      <c r="AI4" s="248"/>
      <c r="AJ4" s="248"/>
      <c r="AK4" s="248"/>
      <c r="AL4" s="248"/>
      <c r="AM4" s="248"/>
      <c r="AN4" s="248"/>
      <c r="AO4" s="248"/>
    </row>
    <row r="5" spans="1:41" s="91" customFormat="1" ht="14.25">
      <c r="A5" s="87"/>
    </row>
    <row r="6" spans="1:41" s="91" customFormat="1" ht="14.25">
      <c r="A6" s="87" t="s">
        <v>103</v>
      </c>
    </row>
    <row r="7" spans="1:41" s="91" customFormat="1" ht="14.25">
      <c r="A7" s="87"/>
    </row>
    <row r="8" spans="1:41" s="91" customFormat="1" ht="14.25">
      <c r="A8" s="87" t="s">
        <v>104</v>
      </c>
      <c r="J8" s="91" t="s">
        <v>105</v>
      </c>
    </row>
    <row r="9" spans="1:41" s="91" customFormat="1" ht="14.25">
      <c r="A9" s="87"/>
    </row>
    <row r="10" spans="1:41" s="91" customFormat="1" ht="14.25">
      <c r="A10" s="87" t="s">
        <v>106</v>
      </c>
      <c r="J10" s="249">
        <f>'区外変更申請書① '!W17</f>
        <v>0</v>
      </c>
      <c r="K10" s="249"/>
      <c r="L10" s="249"/>
      <c r="M10" s="249"/>
      <c r="N10" s="249"/>
      <c r="O10" s="249"/>
      <c r="P10" s="249"/>
      <c r="Q10" s="249"/>
      <c r="R10" s="249"/>
      <c r="S10" s="249"/>
      <c r="T10" s="249"/>
      <c r="U10" s="249"/>
      <c r="V10" s="249"/>
      <c r="W10" s="249"/>
      <c r="X10" s="249"/>
      <c r="Y10" s="249"/>
      <c r="Z10" s="249"/>
      <c r="AA10" s="249"/>
      <c r="AB10" s="249"/>
      <c r="AC10" s="249"/>
      <c r="AD10" s="249"/>
    </row>
    <row r="11" spans="1:41" s="91" customFormat="1" ht="14.25">
      <c r="A11" s="87"/>
    </row>
    <row r="12" spans="1:41" s="91" customFormat="1" ht="14.25">
      <c r="A12" s="87" t="s">
        <v>107</v>
      </c>
      <c r="J12" s="91" t="s">
        <v>100</v>
      </c>
      <c r="L12" s="75"/>
      <c r="M12" s="91" t="s">
        <v>108</v>
      </c>
      <c r="N12" s="75"/>
      <c r="O12" s="91" t="s">
        <v>6</v>
      </c>
      <c r="P12" s="78">
        <v>1</v>
      </c>
      <c r="Q12" s="91" t="s">
        <v>3</v>
      </c>
      <c r="R12" s="91" t="s">
        <v>74</v>
      </c>
      <c r="S12" s="91" t="s">
        <v>100</v>
      </c>
      <c r="T12" s="92"/>
      <c r="U12" s="75"/>
      <c r="V12" s="91" t="s">
        <v>1</v>
      </c>
      <c r="W12" s="75"/>
      <c r="X12" s="91" t="s">
        <v>6</v>
      </c>
      <c r="Y12" s="75"/>
      <c r="Z12" s="91" t="s">
        <v>3</v>
      </c>
    </row>
    <row r="13" spans="1:41" s="91" customFormat="1" ht="14.25">
      <c r="A13" s="87"/>
      <c r="I13" s="93"/>
      <c r="J13" s="92"/>
      <c r="K13" s="92"/>
      <c r="L13" s="92"/>
      <c r="M13" s="93"/>
      <c r="N13" s="92"/>
      <c r="O13" s="92"/>
      <c r="P13" s="93"/>
      <c r="Q13" s="92"/>
      <c r="R13" s="92"/>
      <c r="S13" s="93"/>
      <c r="T13" s="93"/>
      <c r="U13" s="92"/>
      <c r="V13" s="92"/>
      <c r="W13" s="92"/>
      <c r="X13" s="93"/>
      <c r="Y13" s="92"/>
      <c r="Z13" s="92"/>
      <c r="AA13" s="93"/>
      <c r="AB13" s="92"/>
      <c r="AC13" s="92"/>
      <c r="AD13" s="93"/>
      <c r="AE13" s="93"/>
    </row>
    <row r="14" spans="1:41" s="91" customFormat="1" ht="14.25">
      <c r="A14" s="87" t="s">
        <v>109</v>
      </c>
    </row>
    <row r="15" spans="1:41" s="91" customFormat="1" ht="14.25">
      <c r="A15" s="87"/>
      <c r="C15" s="250"/>
      <c r="D15" s="250"/>
      <c r="E15" s="250"/>
      <c r="F15" s="250"/>
      <c r="G15" s="250"/>
      <c r="H15" s="250"/>
      <c r="I15" s="250"/>
      <c r="J15" s="250"/>
      <c r="K15" s="250"/>
      <c r="L15" s="250"/>
      <c r="M15" s="250"/>
      <c r="N15" s="250"/>
      <c r="O15" s="250"/>
      <c r="P15" s="250"/>
      <c r="Q15" s="250"/>
      <c r="R15" s="250"/>
      <c r="S15" s="250"/>
      <c r="T15" s="250"/>
      <c r="U15" s="250"/>
      <c r="V15" s="250"/>
      <c r="W15" s="250"/>
      <c r="X15" s="250"/>
      <c r="Y15" s="250"/>
      <c r="Z15" s="250"/>
      <c r="AA15" s="250"/>
      <c r="AB15" s="250"/>
      <c r="AC15" s="250"/>
      <c r="AD15" s="250"/>
      <c r="AE15" s="250"/>
      <c r="AF15" s="250"/>
      <c r="AG15" s="250"/>
      <c r="AH15" s="250"/>
      <c r="AI15" s="250"/>
      <c r="AJ15" s="250"/>
      <c r="AK15" s="250"/>
      <c r="AL15" s="250"/>
      <c r="AM15" s="250"/>
      <c r="AN15" s="250"/>
      <c r="AO15" s="250"/>
    </row>
    <row r="16" spans="1:41" s="91" customFormat="1" ht="14.25">
      <c r="A16" s="87" t="s">
        <v>110</v>
      </c>
      <c r="C16" s="250"/>
      <c r="D16" s="250"/>
      <c r="E16" s="250"/>
      <c r="F16" s="250"/>
      <c r="G16" s="250"/>
      <c r="H16" s="250"/>
      <c r="I16" s="250"/>
      <c r="J16" s="250"/>
      <c r="K16" s="250"/>
      <c r="L16" s="250"/>
      <c r="M16" s="250"/>
      <c r="N16" s="250"/>
      <c r="O16" s="250"/>
      <c r="P16" s="250"/>
      <c r="Q16" s="250"/>
      <c r="R16" s="250"/>
      <c r="S16" s="250"/>
      <c r="T16" s="250"/>
      <c r="U16" s="250"/>
      <c r="V16" s="250"/>
      <c r="W16" s="250"/>
      <c r="X16" s="250"/>
      <c r="Y16" s="250"/>
      <c r="Z16" s="250"/>
      <c r="AA16" s="250"/>
      <c r="AB16" s="250"/>
      <c r="AC16" s="250"/>
      <c r="AD16" s="250"/>
      <c r="AE16" s="250"/>
      <c r="AF16" s="250"/>
      <c r="AG16" s="250"/>
      <c r="AH16" s="250"/>
      <c r="AI16" s="250"/>
      <c r="AJ16" s="250"/>
      <c r="AK16" s="250"/>
      <c r="AL16" s="250"/>
      <c r="AM16" s="250"/>
      <c r="AN16" s="250"/>
      <c r="AO16" s="250"/>
    </row>
    <row r="17" spans="1:41" s="91" customFormat="1" ht="14.25">
      <c r="A17" s="87"/>
      <c r="C17" s="250"/>
      <c r="D17" s="250"/>
      <c r="E17" s="250"/>
      <c r="F17" s="250"/>
      <c r="G17" s="250"/>
      <c r="H17" s="250"/>
      <c r="I17" s="250"/>
      <c r="J17" s="250"/>
      <c r="K17" s="250"/>
      <c r="L17" s="250"/>
      <c r="M17" s="250"/>
      <c r="N17" s="250"/>
      <c r="O17" s="250"/>
      <c r="P17" s="250"/>
      <c r="Q17" s="250"/>
      <c r="R17" s="250"/>
      <c r="S17" s="250"/>
      <c r="T17" s="250"/>
      <c r="U17" s="250"/>
      <c r="V17" s="250"/>
      <c r="W17" s="250"/>
      <c r="X17" s="250"/>
      <c r="Y17" s="250"/>
      <c r="Z17" s="250"/>
      <c r="AA17" s="250"/>
      <c r="AB17" s="250"/>
      <c r="AC17" s="250"/>
      <c r="AD17" s="250"/>
      <c r="AE17" s="250"/>
      <c r="AF17" s="250"/>
      <c r="AG17" s="250"/>
      <c r="AH17" s="250"/>
      <c r="AI17" s="250"/>
      <c r="AJ17" s="250"/>
      <c r="AK17" s="250"/>
      <c r="AL17" s="250"/>
      <c r="AM17" s="250"/>
      <c r="AN17" s="250"/>
      <c r="AO17" s="250"/>
    </row>
    <row r="18" spans="1:41" s="91" customFormat="1" ht="14.25">
      <c r="A18" s="87"/>
      <c r="C18" s="250"/>
      <c r="D18" s="250"/>
      <c r="E18" s="250"/>
      <c r="F18" s="250"/>
      <c r="G18" s="250"/>
      <c r="H18" s="250"/>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row>
    <row r="19" spans="1:41" s="91" customFormat="1" ht="14.25">
      <c r="A19" s="87"/>
    </row>
    <row r="20" spans="1:41" s="91" customFormat="1" ht="14.25">
      <c r="A20" s="87" t="s">
        <v>111</v>
      </c>
    </row>
    <row r="21" spans="1:41" s="91" customFormat="1" ht="15" thickBot="1">
      <c r="A21" s="87"/>
    </row>
    <row r="22" spans="1:41" s="95" customFormat="1" ht="14.25">
      <c r="A22" s="251"/>
      <c r="B22" s="94"/>
      <c r="C22" s="252" t="s">
        <v>112</v>
      </c>
      <c r="D22" s="253"/>
      <c r="E22" s="253"/>
      <c r="F22" s="253"/>
      <c r="G22" s="253"/>
      <c r="H22" s="253"/>
      <c r="I22" s="253"/>
      <c r="J22" s="253"/>
      <c r="K22" s="254"/>
      <c r="L22" s="255" t="s">
        <v>113</v>
      </c>
      <c r="M22" s="256"/>
      <c r="N22" s="256"/>
      <c r="O22" s="256"/>
      <c r="P22" s="256"/>
      <c r="Q22" s="257"/>
      <c r="R22" s="255" t="s">
        <v>114</v>
      </c>
      <c r="S22" s="256"/>
      <c r="T22" s="256"/>
      <c r="U22" s="256"/>
      <c r="V22" s="256"/>
      <c r="W22" s="257"/>
      <c r="X22" s="255" t="s">
        <v>115</v>
      </c>
      <c r="Y22" s="256"/>
      <c r="Z22" s="256"/>
      <c r="AA22" s="256"/>
      <c r="AB22" s="256"/>
      <c r="AC22" s="258"/>
      <c r="AD22" s="252" t="s">
        <v>116</v>
      </c>
      <c r="AE22" s="256"/>
      <c r="AF22" s="256"/>
      <c r="AG22" s="256"/>
      <c r="AH22" s="256"/>
      <c r="AI22" s="257"/>
      <c r="AJ22" s="255" t="s">
        <v>117</v>
      </c>
      <c r="AK22" s="256"/>
      <c r="AL22" s="256"/>
      <c r="AM22" s="256"/>
      <c r="AN22" s="256"/>
      <c r="AO22" s="258"/>
    </row>
    <row r="23" spans="1:41" s="87" customFormat="1" ht="14.25">
      <c r="A23" s="251"/>
      <c r="B23" s="96"/>
      <c r="C23" s="262" t="s">
        <v>118</v>
      </c>
      <c r="D23" s="263"/>
      <c r="E23" s="263"/>
      <c r="F23" s="263"/>
      <c r="G23" s="263"/>
      <c r="H23" s="263"/>
      <c r="I23" s="263"/>
      <c r="J23" s="263"/>
      <c r="K23" s="264"/>
      <c r="L23" s="265">
        <f>収支予算書⑤!G15</f>
        <v>0</v>
      </c>
      <c r="M23" s="266"/>
      <c r="N23" s="266"/>
      <c r="O23" s="266"/>
      <c r="P23" s="266"/>
      <c r="Q23" s="267"/>
      <c r="R23" s="268"/>
      <c r="S23" s="269"/>
      <c r="T23" s="269"/>
      <c r="U23" s="269"/>
      <c r="V23" s="269"/>
      <c r="W23" s="270"/>
      <c r="X23" s="268"/>
      <c r="Y23" s="269"/>
      <c r="Z23" s="269"/>
      <c r="AA23" s="269"/>
      <c r="AB23" s="269"/>
      <c r="AC23" s="271"/>
      <c r="AD23" s="272"/>
      <c r="AE23" s="269"/>
      <c r="AF23" s="269"/>
      <c r="AG23" s="269"/>
      <c r="AH23" s="269"/>
      <c r="AI23" s="270"/>
      <c r="AJ23" s="268"/>
      <c r="AK23" s="269"/>
      <c r="AL23" s="269"/>
      <c r="AM23" s="269"/>
      <c r="AN23" s="269"/>
      <c r="AO23" s="271"/>
    </row>
    <row r="24" spans="1:41" s="87" customFormat="1" ht="14.25">
      <c r="A24" s="251"/>
      <c r="B24" s="96"/>
      <c r="C24" s="262" t="s">
        <v>119</v>
      </c>
      <c r="D24" s="263"/>
      <c r="E24" s="263"/>
      <c r="F24" s="263"/>
      <c r="G24" s="263"/>
      <c r="H24" s="263"/>
      <c r="I24" s="263"/>
      <c r="J24" s="263"/>
      <c r="K24" s="264"/>
      <c r="L24" s="265">
        <f>収支予算書⑤!G22</f>
        <v>0</v>
      </c>
      <c r="M24" s="266"/>
      <c r="N24" s="266"/>
      <c r="O24" s="266"/>
      <c r="P24" s="266"/>
      <c r="Q24" s="267"/>
      <c r="R24" s="259"/>
      <c r="S24" s="260"/>
      <c r="T24" s="260"/>
      <c r="U24" s="260"/>
      <c r="V24" s="260"/>
      <c r="W24" s="273"/>
      <c r="X24" s="259"/>
      <c r="Y24" s="260"/>
      <c r="Z24" s="260"/>
      <c r="AA24" s="260"/>
      <c r="AB24" s="260"/>
      <c r="AC24" s="261"/>
      <c r="AD24" s="274"/>
      <c r="AE24" s="260"/>
      <c r="AF24" s="260"/>
      <c r="AG24" s="260"/>
      <c r="AH24" s="260"/>
      <c r="AI24" s="273"/>
      <c r="AJ24" s="259"/>
      <c r="AK24" s="260"/>
      <c r="AL24" s="260"/>
      <c r="AM24" s="260"/>
      <c r="AN24" s="260"/>
      <c r="AO24" s="261"/>
    </row>
    <row r="25" spans="1:41" s="87" customFormat="1" ht="14.25">
      <c r="A25" s="251"/>
      <c r="B25" s="96"/>
      <c r="C25" s="262" t="s">
        <v>120</v>
      </c>
      <c r="D25" s="263"/>
      <c r="E25" s="263"/>
      <c r="F25" s="263"/>
      <c r="G25" s="263"/>
      <c r="H25" s="263"/>
      <c r="I25" s="263"/>
      <c r="J25" s="263"/>
      <c r="K25" s="264"/>
      <c r="L25" s="265">
        <f>収支予算書⑤!G35</f>
        <v>0</v>
      </c>
      <c r="M25" s="266"/>
      <c r="N25" s="266"/>
      <c r="O25" s="266"/>
      <c r="P25" s="266"/>
      <c r="Q25" s="267"/>
      <c r="R25" s="259"/>
      <c r="S25" s="260"/>
      <c r="T25" s="260"/>
      <c r="U25" s="260"/>
      <c r="V25" s="260"/>
      <c r="W25" s="273"/>
      <c r="X25" s="259"/>
      <c r="Y25" s="260"/>
      <c r="Z25" s="260"/>
      <c r="AA25" s="260"/>
      <c r="AB25" s="260"/>
      <c r="AC25" s="261"/>
      <c r="AD25" s="274"/>
      <c r="AE25" s="260"/>
      <c r="AF25" s="260"/>
      <c r="AG25" s="260"/>
      <c r="AH25" s="260"/>
      <c r="AI25" s="273"/>
      <c r="AJ25" s="259"/>
      <c r="AK25" s="260"/>
      <c r="AL25" s="260"/>
      <c r="AM25" s="260"/>
      <c r="AN25" s="260"/>
      <c r="AO25" s="261"/>
    </row>
    <row r="26" spans="1:41" s="87" customFormat="1" ht="14.25">
      <c r="A26" s="251"/>
      <c r="B26" s="96"/>
      <c r="C26" s="275" t="s">
        <v>121</v>
      </c>
      <c r="D26" s="276"/>
      <c r="E26" s="276"/>
      <c r="F26" s="276"/>
      <c r="G26" s="276"/>
      <c r="H26" s="276"/>
      <c r="I26" s="276"/>
      <c r="J26" s="276"/>
      <c r="K26" s="277"/>
      <c r="L26" s="265">
        <f>収支予算書⑤!G40</f>
        <v>0</v>
      </c>
      <c r="M26" s="266"/>
      <c r="N26" s="266"/>
      <c r="O26" s="266"/>
      <c r="P26" s="266"/>
      <c r="Q26" s="267"/>
      <c r="R26" s="259"/>
      <c r="S26" s="260"/>
      <c r="T26" s="260"/>
      <c r="U26" s="260"/>
      <c r="V26" s="260"/>
      <c r="W26" s="273"/>
      <c r="X26" s="259"/>
      <c r="Y26" s="260"/>
      <c r="Z26" s="260"/>
      <c r="AA26" s="260"/>
      <c r="AB26" s="260"/>
      <c r="AC26" s="261"/>
      <c r="AD26" s="274"/>
      <c r="AE26" s="260"/>
      <c r="AF26" s="260"/>
      <c r="AG26" s="260"/>
      <c r="AH26" s="260"/>
      <c r="AI26" s="273"/>
      <c r="AJ26" s="259"/>
      <c r="AK26" s="260"/>
      <c r="AL26" s="260"/>
      <c r="AM26" s="260"/>
      <c r="AN26" s="260"/>
      <c r="AO26" s="261"/>
    </row>
    <row r="27" spans="1:41" s="87" customFormat="1" ht="14.25">
      <c r="A27" s="251"/>
      <c r="B27" s="96"/>
      <c r="C27" s="275"/>
      <c r="D27" s="276"/>
      <c r="E27" s="276"/>
      <c r="F27" s="276"/>
      <c r="G27" s="276"/>
      <c r="H27" s="276"/>
      <c r="I27" s="276"/>
      <c r="J27" s="276"/>
      <c r="K27" s="277"/>
      <c r="L27" s="265"/>
      <c r="M27" s="266"/>
      <c r="N27" s="266"/>
      <c r="O27" s="266"/>
      <c r="P27" s="266"/>
      <c r="Q27" s="267"/>
      <c r="R27" s="98"/>
      <c r="S27" s="94"/>
      <c r="T27" s="94"/>
      <c r="U27" s="94"/>
      <c r="V27" s="94"/>
      <c r="W27" s="99"/>
      <c r="X27" s="98"/>
      <c r="Y27" s="94"/>
      <c r="Z27" s="94"/>
      <c r="AA27" s="94"/>
      <c r="AB27" s="94"/>
      <c r="AC27" s="100"/>
      <c r="AD27" s="101"/>
      <c r="AE27" s="94"/>
      <c r="AF27" s="94"/>
      <c r="AG27" s="94"/>
      <c r="AH27" s="94"/>
      <c r="AI27" s="99"/>
      <c r="AJ27" s="98"/>
      <c r="AK27" s="94"/>
      <c r="AL27" s="94"/>
      <c r="AM27" s="94"/>
      <c r="AN27" s="94"/>
      <c r="AO27" s="100"/>
    </row>
    <row r="28" spans="1:41" s="87" customFormat="1" ht="14.25">
      <c r="A28" s="251"/>
      <c r="B28" s="96"/>
      <c r="C28" s="275"/>
      <c r="D28" s="276"/>
      <c r="E28" s="276"/>
      <c r="F28" s="276"/>
      <c r="G28" s="276"/>
      <c r="H28" s="276"/>
      <c r="I28" s="276"/>
      <c r="J28" s="276"/>
      <c r="K28" s="277"/>
      <c r="L28" s="265"/>
      <c r="M28" s="266"/>
      <c r="N28" s="266"/>
      <c r="O28" s="266"/>
      <c r="P28" s="266"/>
      <c r="Q28" s="267"/>
      <c r="R28" s="98"/>
      <c r="S28" s="94"/>
      <c r="T28" s="94"/>
      <c r="U28" s="94"/>
      <c r="V28" s="94"/>
      <c r="W28" s="99"/>
      <c r="X28" s="98"/>
      <c r="Y28" s="94"/>
      <c r="Z28" s="94"/>
      <c r="AA28" s="94"/>
      <c r="AB28" s="94"/>
      <c r="AC28" s="100"/>
      <c r="AD28" s="101"/>
      <c r="AE28" s="94"/>
      <c r="AF28" s="94"/>
      <c r="AG28" s="94"/>
      <c r="AH28" s="94"/>
      <c r="AI28" s="99"/>
      <c r="AJ28" s="98"/>
      <c r="AK28" s="94"/>
      <c r="AL28" s="94"/>
      <c r="AM28" s="94"/>
      <c r="AN28" s="94"/>
      <c r="AO28" s="100"/>
    </row>
    <row r="29" spans="1:41" s="87" customFormat="1" ht="14.25">
      <c r="A29" s="251"/>
      <c r="B29" s="96"/>
      <c r="C29" s="275"/>
      <c r="D29" s="276"/>
      <c r="E29" s="276"/>
      <c r="F29" s="276"/>
      <c r="G29" s="276"/>
      <c r="H29" s="276"/>
      <c r="I29" s="276"/>
      <c r="J29" s="276"/>
      <c r="K29" s="277"/>
      <c r="L29" s="265"/>
      <c r="M29" s="266"/>
      <c r="N29" s="266"/>
      <c r="O29" s="266"/>
      <c r="P29" s="266"/>
      <c r="Q29" s="267"/>
      <c r="R29" s="98"/>
      <c r="S29" s="94"/>
      <c r="T29" s="94"/>
      <c r="U29" s="94"/>
      <c r="V29" s="94"/>
      <c r="W29" s="99"/>
      <c r="X29" s="98"/>
      <c r="Y29" s="94"/>
      <c r="Z29" s="94"/>
      <c r="AA29" s="94"/>
      <c r="AB29" s="94"/>
      <c r="AC29" s="100"/>
      <c r="AD29" s="101"/>
      <c r="AE29" s="94"/>
      <c r="AF29" s="94"/>
      <c r="AG29" s="94"/>
      <c r="AH29" s="94"/>
      <c r="AI29" s="99"/>
      <c r="AJ29" s="98"/>
      <c r="AK29" s="94"/>
      <c r="AL29" s="94"/>
      <c r="AM29" s="94"/>
      <c r="AN29" s="94"/>
      <c r="AO29" s="100"/>
    </row>
    <row r="30" spans="1:41" s="87" customFormat="1" ht="14.25">
      <c r="A30" s="251"/>
      <c r="B30" s="96"/>
      <c r="C30" s="275"/>
      <c r="D30" s="276"/>
      <c r="E30" s="276"/>
      <c r="F30" s="276"/>
      <c r="G30" s="276"/>
      <c r="H30" s="276"/>
      <c r="I30" s="276"/>
      <c r="J30" s="276"/>
      <c r="K30" s="277"/>
      <c r="L30" s="265"/>
      <c r="M30" s="266"/>
      <c r="N30" s="266"/>
      <c r="O30" s="266"/>
      <c r="P30" s="266"/>
      <c r="Q30" s="267"/>
      <c r="R30" s="259"/>
      <c r="S30" s="260"/>
      <c r="T30" s="260"/>
      <c r="U30" s="260"/>
      <c r="V30" s="260"/>
      <c r="W30" s="273"/>
      <c r="X30" s="259"/>
      <c r="Y30" s="260"/>
      <c r="Z30" s="260"/>
      <c r="AA30" s="260"/>
      <c r="AB30" s="260"/>
      <c r="AC30" s="261"/>
      <c r="AD30" s="274"/>
      <c r="AE30" s="260"/>
      <c r="AF30" s="260"/>
      <c r="AG30" s="260"/>
      <c r="AH30" s="260"/>
      <c r="AI30" s="273"/>
      <c r="AJ30" s="259"/>
      <c r="AK30" s="260"/>
      <c r="AL30" s="260"/>
      <c r="AM30" s="260"/>
      <c r="AN30" s="260"/>
      <c r="AO30" s="261"/>
    </row>
    <row r="31" spans="1:41" s="87" customFormat="1" ht="14.25">
      <c r="A31" s="251"/>
      <c r="B31" s="96"/>
      <c r="C31" s="275"/>
      <c r="D31" s="276"/>
      <c r="E31" s="276"/>
      <c r="F31" s="276"/>
      <c r="G31" s="276"/>
      <c r="H31" s="276"/>
      <c r="I31" s="276"/>
      <c r="J31" s="276"/>
      <c r="K31" s="277"/>
      <c r="L31" s="265"/>
      <c r="M31" s="266"/>
      <c r="N31" s="266"/>
      <c r="O31" s="266"/>
      <c r="P31" s="266"/>
      <c r="Q31" s="267"/>
      <c r="R31" s="259"/>
      <c r="S31" s="260"/>
      <c r="T31" s="260"/>
      <c r="U31" s="260"/>
      <c r="V31" s="260"/>
      <c r="W31" s="273"/>
      <c r="X31" s="259"/>
      <c r="Y31" s="260"/>
      <c r="Z31" s="260"/>
      <c r="AA31" s="260"/>
      <c r="AB31" s="260"/>
      <c r="AC31" s="261"/>
      <c r="AD31" s="274"/>
      <c r="AE31" s="260"/>
      <c r="AF31" s="260"/>
      <c r="AG31" s="260"/>
      <c r="AH31" s="260"/>
      <c r="AI31" s="273"/>
      <c r="AJ31" s="259"/>
      <c r="AK31" s="260"/>
      <c r="AL31" s="260"/>
      <c r="AM31" s="260"/>
      <c r="AN31" s="260"/>
      <c r="AO31" s="261"/>
    </row>
    <row r="32" spans="1:41" s="87" customFormat="1" ht="15" thickBot="1">
      <c r="A32" s="251"/>
      <c r="B32" s="96"/>
      <c r="C32" s="275"/>
      <c r="D32" s="276"/>
      <c r="E32" s="276"/>
      <c r="F32" s="276"/>
      <c r="G32" s="276"/>
      <c r="H32" s="276"/>
      <c r="I32" s="276"/>
      <c r="J32" s="276"/>
      <c r="K32" s="277"/>
      <c r="L32" s="280"/>
      <c r="M32" s="281"/>
      <c r="N32" s="281"/>
      <c r="O32" s="281"/>
      <c r="P32" s="281"/>
      <c r="Q32" s="282"/>
      <c r="R32" s="283"/>
      <c r="S32" s="284"/>
      <c r="T32" s="284"/>
      <c r="U32" s="284"/>
      <c r="V32" s="284"/>
      <c r="W32" s="285"/>
      <c r="X32" s="283"/>
      <c r="Y32" s="284"/>
      <c r="Z32" s="284"/>
      <c r="AA32" s="284"/>
      <c r="AB32" s="284"/>
      <c r="AC32" s="286"/>
      <c r="AD32" s="287"/>
      <c r="AE32" s="284"/>
      <c r="AF32" s="284"/>
      <c r="AG32" s="284"/>
      <c r="AH32" s="284"/>
      <c r="AI32" s="285"/>
      <c r="AJ32" s="283"/>
      <c r="AK32" s="284"/>
      <c r="AL32" s="284"/>
      <c r="AM32" s="284"/>
      <c r="AN32" s="284"/>
      <c r="AO32" s="286"/>
    </row>
    <row r="33" spans="1:41" s="87" customFormat="1" ht="15" thickBot="1">
      <c r="A33" s="251"/>
      <c r="B33" s="96"/>
      <c r="C33" s="288"/>
      <c r="D33" s="289"/>
      <c r="E33" s="289"/>
      <c r="F33" s="289"/>
      <c r="G33" s="289"/>
      <c r="H33" s="289"/>
      <c r="I33" s="289"/>
      <c r="J33" s="289"/>
      <c r="K33" s="290"/>
      <c r="L33" s="291">
        <f>SUM(L23:Q32)</f>
        <v>0</v>
      </c>
      <c r="M33" s="292"/>
      <c r="N33" s="292"/>
      <c r="O33" s="292"/>
      <c r="P33" s="292"/>
      <c r="Q33" s="102" t="s">
        <v>38</v>
      </c>
      <c r="R33" s="293">
        <f>収支予算書⑤!D21</f>
        <v>0</v>
      </c>
      <c r="S33" s="294"/>
      <c r="T33" s="294"/>
      <c r="U33" s="294"/>
      <c r="V33" s="294"/>
      <c r="W33" s="102" t="s">
        <v>38</v>
      </c>
      <c r="X33" s="278">
        <f>L33-R33</f>
        <v>0</v>
      </c>
      <c r="Y33" s="279"/>
      <c r="Z33" s="279"/>
      <c r="AA33" s="279"/>
      <c r="AB33" s="279"/>
      <c r="AC33" s="103" t="s">
        <v>38</v>
      </c>
      <c r="AD33" s="295">
        <f>区外変更計画書③!L18</f>
        <v>0</v>
      </c>
      <c r="AE33" s="294"/>
      <c r="AF33" s="294"/>
      <c r="AG33" s="294"/>
      <c r="AH33" s="294"/>
      <c r="AI33" s="102" t="s">
        <v>38</v>
      </c>
      <c r="AJ33" s="278">
        <f>AD33</f>
        <v>0</v>
      </c>
      <c r="AK33" s="279"/>
      <c r="AL33" s="279"/>
      <c r="AM33" s="279"/>
      <c r="AN33" s="279"/>
      <c r="AO33" s="103" t="s">
        <v>38</v>
      </c>
    </row>
    <row r="34" spans="1:41" s="91" customFormat="1" ht="14.25">
      <c r="A34" s="87"/>
    </row>
    <row r="35" spans="1:41" s="91" customFormat="1" ht="14.25">
      <c r="A35" s="87"/>
    </row>
  </sheetData>
  <mergeCells count="65">
    <mergeCell ref="AJ33:AN33"/>
    <mergeCell ref="C32:K32"/>
    <mergeCell ref="L32:Q32"/>
    <mergeCell ref="R32:W32"/>
    <mergeCell ref="X32:AC32"/>
    <mergeCell ref="AD32:AI32"/>
    <mergeCell ref="AJ32:AO32"/>
    <mergeCell ref="C33:K33"/>
    <mergeCell ref="L33:P33"/>
    <mergeCell ref="R33:V33"/>
    <mergeCell ref="X33:AB33"/>
    <mergeCell ref="AD33:AH33"/>
    <mergeCell ref="AJ31:AO31"/>
    <mergeCell ref="C30:K30"/>
    <mergeCell ref="L30:Q30"/>
    <mergeCell ref="R30:W30"/>
    <mergeCell ref="X30:AC30"/>
    <mergeCell ref="AD30:AI30"/>
    <mergeCell ref="AJ30:AO30"/>
    <mergeCell ref="C31:K31"/>
    <mergeCell ref="L31:Q31"/>
    <mergeCell ref="R31:W31"/>
    <mergeCell ref="X31:AC31"/>
    <mergeCell ref="AD31:AI31"/>
    <mergeCell ref="C27:K27"/>
    <mergeCell ref="L27:Q27"/>
    <mergeCell ref="C28:K28"/>
    <mergeCell ref="L28:Q28"/>
    <mergeCell ref="C29:K29"/>
    <mergeCell ref="L29:Q29"/>
    <mergeCell ref="AJ26:AO26"/>
    <mergeCell ref="C25:K25"/>
    <mergeCell ref="L25:Q25"/>
    <mergeCell ref="R25:W25"/>
    <mergeCell ref="X25:AC25"/>
    <mergeCell ref="AD25:AI25"/>
    <mergeCell ref="AJ25:AO25"/>
    <mergeCell ref="C26:K26"/>
    <mergeCell ref="L26:Q26"/>
    <mergeCell ref="R26:W26"/>
    <mergeCell ref="X26:AC26"/>
    <mergeCell ref="AD26:AI26"/>
    <mergeCell ref="AD23:AI23"/>
    <mergeCell ref="AJ23:AO23"/>
    <mergeCell ref="C24:K24"/>
    <mergeCell ref="L24:Q24"/>
    <mergeCell ref="R24:W24"/>
    <mergeCell ref="X24:AC24"/>
    <mergeCell ref="AD24:AI24"/>
    <mergeCell ref="R2:S2"/>
    <mergeCell ref="AB4:AO4"/>
    <mergeCell ref="J10:AD10"/>
    <mergeCell ref="C15:AO18"/>
    <mergeCell ref="A22:A33"/>
    <mergeCell ref="C22:K22"/>
    <mergeCell ref="L22:Q22"/>
    <mergeCell ref="R22:W22"/>
    <mergeCell ref="X22:AC22"/>
    <mergeCell ref="AD22:AI22"/>
    <mergeCell ref="AJ24:AO24"/>
    <mergeCell ref="AJ22:AO22"/>
    <mergeCell ref="C23:K23"/>
    <mergeCell ref="L23:Q23"/>
    <mergeCell ref="R23:W23"/>
    <mergeCell ref="X23:AC23"/>
  </mergeCells>
  <phoneticPr fontId="4"/>
  <pageMargins left="0.7" right="0.7" top="0.75" bottom="0.75" header="0.3" footer="0.3"/>
  <pageSetup paperSize="9" orientation="landscape"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49"/>
  <sheetViews>
    <sheetView view="pageBreakPreview" zoomScale="85" zoomScaleNormal="100" zoomScaleSheetLayoutView="85" workbookViewId="0">
      <selection activeCell="M15" sqref="M15"/>
    </sheetView>
  </sheetViews>
  <sheetFormatPr defaultRowHeight="14.25"/>
  <cols>
    <col min="1" max="1" width="7.5" style="105" customWidth="1"/>
    <col min="2" max="2" width="3.75" style="105" customWidth="1"/>
    <col min="3" max="3" width="27.625" style="105" customWidth="1"/>
    <col min="4" max="4" width="15" style="106" customWidth="1"/>
    <col min="5" max="5" width="4.5" style="105" customWidth="1"/>
    <col min="6" max="6" width="24.75" style="105" customWidth="1"/>
    <col min="7" max="7" width="15" style="106" customWidth="1"/>
    <col min="8" max="8" width="16.25" style="105" customWidth="1"/>
    <col min="9" max="257" width="9" style="105"/>
    <col min="258" max="258" width="7.5" style="105" customWidth="1"/>
    <col min="259" max="259" width="27.625" style="105" customWidth="1"/>
    <col min="260" max="260" width="15" style="105" customWidth="1"/>
    <col min="261" max="261" width="4.5" style="105" customWidth="1"/>
    <col min="262" max="262" width="24.75" style="105" customWidth="1"/>
    <col min="263" max="263" width="15" style="105" customWidth="1"/>
    <col min="264" max="264" width="16.25" style="105" customWidth="1"/>
    <col min="265" max="513" width="9" style="105"/>
    <col min="514" max="514" width="7.5" style="105" customWidth="1"/>
    <col min="515" max="515" width="27.625" style="105" customWidth="1"/>
    <col min="516" max="516" width="15" style="105" customWidth="1"/>
    <col min="517" max="517" width="4.5" style="105" customWidth="1"/>
    <col min="518" max="518" width="24.75" style="105" customWidth="1"/>
    <col min="519" max="519" width="15" style="105" customWidth="1"/>
    <col min="520" max="520" width="16.25" style="105" customWidth="1"/>
    <col min="521" max="769" width="9" style="105"/>
    <col min="770" max="770" width="7.5" style="105" customWidth="1"/>
    <col min="771" max="771" width="27.625" style="105" customWidth="1"/>
    <col min="772" max="772" width="15" style="105" customWidth="1"/>
    <col min="773" max="773" width="4.5" style="105" customWidth="1"/>
    <col min="774" max="774" width="24.75" style="105" customWidth="1"/>
    <col min="775" max="775" width="15" style="105" customWidth="1"/>
    <col min="776" max="776" width="16.25" style="105" customWidth="1"/>
    <col min="777" max="1025" width="9" style="105"/>
    <col min="1026" max="1026" width="7.5" style="105" customWidth="1"/>
    <col min="1027" max="1027" width="27.625" style="105" customWidth="1"/>
    <col min="1028" max="1028" width="15" style="105" customWidth="1"/>
    <col min="1029" max="1029" width="4.5" style="105" customWidth="1"/>
    <col min="1030" max="1030" width="24.75" style="105" customWidth="1"/>
    <col min="1031" max="1031" width="15" style="105" customWidth="1"/>
    <col min="1032" max="1032" width="16.25" style="105" customWidth="1"/>
    <col min="1033" max="1281" width="9" style="105"/>
    <col min="1282" max="1282" width="7.5" style="105" customWidth="1"/>
    <col min="1283" max="1283" width="27.625" style="105" customWidth="1"/>
    <col min="1284" max="1284" width="15" style="105" customWidth="1"/>
    <col min="1285" max="1285" width="4.5" style="105" customWidth="1"/>
    <col min="1286" max="1286" width="24.75" style="105" customWidth="1"/>
    <col min="1287" max="1287" width="15" style="105" customWidth="1"/>
    <col min="1288" max="1288" width="16.25" style="105" customWidth="1"/>
    <col min="1289" max="1537" width="9" style="105"/>
    <col min="1538" max="1538" width="7.5" style="105" customWidth="1"/>
    <col min="1539" max="1539" width="27.625" style="105" customWidth="1"/>
    <col min="1540" max="1540" width="15" style="105" customWidth="1"/>
    <col min="1541" max="1541" width="4.5" style="105" customWidth="1"/>
    <col min="1542" max="1542" width="24.75" style="105" customWidth="1"/>
    <col min="1543" max="1543" width="15" style="105" customWidth="1"/>
    <col min="1544" max="1544" width="16.25" style="105" customWidth="1"/>
    <col min="1545" max="1793" width="9" style="105"/>
    <col min="1794" max="1794" width="7.5" style="105" customWidth="1"/>
    <col min="1795" max="1795" width="27.625" style="105" customWidth="1"/>
    <col min="1796" max="1796" width="15" style="105" customWidth="1"/>
    <col min="1797" max="1797" width="4.5" style="105" customWidth="1"/>
    <col min="1798" max="1798" width="24.75" style="105" customWidth="1"/>
    <col min="1799" max="1799" width="15" style="105" customWidth="1"/>
    <col min="1800" max="1800" width="16.25" style="105" customWidth="1"/>
    <col min="1801" max="2049" width="9" style="105"/>
    <col min="2050" max="2050" width="7.5" style="105" customWidth="1"/>
    <col min="2051" max="2051" width="27.625" style="105" customWidth="1"/>
    <col min="2052" max="2052" width="15" style="105" customWidth="1"/>
    <col min="2053" max="2053" width="4.5" style="105" customWidth="1"/>
    <col min="2054" max="2054" width="24.75" style="105" customWidth="1"/>
    <col min="2055" max="2055" width="15" style="105" customWidth="1"/>
    <col min="2056" max="2056" width="16.25" style="105" customWidth="1"/>
    <col min="2057" max="2305" width="9" style="105"/>
    <col min="2306" max="2306" width="7.5" style="105" customWidth="1"/>
    <col min="2307" max="2307" width="27.625" style="105" customWidth="1"/>
    <col min="2308" max="2308" width="15" style="105" customWidth="1"/>
    <col min="2309" max="2309" width="4.5" style="105" customWidth="1"/>
    <col min="2310" max="2310" width="24.75" style="105" customWidth="1"/>
    <col min="2311" max="2311" width="15" style="105" customWidth="1"/>
    <col min="2312" max="2312" width="16.25" style="105" customWidth="1"/>
    <col min="2313" max="2561" width="9" style="105"/>
    <col min="2562" max="2562" width="7.5" style="105" customWidth="1"/>
    <col min="2563" max="2563" width="27.625" style="105" customWidth="1"/>
    <col min="2564" max="2564" width="15" style="105" customWidth="1"/>
    <col min="2565" max="2565" width="4.5" style="105" customWidth="1"/>
    <col min="2566" max="2566" width="24.75" style="105" customWidth="1"/>
    <col min="2567" max="2567" width="15" style="105" customWidth="1"/>
    <col min="2568" max="2568" width="16.25" style="105" customWidth="1"/>
    <col min="2569" max="2817" width="9" style="105"/>
    <col min="2818" max="2818" width="7.5" style="105" customWidth="1"/>
    <col min="2819" max="2819" width="27.625" style="105" customWidth="1"/>
    <col min="2820" max="2820" width="15" style="105" customWidth="1"/>
    <col min="2821" max="2821" width="4.5" style="105" customWidth="1"/>
    <col min="2822" max="2822" width="24.75" style="105" customWidth="1"/>
    <col min="2823" max="2823" width="15" style="105" customWidth="1"/>
    <col min="2824" max="2824" width="16.25" style="105" customWidth="1"/>
    <col min="2825" max="3073" width="9" style="105"/>
    <col min="3074" max="3074" width="7.5" style="105" customWidth="1"/>
    <col min="3075" max="3075" width="27.625" style="105" customWidth="1"/>
    <col min="3076" max="3076" width="15" style="105" customWidth="1"/>
    <col min="3077" max="3077" width="4.5" style="105" customWidth="1"/>
    <col min="3078" max="3078" width="24.75" style="105" customWidth="1"/>
    <col min="3079" max="3079" width="15" style="105" customWidth="1"/>
    <col min="3080" max="3080" width="16.25" style="105" customWidth="1"/>
    <col min="3081" max="3329" width="9" style="105"/>
    <col min="3330" max="3330" width="7.5" style="105" customWidth="1"/>
    <col min="3331" max="3331" width="27.625" style="105" customWidth="1"/>
    <col min="3332" max="3332" width="15" style="105" customWidth="1"/>
    <col min="3333" max="3333" width="4.5" style="105" customWidth="1"/>
    <col min="3334" max="3334" width="24.75" style="105" customWidth="1"/>
    <col min="3335" max="3335" width="15" style="105" customWidth="1"/>
    <col min="3336" max="3336" width="16.25" style="105" customWidth="1"/>
    <col min="3337" max="3585" width="9" style="105"/>
    <col min="3586" max="3586" width="7.5" style="105" customWidth="1"/>
    <col min="3587" max="3587" width="27.625" style="105" customWidth="1"/>
    <col min="3588" max="3588" width="15" style="105" customWidth="1"/>
    <col min="3589" max="3589" width="4.5" style="105" customWidth="1"/>
    <col min="3590" max="3590" width="24.75" style="105" customWidth="1"/>
    <col min="3591" max="3591" width="15" style="105" customWidth="1"/>
    <col min="3592" max="3592" width="16.25" style="105" customWidth="1"/>
    <col min="3593" max="3841" width="9" style="105"/>
    <col min="3842" max="3842" width="7.5" style="105" customWidth="1"/>
    <col min="3843" max="3843" width="27.625" style="105" customWidth="1"/>
    <col min="3844" max="3844" width="15" style="105" customWidth="1"/>
    <col min="3845" max="3845" width="4.5" style="105" customWidth="1"/>
    <col min="3846" max="3846" width="24.75" style="105" customWidth="1"/>
    <col min="3847" max="3847" width="15" style="105" customWidth="1"/>
    <col min="3848" max="3848" width="16.25" style="105" customWidth="1"/>
    <col min="3849" max="4097" width="9" style="105"/>
    <col min="4098" max="4098" width="7.5" style="105" customWidth="1"/>
    <col min="4099" max="4099" width="27.625" style="105" customWidth="1"/>
    <col min="4100" max="4100" width="15" style="105" customWidth="1"/>
    <col min="4101" max="4101" width="4.5" style="105" customWidth="1"/>
    <col min="4102" max="4102" width="24.75" style="105" customWidth="1"/>
    <col min="4103" max="4103" width="15" style="105" customWidth="1"/>
    <col min="4104" max="4104" width="16.25" style="105" customWidth="1"/>
    <col min="4105" max="4353" width="9" style="105"/>
    <col min="4354" max="4354" width="7.5" style="105" customWidth="1"/>
    <col min="4355" max="4355" width="27.625" style="105" customWidth="1"/>
    <col min="4356" max="4356" width="15" style="105" customWidth="1"/>
    <col min="4357" max="4357" width="4.5" style="105" customWidth="1"/>
    <col min="4358" max="4358" width="24.75" style="105" customWidth="1"/>
    <col min="4359" max="4359" width="15" style="105" customWidth="1"/>
    <col min="4360" max="4360" width="16.25" style="105" customWidth="1"/>
    <col min="4361" max="4609" width="9" style="105"/>
    <col min="4610" max="4610" width="7.5" style="105" customWidth="1"/>
    <col min="4611" max="4611" width="27.625" style="105" customWidth="1"/>
    <col min="4612" max="4612" width="15" style="105" customWidth="1"/>
    <col min="4613" max="4613" width="4.5" style="105" customWidth="1"/>
    <col min="4614" max="4614" width="24.75" style="105" customWidth="1"/>
    <col min="4615" max="4615" width="15" style="105" customWidth="1"/>
    <col min="4616" max="4616" width="16.25" style="105" customWidth="1"/>
    <col min="4617" max="4865" width="9" style="105"/>
    <col min="4866" max="4866" width="7.5" style="105" customWidth="1"/>
    <col min="4867" max="4867" width="27.625" style="105" customWidth="1"/>
    <col min="4868" max="4868" width="15" style="105" customWidth="1"/>
    <col min="4869" max="4869" width="4.5" style="105" customWidth="1"/>
    <col min="4870" max="4870" width="24.75" style="105" customWidth="1"/>
    <col min="4871" max="4871" width="15" style="105" customWidth="1"/>
    <col min="4872" max="4872" width="16.25" style="105" customWidth="1"/>
    <col min="4873" max="5121" width="9" style="105"/>
    <col min="5122" max="5122" width="7.5" style="105" customWidth="1"/>
    <col min="5123" max="5123" width="27.625" style="105" customWidth="1"/>
    <col min="5124" max="5124" width="15" style="105" customWidth="1"/>
    <col min="5125" max="5125" width="4.5" style="105" customWidth="1"/>
    <col min="5126" max="5126" width="24.75" style="105" customWidth="1"/>
    <col min="5127" max="5127" width="15" style="105" customWidth="1"/>
    <col min="5128" max="5128" width="16.25" style="105" customWidth="1"/>
    <col min="5129" max="5377" width="9" style="105"/>
    <col min="5378" max="5378" width="7.5" style="105" customWidth="1"/>
    <col min="5379" max="5379" width="27.625" style="105" customWidth="1"/>
    <col min="5380" max="5380" width="15" style="105" customWidth="1"/>
    <col min="5381" max="5381" width="4.5" style="105" customWidth="1"/>
    <col min="5382" max="5382" width="24.75" style="105" customWidth="1"/>
    <col min="5383" max="5383" width="15" style="105" customWidth="1"/>
    <col min="5384" max="5384" width="16.25" style="105" customWidth="1"/>
    <col min="5385" max="5633" width="9" style="105"/>
    <col min="5634" max="5634" width="7.5" style="105" customWidth="1"/>
    <col min="5635" max="5635" width="27.625" style="105" customWidth="1"/>
    <col min="5636" max="5636" width="15" style="105" customWidth="1"/>
    <col min="5637" max="5637" width="4.5" style="105" customWidth="1"/>
    <col min="5638" max="5638" width="24.75" style="105" customWidth="1"/>
    <col min="5639" max="5639" width="15" style="105" customWidth="1"/>
    <col min="5640" max="5640" width="16.25" style="105" customWidth="1"/>
    <col min="5641" max="5889" width="9" style="105"/>
    <col min="5890" max="5890" width="7.5" style="105" customWidth="1"/>
    <col min="5891" max="5891" width="27.625" style="105" customWidth="1"/>
    <col min="5892" max="5892" width="15" style="105" customWidth="1"/>
    <col min="5893" max="5893" width="4.5" style="105" customWidth="1"/>
    <col min="5894" max="5894" width="24.75" style="105" customWidth="1"/>
    <col min="5895" max="5895" width="15" style="105" customWidth="1"/>
    <col min="5896" max="5896" width="16.25" style="105" customWidth="1"/>
    <col min="5897" max="6145" width="9" style="105"/>
    <col min="6146" max="6146" width="7.5" style="105" customWidth="1"/>
    <col min="6147" max="6147" width="27.625" style="105" customWidth="1"/>
    <col min="6148" max="6148" width="15" style="105" customWidth="1"/>
    <col min="6149" max="6149" width="4.5" style="105" customWidth="1"/>
    <col min="6150" max="6150" width="24.75" style="105" customWidth="1"/>
    <col min="6151" max="6151" width="15" style="105" customWidth="1"/>
    <col min="6152" max="6152" width="16.25" style="105" customWidth="1"/>
    <col min="6153" max="6401" width="9" style="105"/>
    <col min="6402" max="6402" width="7.5" style="105" customWidth="1"/>
    <col min="6403" max="6403" width="27.625" style="105" customWidth="1"/>
    <col min="6404" max="6404" width="15" style="105" customWidth="1"/>
    <col min="6405" max="6405" width="4.5" style="105" customWidth="1"/>
    <col min="6406" max="6406" width="24.75" style="105" customWidth="1"/>
    <col min="6407" max="6407" width="15" style="105" customWidth="1"/>
    <col min="6408" max="6408" width="16.25" style="105" customWidth="1"/>
    <col min="6409" max="6657" width="9" style="105"/>
    <col min="6658" max="6658" width="7.5" style="105" customWidth="1"/>
    <col min="6659" max="6659" width="27.625" style="105" customWidth="1"/>
    <col min="6660" max="6660" width="15" style="105" customWidth="1"/>
    <col min="6661" max="6661" width="4.5" style="105" customWidth="1"/>
    <col min="6662" max="6662" width="24.75" style="105" customWidth="1"/>
    <col min="6663" max="6663" width="15" style="105" customWidth="1"/>
    <col min="6664" max="6664" width="16.25" style="105" customWidth="1"/>
    <col min="6665" max="6913" width="9" style="105"/>
    <col min="6914" max="6914" width="7.5" style="105" customWidth="1"/>
    <col min="6915" max="6915" width="27.625" style="105" customWidth="1"/>
    <col min="6916" max="6916" width="15" style="105" customWidth="1"/>
    <col min="6917" max="6917" width="4.5" style="105" customWidth="1"/>
    <col min="6918" max="6918" width="24.75" style="105" customWidth="1"/>
    <col min="6919" max="6919" width="15" style="105" customWidth="1"/>
    <col min="6920" max="6920" width="16.25" style="105" customWidth="1"/>
    <col min="6921" max="7169" width="9" style="105"/>
    <col min="7170" max="7170" width="7.5" style="105" customWidth="1"/>
    <col min="7171" max="7171" width="27.625" style="105" customWidth="1"/>
    <col min="7172" max="7172" width="15" style="105" customWidth="1"/>
    <col min="7173" max="7173" width="4.5" style="105" customWidth="1"/>
    <col min="7174" max="7174" width="24.75" style="105" customWidth="1"/>
    <col min="7175" max="7175" width="15" style="105" customWidth="1"/>
    <col min="7176" max="7176" width="16.25" style="105" customWidth="1"/>
    <col min="7177" max="7425" width="9" style="105"/>
    <col min="7426" max="7426" width="7.5" style="105" customWidth="1"/>
    <col min="7427" max="7427" width="27.625" style="105" customWidth="1"/>
    <col min="7428" max="7428" width="15" style="105" customWidth="1"/>
    <col min="7429" max="7429" width="4.5" style="105" customWidth="1"/>
    <col min="7430" max="7430" width="24.75" style="105" customWidth="1"/>
    <col min="7431" max="7431" width="15" style="105" customWidth="1"/>
    <col min="7432" max="7432" width="16.25" style="105" customWidth="1"/>
    <col min="7433" max="7681" width="9" style="105"/>
    <col min="7682" max="7682" width="7.5" style="105" customWidth="1"/>
    <col min="7683" max="7683" width="27.625" style="105" customWidth="1"/>
    <col min="7684" max="7684" width="15" style="105" customWidth="1"/>
    <col min="7685" max="7685" width="4.5" style="105" customWidth="1"/>
    <col min="7686" max="7686" width="24.75" style="105" customWidth="1"/>
    <col min="7687" max="7687" width="15" style="105" customWidth="1"/>
    <col min="7688" max="7688" width="16.25" style="105" customWidth="1"/>
    <col min="7689" max="7937" width="9" style="105"/>
    <col min="7938" max="7938" width="7.5" style="105" customWidth="1"/>
    <col min="7939" max="7939" width="27.625" style="105" customWidth="1"/>
    <col min="7940" max="7940" width="15" style="105" customWidth="1"/>
    <col min="7941" max="7941" width="4.5" style="105" customWidth="1"/>
    <col min="7942" max="7942" width="24.75" style="105" customWidth="1"/>
    <col min="7943" max="7943" width="15" style="105" customWidth="1"/>
    <col min="7944" max="7944" width="16.25" style="105" customWidth="1"/>
    <col min="7945" max="8193" width="9" style="105"/>
    <col min="8194" max="8194" width="7.5" style="105" customWidth="1"/>
    <col min="8195" max="8195" width="27.625" style="105" customWidth="1"/>
    <col min="8196" max="8196" width="15" style="105" customWidth="1"/>
    <col min="8197" max="8197" width="4.5" style="105" customWidth="1"/>
    <col min="8198" max="8198" width="24.75" style="105" customWidth="1"/>
    <col min="8199" max="8199" width="15" style="105" customWidth="1"/>
    <col min="8200" max="8200" width="16.25" style="105" customWidth="1"/>
    <col min="8201" max="8449" width="9" style="105"/>
    <col min="8450" max="8450" width="7.5" style="105" customWidth="1"/>
    <col min="8451" max="8451" width="27.625" style="105" customWidth="1"/>
    <col min="8452" max="8452" width="15" style="105" customWidth="1"/>
    <col min="8453" max="8453" width="4.5" style="105" customWidth="1"/>
    <col min="8454" max="8454" width="24.75" style="105" customWidth="1"/>
    <col min="8455" max="8455" width="15" style="105" customWidth="1"/>
    <col min="8456" max="8456" width="16.25" style="105" customWidth="1"/>
    <col min="8457" max="8705" width="9" style="105"/>
    <col min="8706" max="8706" width="7.5" style="105" customWidth="1"/>
    <col min="8707" max="8707" width="27.625" style="105" customWidth="1"/>
    <col min="8708" max="8708" width="15" style="105" customWidth="1"/>
    <col min="8709" max="8709" width="4.5" style="105" customWidth="1"/>
    <col min="8710" max="8710" width="24.75" style="105" customWidth="1"/>
    <col min="8711" max="8711" width="15" style="105" customWidth="1"/>
    <col min="8712" max="8712" width="16.25" style="105" customWidth="1"/>
    <col min="8713" max="8961" width="9" style="105"/>
    <col min="8962" max="8962" width="7.5" style="105" customWidth="1"/>
    <col min="8963" max="8963" width="27.625" style="105" customWidth="1"/>
    <col min="8964" max="8964" width="15" style="105" customWidth="1"/>
    <col min="8965" max="8965" width="4.5" style="105" customWidth="1"/>
    <col min="8966" max="8966" width="24.75" style="105" customWidth="1"/>
    <col min="8967" max="8967" width="15" style="105" customWidth="1"/>
    <col min="8968" max="8968" width="16.25" style="105" customWidth="1"/>
    <col min="8969" max="9217" width="9" style="105"/>
    <col min="9218" max="9218" width="7.5" style="105" customWidth="1"/>
    <col min="9219" max="9219" width="27.625" style="105" customWidth="1"/>
    <col min="9220" max="9220" width="15" style="105" customWidth="1"/>
    <col min="9221" max="9221" width="4.5" style="105" customWidth="1"/>
    <col min="9222" max="9222" width="24.75" style="105" customWidth="1"/>
    <col min="9223" max="9223" width="15" style="105" customWidth="1"/>
    <col min="9224" max="9224" width="16.25" style="105" customWidth="1"/>
    <col min="9225" max="9473" width="9" style="105"/>
    <col min="9474" max="9474" width="7.5" style="105" customWidth="1"/>
    <col min="9475" max="9475" width="27.625" style="105" customWidth="1"/>
    <col min="9476" max="9476" width="15" style="105" customWidth="1"/>
    <col min="9477" max="9477" width="4.5" style="105" customWidth="1"/>
    <col min="9478" max="9478" width="24.75" style="105" customWidth="1"/>
    <col min="9479" max="9479" width="15" style="105" customWidth="1"/>
    <col min="9480" max="9480" width="16.25" style="105" customWidth="1"/>
    <col min="9481" max="9729" width="9" style="105"/>
    <col min="9730" max="9730" width="7.5" style="105" customWidth="1"/>
    <col min="9731" max="9731" width="27.625" style="105" customWidth="1"/>
    <col min="9732" max="9732" width="15" style="105" customWidth="1"/>
    <col min="9733" max="9733" width="4.5" style="105" customWidth="1"/>
    <col min="9734" max="9734" width="24.75" style="105" customWidth="1"/>
    <col min="9735" max="9735" width="15" style="105" customWidth="1"/>
    <col min="9736" max="9736" width="16.25" style="105" customWidth="1"/>
    <col min="9737" max="9985" width="9" style="105"/>
    <col min="9986" max="9986" width="7.5" style="105" customWidth="1"/>
    <col min="9987" max="9987" width="27.625" style="105" customWidth="1"/>
    <col min="9988" max="9988" width="15" style="105" customWidth="1"/>
    <col min="9989" max="9989" width="4.5" style="105" customWidth="1"/>
    <col min="9990" max="9990" width="24.75" style="105" customWidth="1"/>
    <col min="9991" max="9991" width="15" style="105" customWidth="1"/>
    <col min="9992" max="9992" width="16.25" style="105" customWidth="1"/>
    <col min="9993" max="10241" width="9" style="105"/>
    <col min="10242" max="10242" width="7.5" style="105" customWidth="1"/>
    <col min="10243" max="10243" width="27.625" style="105" customWidth="1"/>
    <col min="10244" max="10244" width="15" style="105" customWidth="1"/>
    <col min="10245" max="10245" width="4.5" style="105" customWidth="1"/>
    <col min="10246" max="10246" width="24.75" style="105" customWidth="1"/>
    <col min="10247" max="10247" width="15" style="105" customWidth="1"/>
    <col min="10248" max="10248" width="16.25" style="105" customWidth="1"/>
    <col min="10249" max="10497" width="9" style="105"/>
    <col min="10498" max="10498" width="7.5" style="105" customWidth="1"/>
    <col min="10499" max="10499" width="27.625" style="105" customWidth="1"/>
    <col min="10500" max="10500" width="15" style="105" customWidth="1"/>
    <col min="10501" max="10501" width="4.5" style="105" customWidth="1"/>
    <col min="10502" max="10502" width="24.75" style="105" customWidth="1"/>
    <col min="10503" max="10503" width="15" style="105" customWidth="1"/>
    <col min="10504" max="10504" width="16.25" style="105" customWidth="1"/>
    <col min="10505" max="10753" width="9" style="105"/>
    <col min="10754" max="10754" width="7.5" style="105" customWidth="1"/>
    <col min="10755" max="10755" width="27.625" style="105" customWidth="1"/>
    <col min="10756" max="10756" width="15" style="105" customWidth="1"/>
    <col min="10757" max="10757" width="4.5" style="105" customWidth="1"/>
    <col min="10758" max="10758" width="24.75" style="105" customWidth="1"/>
    <col min="10759" max="10759" width="15" style="105" customWidth="1"/>
    <col min="10760" max="10760" width="16.25" style="105" customWidth="1"/>
    <col min="10761" max="11009" width="9" style="105"/>
    <col min="11010" max="11010" width="7.5" style="105" customWidth="1"/>
    <col min="11011" max="11011" width="27.625" style="105" customWidth="1"/>
    <col min="11012" max="11012" width="15" style="105" customWidth="1"/>
    <col min="11013" max="11013" width="4.5" style="105" customWidth="1"/>
    <col min="11014" max="11014" width="24.75" style="105" customWidth="1"/>
    <col min="11015" max="11015" width="15" style="105" customWidth="1"/>
    <col min="11016" max="11016" width="16.25" style="105" customWidth="1"/>
    <col min="11017" max="11265" width="9" style="105"/>
    <col min="11266" max="11266" width="7.5" style="105" customWidth="1"/>
    <col min="11267" max="11267" width="27.625" style="105" customWidth="1"/>
    <col min="11268" max="11268" width="15" style="105" customWidth="1"/>
    <col min="11269" max="11269" width="4.5" style="105" customWidth="1"/>
    <col min="11270" max="11270" width="24.75" style="105" customWidth="1"/>
    <col min="11271" max="11271" width="15" style="105" customWidth="1"/>
    <col min="11272" max="11272" width="16.25" style="105" customWidth="1"/>
    <col min="11273" max="11521" width="9" style="105"/>
    <col min="11522" max="11522" width="7.5" style="105" customWidth="1"/>
    <col min="11523" max="11523" width="27.625" style="105" customWidth="1"/>
    <col min="11524" max="11524" width="15" style="105" customWidth="1"/>
    <col min="11525" max="11525" width="4.5" style="105" customWidth="1"/>
    <col min="11526" max="11526" width="24.75" style="105" customWidth="1"/>
    <col min="11527" max="11527" width="15" style="105" customWidth="1"/>
    <col min="11528" max="11528" width="16.25" style="105" customWidth="1"/>
    <col min="11529" max="11777" width="9" style="105"/>
    <col min="11778" max="11778" width="7.5" style="105" customWidth="1"/>
    <col min="11779" max="11779" width="27.625" style="105" customWidth="1"/>
    <col min="11780" max="11780" width="15" style="105" customWidth="1"/>
    <col min="11781" max="11781" width="4.5" style="105" customWidth="1"/>
    <col min="11782" max="11782" width="24.75" style="105" customWidth="1"/>
    <col min="11783" max="11783" width="15" style="105" customWidth="1"/>
    <col min="11784" max="11784" width="16.25" style="105" customWidth="1"/>
    <col min="11785" max="12033" width="9" style="105"/>
    <col min="12034" max="12034" width="7.5" style="105" customWidth="1"/>
    <col min="12035" max="12035" width="27.625" style="105" customWidth="1"/>
    <col min="12036" max="12036" width="15" style="105" customWidth="1"/>
    <col min="12037" max="12037" width="4.5" style="105" customWidth="1"/>
    <col min="12038" max="12038" width="24.75" style="105" customWidth="1"/>
    <col min="12039" max="12039" width="15" style="105" customWidth="1"/>
    <col min="12040" max="12040" width="16.25" style="105" customWidth="1"/>
    <col min="12041" max="12289" width="9" style="105"/>
    <col min="12290" max="12290" width="7.5" style="105" customWidth="1"/>
    <col min="12291" max="12291" width="27.625" style="105" customWidth="1"/>
    <col min="12292" max="12292" width="15" style="105" customWidth="1"/>
    <col min="12293" max="12293" width="4.5" style="105" customWidth="1"/>
    <col min="12294" max="12294" width="24.75" style="105" customWidth="1"/>
    <col min="12295" max="12295" width="15" style="105" customWidth="1"/>
    <col min="12296" max="12296" width="16.25" style="105" customWidth="1"/>
    <col min="12297" max="12545" width="9" style="105"/>
    <col min="12546" max="12546" width="7.5" style="105" customWidth="1"/>
    <col min="12547" max="12547" width="27.625" style="105" customWidth="1"/>
    <col min="12548" max="12548" width="15" style="105" customWidth="1"/>
    <col min="12549" max="12549" width="4.5" style="105" customWidth="1"/>
    <col min="12550" max="12550" width="24.75" style="105" customWidth="1"/>
    <col min="12551" max="12551" width="15" style="105" customWidth="1"/>
    <col min="12552" max="12552" width="16.25" style="105" customWidth="1"/>
    <col min="12553" max="12801" width="9" style="105"/>
    <col min="12802" max="12802" width="7.5" style="105" customWidth="1"/>
    <col min="12803" max="12803" width="27.625" style="105" customWidth="1"/>
    <col min="12804" max="12804" width="15" style="105" customWidth="1"/>
    <col min="12805" max="12805" width="4.5" style="105" customWidth="1"/>
    <col min="12806" max="12806" width="24.75" style="105" customWidth="1"/>
    <col min="12807" max="12807" width="15" style="105" customWidth="1"/>
    <col min="12808" max="12808" width="16.25" style="105" customWidth="1"/>
    <col min="12809" max="13057" width="9" style="105"/>
    <col min="13058" max="13058" width="7.5" style="105" customWidth="1"/>
    <col min="13059" max="13059" width="27.625" style="105" customWidth="1"/>
    <col min="13060" max="13060" width="15" style="105" customWidth="1"/>
    <col min="13061" max="13061" width="4.5" style="105" customWidth="1"/>
    <col min="13062" max="13062" width="24.75" style="105" customWidth="1"/>
    <col min="13063" max="13063" width="15" style="105" customWidth="1"/>
    <col min="13064" max="13064" width="16.25" style="105" customWidth="1"/>
    <col min="13065" max="13313" width="9" style="105"/>
    <col min="13314" max="13314" width="7.5" style="105" customWidth="1"/>
    <col min="13315" max="13315" width="27.625" style="105" customWidth="1"/>
    <col min="13316" max="13316" width="15" style="105" customWidth="1"/>
    <col min="13317" max="13317" width="4.5" style="105" customWidth="1"/>
    <col min="13318" max="13318" width="24.75" style="105" customWidth="1"/>
    <col min="13319" max="13319" width="15" style="105" customWidth="1"/>
    <col min="13320" max="13320" width="16.25" style="105" customWidth="1"/>
    <col min="13321" max="13569" width="9" style="105"/>
    <col min="13570" max="13570" width="7.5" style="105" customWidth="1"/>
    <col min="13571" max="13571" width="27.625" style="105" customWidth="1"/>
    <col min="13572" max="13572" width="15" style="105" customWidth="1"/>
    <col min="13573" max="13573" width="4.5" style="105" customWidth="1"/>
    <col min="13574" max="13574" width="24.75" style="105" customWidth="1"/>
    <col min="13575" max="13575" width="15" style="105" customWidth="1"/>
    <col min="13576" max="13576" width="16.25" style="105" customWidth="1"/>
    <col min="13577" max="13825" width="9" style="105"/>
    <col min="13826" max="13826" width="7.5" style="105" customWidth="1"/>
    <col min="13827" max="13827" width="27.625" style="105" customWidth="1"/>
    <col min="13828" max="13828" width="15" style="105" customWidth="1"/>
    <col min="13829" max="13829" width="4.5" style="105" customWidth="1"/>
    <col min="13830" max="13830" width="24.75" style="105" customWidth="1"/>
    <col min="13831" max="13831" width="15" style="105" customWidth="1"/>
    <col min="13832" max="13832" width="16.25" style="105" customWidth="1"/>
    <col min="13833" max="14081" width="9" style="105"/>
    <col min="14082" max="14082" width="7.5" style="105" customWidth="1"/>
    <col min="14083" max="14083" width="27.625" style="105" customWidth="1"/>
    <col min="14084" max="14084" width="15" style="105" customWidth="1"/>
    <col min="14085" max="14085" width="4.5" style="105" customWidth="1"/>
    <col min="14086" max="14086" width="24.75" style="105" customWidth="1"/>
    <col min="14087" max="14087" width="15" style="105" customWidth="1"/>
    <col min="14088" max="14088" width="16.25" style="105" customWidth="1"/>
    <col min="14089" max="14337" width="9" style="105"/>
    <col min="14338" max="14338" width="7.5" style="105" customWidth="1"/>
    <col min="14339" max="14339" width="27.625" style="105" customWidth="1"/>
    <col min="14340" max="14340" width="15" style="105" customWidth="1"/>
    <col min="14341" max="14341" width="4.5" style="105" customWidth="1"/>
    <col min="14342" max="14342" width="24.75" style="105" customWidth="1"/>
    <col min="14343" max="14343" width="15" style="105" customWidth="1"/>
    <col min="14344" max="14344" width="16.25" style="105" customWidth="1"/>
    <col min="14345" max="14593" width="9" style="105"/>
    <col min="14594" max="14594" width="7.5" style="105" customWidth="1"/>
    <col min="14595" max="14595" width="27.625" style="105" customWidth="1"/>
    <col min="14596" max="14596" width="15" style="105" customWidth="1"/>
    <col min="14597" max="14597" width="4.5" style="105" customWidth="1"/>
    <col min="14598" max="14598" width="24.75" style="105" customWidth="1"/>
    <col min="14599" max="14599" width="15" style="105" customWidth="1"/>
    <col min="14600" max="14600" width="16.25" style="105" customWidth="1"/>
    <col min="14601" max="14849" width="9" style="105"/>
    <col min="14850" max="14850" width="7.5" style="105" customWidth="1"/>
    <col min="14851" max="14851" width="27.625" style="105" customWidth="1"/>
    <col min="14852" max="14852" width="15" style="105" customWidth="1"/>
    <col min="14853" max="14853" width="4.5" style="105" customWidth="1"/>
    <col min="14854" max="14854" width="24.75" style="105" customWidth="1"/>
    <col min="14855" max="14855" width="15" style="105" customWidth="1"/>
    <col min="14856" max="14856" width="16.25" style="105" customWidth="1"/>
    <col min="14857" max="15105" width="9" style="105"/>
    <col min="15106" max="15106" width="7.5" style="105" customWidth="1"/>
    <col min="15107" max="15107" width="27.625" style="105" customWidth="1"/>
    <col min="15108" max="15108" width="15" style="105" customWidth="1"/>
    <col min="15109" max="15109" width="4.5" style="105" customWidth="1"/>
    <col min="15110" max="15110" width="24.75" style="105" customWidth="1"/>
    <col min="15111" max="15111" width="15" style="105" customWidth="1"/>
    <col min="15112" max="15112" width="16.25" style="105" customWidth="1"/>
    <col min="15113" max="15361" width="9" style="105"/>
    <col min="15362" max="15362" width="7.5" style="105" customWidth="1"/>
    <col min="15363" max="15363" width="27.625" style="105" customWidth="1"/>
    <col min="15364" max="15364" width="15" style="105" customWidth="1"/>
    <col min="15365" max="15365" width="4.5" style="105" customWidth="1"/>
    <col min="15366" max="15366" width="24.75" style="105" customWidth="1"/>
    <col min="15367" max="15367" width="15" style="105" customWidth="1"/>
    <col min="15368" max="15368" width="16.25" style="105" customWidth="1"/>
    <col min="15369" max="15617" width="9" style="105"/>
    <col min="15618" max="15618" width="7.5" style="105" customWidth="1"/>
    <col min="15619" max="15619" width="27.625" style="105" customWidth="1"/>
    <col min="15620" max="15620" width="15" style="105" customWidth="1"/>
    <col min="15621" max="15621" width="4.5" style="105" customWidth="1"/>
    <col min="15622" max="15622" width="24.75" style="105" customWidth="1"/>
    <col min="15623" max="15623" width="15" style="105" customWidth="1"/>
    <col min="15624" max="15624" width="16.25" style="105" customWidth="1"/>
    <col min="15625" max="15873" width="9" style="105"/>
    <col min="15874" max="15874" width="7.5" style="105" customWidth="1"/>
    <col min="15875" max="15875" width="27.625" style="105" customWidth="1"/>
    <col min="15876" max="15876" width="15" style="105" customWidth="1"/>
    <col min="15877" max="15877" width="4.5" style="105" customWidth="1"/>
    <col min="15878" max="15878" width="24.75" style="105" customWidth="1"/>
    <col min="15879" max="15879" width="15" style="105" customWidth="1"/>
    <col min="15880" max="15880" width="16.25" style="105" customWidth="1"/>
    <col min="15881" max="16129" width="9" style="105"/>
    <col min="16130" max="16130" width="7.5" style="105" customWidth="1"/>
    <col min="16131" max="16131" width="27.625" style="105" customWidth="1"/>
    <col min="16132" max="16132" width="15" style="105" customWidth="1"/>
    <col min="16133" max="16133" width="4.5" style="105" customWidth="1"/>
    <col min="16134" max="16134" width="24.75" style="105" customWidth="1"/>
    <col min="16135" max="16135" width="15" style="105" customWidth="1"/>
    <col min="16136" max="16136" width="16.25" style="105" customWidth="1"/>
    <col min="16137" max="16384" width="9" style="105"/>
  </cols>
  <sheetData>
    <row r="1" spans="1:8">
      <c r="A1" s="91"/>
      <c r="B1" s="91"/>
    </row>
    <row r="2" spans="1:8">
      <c r="A2" s="303"/>
      <c r="B2" s="303"/>
      <c r="C2" s="303"/>
    </row>
    <row r="3" spans="1:8">
      <c r="A3" s="304" t="s">
        <v>122</v>
      </c>
      <c r="B3" s="304"/>
      <c r="C3" s="304"/>
      <c r="D3" s="304"/>
      <c r="E3" s="304"/>
      <c r="F3" s="304"/>
      <c r="G3" s="304"/>
      <c r="H3" s="304"/>
    </row>
    <row r="4" spans="1:8" ht="24.75" customHeight="1">
      <c r="A4" s="305"/>
      <c r="B4" s="305"/>
      <c r="C4" s="305"/>
      <c r="D4" s="305"/>
      <c r="E4" s="109"/>
      <c r="F4" s="110" t="s">
        <v>123</v>
      </c>
      <c r="G4" s="306">
        <f>'区外変更申請書① '!W15</f>
        <v>0</v>
      </c>
      <c r="H4" s="306"/>
    </row>
    <row r="5" spans="1:8" ht="21.75" customHeight="1">
      <c r="A5" s="307"/>
      <c r="B5" s="307"/>
      <c r="C5" s="307"/>
      <c r="D5" s="307"/>
      <c r="E5" s="307"/>
      <c r="F5" s="307"/>
      <c r="G5" s="307"/>
    </row>
    <row r="6" spans="1:8" ht="15.75" customHeight="1">
      <c r="A6" s="296" t="s">
        <v>124</v>
      </c>
      <c r="B6" s="296"/>
      <c r="C6" s="296"/>
      <c r="D6" s="296"/>
      <c r="E6" s="296" t="s">
        <v>125</v>
      </c>
      <c r="F6" s="296"/>
      <c r="G6" s="296"/>
      <c r="H6" s="296"/>
    </row>
    <row r="7" spans="1:8" ht="60.75" customHeight="1">
      <c r="A7" s="326" t="s">
        <v>126</v>
      </c>
      <c r="B7" s="327"/>
      <c r="C7" s="328"/>
      <c r="D7" s="111" t="s">
        <v>127</v>
      </c>
      <c r="E7" s="296"/>
      <c r="F7" s="296"/>
      <c r="G7" s="111" t="s">
        <v>127</v>
      </c>
      <c r="H7" s="112" t="s">
        <v>128</v>
      </c>
    </row>
    <row r="8" spans="1:8" ht="18.75" customHeight="1" thickBot="1">
      <c r="A8" s="297" t="s">
        <v>129</v>
      </c>
      <c r="B8" s="298"/>
      <c r="C8" s="139" t="s">
        <v>130</v>
      </c>
      <c r="D8" s="149">
        <f>区外変更計画書③!L18</f>
        <v>0</v>
      </c>
      <c r="E8" s="311" t="s">
        <v>131</v>
      </c>
      <c r="F8" s="114" t="s">
        <v>132</v>
      </c>
      <c r="G8" s="155"/>
      <c r="H8" s="308"/>
    </row>
    <row r="9" spans="1:8" ht="18.75" customHeight="1">
      <c r="A9" s="299"/>
      <c r="B9" s="300"/>
      <c r="C9" s="146" t="s">
        <v>182</v>
      </c>
      <c r="D9" s="150">
        <f>区外変更計画書③!AF24</f>
        <v>0</v>
      </c>
      <c r="E9" s="312"/>
      <c r="F9" s="116" t="s">
        <v>133</v>
      </c>
      <c r="G9" s="155"/>
      <c r="H9" s="309"/>
    </row>
    <row r="10" spans="1:8" ht="18.75" customHeight="1">
      <c r="A10" s="299"/>
      <c r="B10" s="300"/>
      <c r="C10" s="147" t="s">
        <v>183</v>
      </c>
      <c r="D10" s="151">
        <f>区外変更計画書③!X32</f>
        <v>0</v>
      </c>
      <c r="E10" s="312"/>
      <c r="F10" s="116" t="s">
        <v>134</v>
      </c>
      <c r="G10" s="155"/>
      <c r="H10" s="309"/>
    </row>
    <row r="11" spans="1:8" ht="18.75" customHeight="1">
      <c r="A11" s="299"/>
      <c r="B11" s="300"/>
      <c r="C11" s="147" t="s">
        <v>184</v>
      </c>
      <c r="D11" s="151">
        <f>区外変更計画書③!X33</f>
        <v>0</v>
      </c>
      <c r="E11" s="312"/>
      <c r="F11" s="116" t="s">
        <v>135</v>
      </c>
      <c r="G11" s="155"/>
      <c r="H11" s="309"/>
    </row>
    <row r="12" spans="1:8" ht="18.75" customHeight="1" thickBot="1">
      <c r="A12" s="299"/>
      <c r="B12" s="300"/>
      <c r="C12" s="148" t="s">
        <v>185</v>
      </c>
      <c r="D12" s="152" t="str">
        <f>区外変更計画書③!X34</f>
        <v>0</v>
      </c>
      <c r="E12" s="312"/>
      <c r="F12" s="116" t="s">
        <v>136</v>
      </c>
      <c r="G12" s="155"/>
      <c r="H12" s="309"/>
    </row>
    <row r="13" spans="1:8" ht="18.75" customHeight="1">
      <c r="A13" s="299"/>
      <c r="B13" s="300"/>
      <c r="C13" s="355"/>
      <c r="D13" s="354"/>
      <c r="E13" s="312"/>
      <c r="F13" s="116" t="s">
        <v>137</v>
      </c>
      <c r="G13" s="155"/>
      <c r="H13" s="309"/>
    </row>
    <row r="14" spans="1:8" ht="18.75" customHeight="1">
      <c r="A14" s="299"/>
      <c r="B14" s="300"/>
      <c r="C14" s="139"/>
      <c r="D14" s="149"/>
      <c r="E14" s="312"/>
      <c r="F14" s="116" t="s">
        <v>138</v>
      </c>
      <c r="G14" s="155"/>
      <c r="H14" s="309"/>
    </row>
    <row r="15" spans="1:8" ht="18.75" customHeight="1">
      <c r="A15" s="299"/>
      <c r="B15" s="300"/>
      <c r="C15" s="139"/>
      <c r="D15" s="149"/>
      <c r="E15" s="313"/>
      <c r="F15" s="117" t="s">
        <v>139</v>
      </c>
      <c r="G15" s="156">
        <f>SUM(G8:G14)</f>
        <v>0</v>
      </c>
      <c r="H15" s="310"/>
    </row>
    <row r="16" spans="1:8" ht="18.75" customHeight="1">
      <c r="A16" s="299"/>
      <c r="B16" s="300"/>
      <c r="C16" s="139" t="s">
        <v>140</v>
      </c>
      <c r="D16" s="162">
        <v>0</v>
      </c>
      <c r="E16" s="311" t="s">
        <v>119</v>
      </c>
      <c r="F16" s="114" t="s">
        <v>141</v>
      </c>
      <c r="G16" s="155"/>
      <c r="H16" s="308"/>
    </row>
    <row r="17" spans="1:8" ht="18.75" customHeight="1">
      <c r="A17" s="299"/>
      <c r="B17" s="300"/>
      <c r="C17" s="119"/>
      <c r="D17" s="153"/>
      <c r="E17" s="312"/>
      <c r="F17" s="116" t="s">
        <v>142</v>
      </c>
      <c r="G17" s="155"/>
      <c r="H17" s="309"/>
    </row>
    <row r="18" spans="1:8" ht="18.75" customHeight="1">
      <c r="A18" s="301"/>
      <c r="B18" s="302"/>
      <c r="C18" s="117" t="s">
        <v>143</v>
      </c>
      <c r="D18" s="153">
        <f>D8+D16</f>
        <v>0</v>
      </c>
      <c r="E18" s="312"/>
      <c r="F18" s="116" t="s">
        <v>144</v>
      </c>
      <c r="G18" s="155"/>
      <c r="H18" s="309"/>
    </row>
    <row r="19" spans="1:8" ht="18.75" customHeight="1">
      <c r="A19" s="314" t="s">
        <v>145</v>
      </c>
      <c r="B19" s="315"/>
      <c r="C19" s="116" t="s">
        <v>146</v>
      </c>
      <c r="D19" s="154"/>
      <c r="E19" s="312"/>
      <c r="F19" s="114" t="s">
        <v>147</v>
      </c>
      <c r="G19" s="155"/>
      <c r="H19" s="309"/>
    </row>
    <row r="20" spans="1:8" ht="18.75" customHeight="1">
      <c r="A20" s="316"/>
      <c r="B20" s="317"/>
      <c r="C20" s="114" t="s">
        <v>148</v>
      </c>
      <c r="D20" s="154"/>
      <c r="E20" s="312"/>
      <c r="F20" s="114" t="s">
        <v>149</v>
      </c>
      <c r="G20" s="155"/>
      <c r="H20" s="309"/>
    </row>
    <row r="21" spans="1:8" ht="18.75" customHeight="1">
      <c r="A21" s="318"/>
      <c r="B21" s="319"/>
      <c r="C21" s="117" t="s">
        <v>150</v>
      </c>
      <c r="D21" s="153">
        <f>SUM(D19:D20)</f>
        <v>0</v>
      </c>
      <c r="E21" s="312"/>
      <c r="F21" s="114" t="s">
        <v>151</v>
      </c>
      <c r="G21" s="155"/>
      <c r="H21" s="309"/>
    </row>
    <row r="22" spans="1:8" ht="18.75" customHeight="1">
      <c r="A22" s="320" t="s">
        <v>121</v>
      </c>
      <c r="B22" s="321"/>
      <c r="C22" s="116" t="s">
        <v>152</v>
      </c>
      <c r="D22" s="154"/>
      <c r="E22" s="313"/>
      <c r="F22" s="117" t="s">
        <v>153</v>
      </c>
      <c r="G22" s="156">
        <f>SUM(G16:G21)</f>
        <v>0</v>
      </c>
      <c r="H22" s="310"/>
    </row>
    <row r="23" spans="1:8" ht="18.75" customHeight="1">
      <c r="A23" s="322"/>
      <c r="B23" s="323"/>
      <c r="C23" s="114" t="s">
        <v>154</v>
      </c>
      <c r="D23" s="154"/>
      <c r="E23" s="311" t="s">
        <v>120</v>
      </c>
      <c r="F23" s="114" t="s">
        <v>155</v>
      </c>
      <c r="G23" s="155"/>
      <c r="H23" s="308"/>
    </row>
    <row r="24" spans="1:8" ht="18.75" customHeight="1">
      <c r="A24" s="322"/>
      <c r="B24" s="323"/>
      <c r="C24" s="116" t="s">
        <v>156</v>
      </c>
      <c r="D24" s="154"/>
      <c r="E24" s="312"/>
      <c r="F24" s="114" t="s">
        <v>157</v>
      </c>
      <c r="G24" s="155"/>
      <c r="H24" s="309"/>
    </row>
    <row r="25" spans="1:8" ht="18.75" customHeight="1">
      <c r="A25" s="324"/>
      <c r="B25" s="325"/>
      <c r="C25" s="117" t="s">
        <v>158</v>
      </c>
      <c r="D25" s="153">
        <f>SUM(D22:D24)</f>
        <v>0</v>
      </c>
      <c r="E25" s="312"/>
      <c r="F25" s="114" t="s">
        <v>159</v>
      </c>
      <c r="G25" s="155"/>
      <c r="H25" s="309"/>
    </row>
    <row r="26" spans="1:8" ht="18.75" customHeight="1">
      <c r="A26" s="121"/>
      <c r="B26" s="121"/>
      <c r="C26" s="114"/>
      <c r="D26" s="153"/>
      <c r="E26" s="312"/>
      <c r="F26" s="114" t="s">
        <v>160</v>
      </c>
      <c r="G26" s="155"/>
      <c r="H26" s="309"/>
    </row>
    <row r="27" spans="1:8" ht="18.75" customHeight="1">
      <c r="A27" s="121"/>
      <c r="B27" s="121"/>
      <c r="C27" s="116"/>
      <c r="D27" s="153"/>
      <c r="E27" s="312"/>
      <c r="F27" s="116" t="s">
        <v>161</v>
      </c>
      <c r="G27" s="155"/>
      <c r="H27" s="309"/>
    </row>
    <row r="28" spans="1:8" ht="18.75" customHeight="1">
      <c r="A28" s="121"/>
      <c r="B28" s="121"/>
      <c r="C28" s="116"/>
      <c r="D28" s="153"/>
      <c r="E28" s="312"/>
      <c r="F28" s="114" t="s">
        <v>162</v>
      </c>
      <c r="G28" s="155"/>
      <c r="H28" s="309"/>
    </row>
    <row r="29" spans="1:8" ht="18.75" customHeight="1">
      <c r="A29" s="121"/>
      <c r="B29" s="121"/>
      <c r="C29" s="116"/>
      <c r="D29" s="153"/>
      <c r="E29" s="312"/>
      <c r="F29" s="114" t="s">
        <v>163</v>
      </c>
      <c r="G29" s="155"/>
      <c r="H29" s="309"/>
    </row>
    <row r="30" spans="1:8" ht="18.75" customHeight="1">
      <c r="A30" s="121"/>
      <c r="B30" s="121"/>
      <c r="C30" s="116"/>
      <c r="D30" s="153"/>
      <c r="E30" s="312"/>
      <c r="F30" s="114" t="s">
        <v>164</v>
      </c>
      <c r="G30" s="155"/>
      <c r="H30" s="309"/>
    </row>
    <row r="31" spans="1:8" ht="18.75" customHeight="1">
      <c r="A31" s="121"/>
      <c r="B31" s="121"/>
      <c r="C31" s="116"/>
      <c r="D31" s="153"/>
      <c r="E31" s="312"/>
      <c r="F31" s="114" t="s">
        <v>165</v>
      </c>
      <c r="G31" s="155"/>
      <c r="H31" s="309"/>
    </row>
    <row r="32" spans="1:8" ht="18.75" customHeight="1">
      <c r="A32" s="121"/>
      <c r="B32" s="121"/>
      <c r="C32" s="116"/>
      <c r="D32" s="153"/>
      <c r="E32" s="312"/>
      <c r="F32" s="114" t="s">
        <v>166</v>
      </c>
      <c r="G32" s="155"/>
      <c r="H32" s="309"/>
    </row>
    <row r="33" spans="1:8" ht="18.75" customHeight="1">
      <c r="A33" s="121"/>
      <c r="B33" s="121"/>
      <c r="C33" s="116"/>
      <c r="D33" s="153"/>
      <c r="E33" s="312"/>
      <c r="F33" s="114" t="s">
        <v>167</v>
      </c>
      <c r="G33" s="155"/>
      <c r="H33" s="309"/>
    </row>
    <row r="34" spans="1:8" ht="18.75" customHeight="1">
      <c r="A34" s="121"/>
      <c r="B34" s="121"/>
      <c r="C34" s="116"/>
      <c r="D34" s="153"/>
      <c r="E34" s="312"/>
      <c r="F34" s="114" t="s">
        <v>168</v>
      </c>
      <c r="G34" s="155"/>
      <c r="H34" s="309"/>
    </row>
    <row r="35" spans="1:8" ht="18.75" customHeight="1">
      <c r="A35" s="121"/>
      <c r="B35" s="121"/>
      <c r="C35" s="116"/>
      <c r="D35" s="153"/>
      <c r="E35" s="313"/>
      <c r="F35" s="117" t="s">
        <v>169</v>
      </c>
      <c r="G35" s="156">
        <f>SUM(G23:G34)</f>
        <v>0</v>
      </c>
      <c r="H35" s="310"/>
    </row>
    <row r="36" spans="1:8" ht="18.75" customHeight="1">
      <c r="A36" s="121"/>
      <c r="B36" s="121"/>
      <c r="C36" s="116"/>
      <c r="D36" s="153"/>
      <c r="E36" s="311" t="s">
        <v>121</v>
      </c>
      <c r="F36" s="329" t="s">
        <v>170</v>
      </c>
      <c r="G36" s="330"/>
      <c r="H36" s="308"/>
    </row>
    <row r="37" spans="1:8" ht="18.75" customHeight="1">
      <c r="A37" s="121"/>
      <c r="B37" s="121"/>
      <c r="C37" s="116"/>
      <c r="D37" s="153"/>
      <c r="E37" s="312"/>
      <c r="F37" s="114" t="s">
        <v>171</v>
      </c>
      <c r="G37" s="155"/>
      <c r="H37" s="309"/>
    </row>
    <row r="38" spans="1:8" ht="18.75" customHeight="1">
      <c r="A38" s="121"/>
      <c r="B38" s="121"/>
      <c r="C38" s="116"/>
      <c r="D38" s="153"/>
      <c r="E38" s="312"/>
      <c r="F38" s="122"/>
      <c r="G38" s="155"/>
      <c r="H38" s="309"/>
    </row>
    <row r="39" spans="1:8" ht="18.75" customHeight="1">
      <c r="A39" s="121"/>
      <c r="B39" s="121"/>
      <c r="C39" s="116"/>
      <c r="D39" s="153"/>
      <c r="E39" s="312"/>
      <c r="F39" s="123"/>
      <c r="G39" s="155"/>
      <c r="H39" s="309"/>
    </row>
    <row r="40" spans="1:8" ht="18.75" customHeight="1">
      <c r="A40" s="356" t="s">
        <v>172</v>
      </c>
      <c r="B40" s="357"/>
      <c r="C40" s="358"/>
      <c r="D40" s="163"/>
      <c r="E40" s="313"/>
      <c r="F40" s="125" t="s">
        <v>173</v>
      </c>
      <c r="G40" s="156">
        <f>SUM(G37:G39)</f>
        <v>0</v>
      </c>
      <c r="H40" s="310"/>
    </row>
    <row r="41" spans="1:8" ht="26.25" customHeight="1" thickBot="1">
      <c r="A41" s="331" t="s">
        <v>174</v>
      </c>
      <c r="B41" s="332"/>
      <c r="C41" s="333"/>
      <c r="D41" s="164">
        <f>D18+D21+D25+D40</f>
        <v>0</v>
      </c>
      <c r="E41" s="335" t="s">
        <v>175</v>
      </c>
      <c r="F41" s="335"/>
      <c r="G41" s="157">
        <f>G15+G22+G35+G40</f>
        <v>0</v>
      </c>
      <c r="H41" s="161">
        <f>SUM(H8:H40)</f>
        <v>0</v>
      </c>
    </row>
    <row r="42" spans="1:8" ht="26.25" customHeight="1" thickBot="1">
      <c r="D42" s="129"/>
      <c r="E42" s="336" t="s">
        <v>176</v>
      </c>
      <c r="F42" s="337"/>
      <c r="G42" s="158">
        <f>D41-G41</f>
        <v>0</v>
      </c>
      <c r="H42" s="131"/>
    </row>
    <row r="43" spans="1:8">
      <c r="C43" s="132"/>
      <c r="D43" s="133"/>
      <c r="E43" s="131"/>
      <c r="F43" s="131"/>
      <c r="G43" s="129"/>
      <c r="H43" s="131"/>
    </row>
    <row r="44" spans="1:8">
      <c r="A44" s="132"/>
      <c r="B44" s="132"/>
      <c r="C44" s="134"/>
      <c r="D44" s="134"/>
      <c r="E44" s="132"/>
      <c r="F44" s="132"/>
      <c r="G44" s="134"/>
    </row>
    <row r="45" spans="1:8">
      <c r="A45" s="134"/>
      <c r="B45" s="134"/>
      <c r="C45" s="134"/>
      <c r="D45" s="134"/>
      <c r="E45" s="338"/>
      <c r="F45" s="338"/>
      <c r="G45" s="338"/>
    </row>
    <row r="46" spans="1:8">
      <c r="A46" s="134"/>
      <c r="B46" s="134"/>
      <c r="C46" s="135"/>
      <c r="D46" s="136"/>
      <c r="E46" s="339"/>
      <c r="F46" s="339"/>
      <c r="G46" s="134"/>
    </row>
    <row r="47" spans="1:8" ht="32.25" customHeight="1">
      <c r="A47" s="135"/>
      <c r="B47" s="135"/>
      <c r="C47" s="135"/>
      <c r="D47" s="134"/>
      <c r="E47" s="339"/>
      <c r="F47" s="339"/>
      <c r="G47" s="136"/>
    </row>
    <row r="48" spans="1:8">
      <c r="A48" s="135"/>
      <c r="B48" s="135"/>
      <c r="C48" s="135"/>
      <c r="D48" s="134"/>
      <c r="E48" s="307"/>
      <c r="F48" s="307"/>
      <c r="G48" s="334"/>
    </row>
    <row r="49" spans="1:7">
      <c r="A49" s="135"/>
      <c r="B49" s="135"/>
      <c r="C49" s="135"/>
      <c r="D49" s="134"/>
      <c r="E49" s="307"/>
      <c r="F49" s="307"/>
      <c r="G49" s="334"/>
    </row>
  </sheetData>
  <mergeCells count="31">
    <mergeCell ref="A40:C40"/>
    <mergeCell ref="E48:F48"/>
    <mergeCell ref="G48:G49"/>
    <mergeCell ref="E49:F49"/>
    <mergeCell ref="A41:C41"/>
    <mergeCell ref="E41:F41"/>
    <mergeCell ref="E42:F42"/>
    <mergeCell ref="E45:G45"/>
    <mergeCell ref="E46:F46"/>
    <mergeCell ref="E47:F47"/>
    <mergeCell ref="E23:E35"/>
    <mergeCell ref="H23:H35"/>
    <mergeCell ref="E36:E40"/>
    <mergeCell ref="F36:G36"/>
    <mergeCell ref="H36:H40"/>
    <mergeCell ref="A6:D6"/>
    <mergeCell ref="E6:H6"/>
    <mergeCell ref="A8:B18"/>
    <mergeCell ref="A2:C2"/>
    <mergeCell ref="A3:H3"/>
    <mergeCell ref="A4:D4"/>
    <mergeCell ref="G4:H4"/>
    <mergeCell ref="A5:G5"/>
    <mergeCell ref="H8:H15"/>
    <mergeCell ref="E16:E22"/>
    <mergeCell ref="H16:H22"/>
    <mergeCell ref="A19:B21"/>
    <mergeCell ref="A22:B25"/>
    <mergeCell ref="A7:C7"/>
    <mergeCell ref="E7:F7"/>
    <mergeCell ref="E8:E15"/>
  </mergeCells>
  <phoneticPr fontId="4"/>
  <pageMargins left="0.7" right="0.7" top="0.75" bottom="0.75" header="0.3" footer="0.3"/>
  <pageSetup paperSize="9" scale="78" orientation="portrait"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
  <sheetViews>
    <sheetView workbookViewId="0">
      <selection activeCell="G42" sqref="G42"/>
    </sheetView>
  </sheetViews>
  <sheetFormatPr defaultRowHeight="13.5"/>
  <cols>
    <col min="1" max="1" width="4.5" bestFit="1" customWidth="1"/>
    <col min="2" max="2" width="3.375" bestFit="1" customWidth="1"/>
    <col min="3" max="3" width="6.75" customWidth="1"/>
    <col min="7" max="7" width="10" bestFit="1" customWidth="1"/>
    <col min="9" max="9" width="4.5" customWidth="1"/>
    <col min="10" max="10" width="3.375" bestFit="1" customWidth="1"/>
    <col min="11" max="11" width="6.5" customWidth="1"/>
    <col min="15" max="15" width="10.75" customWidth="1"/>
  </cols>
  <sheetData>
    <row r="1" spans="1:15" ht="14.25">
      <c r="A1" s="42" t="s">
        <v>95</v>
      </c>
      <c r="I1" s="48" t="s">
        <v>96</v>
      </c>
    </row>
    <row r="2" spans="1:15">
      <c r="A2" s="340" t="s">
        <v>71</v>
      </c>
      <c r="B2" s="340"/>
      <c r="C2" s="340"/>
      <c r="D2" s="86" t="s">
        <v>60</v>
      </c>
      <c r="E2" s="86" t="s">
        <v>72</v>
      </c>
      <c r="F2" s="86" t="s">
        <v>63</v>
      </c>
      <c r="G2" s="86" t="s">
        <v>73</v>
      </c>
      <c r="I2" s="340" t="s">
        <v>71</v>
      </c>
      <c r="J2" s="340"/>
      <c r="K2" s="340"/>
      <c r="L2" s="86" t="s">
        <v>60</v>
      </c>
      <c r="M2" s="86" t="s">
        <v>72</v>
      </c>
      <c r="N2" s="86" t="s">
        <v>63</v>
      </c>
      <c r="O2" s="86" t="s">
        <v>73</v>
      </c>
    </row>
    <row r="3" spans="1:15">
      <c r="A3" s="44">
        <v>1</v>
      </c>
      <c r="B3" s="45" t="s">
        <v>74</v>
      </c>
      <c r="C3" s="46">
        <v>40</v>
      </c>
      <c r="D3" s="50">
        <v>168040</v>
      </c>
      <c r="E3" s="50">
        <v>121080</v>
      </c>
      <c r="F3" s="51">
        <v>84780</v>
      </c>
      <c r="G3" s="51">
        <v>80250</v>
      </c>
      <c r="I3" s="44">
        <v>1</v>
      </c>
      <c r="J3" s="45" t="s">
        <v>74</v>
      </c>
      <c r="K3" s="46">
        <v>40</v>
      </c>
      <c r="L3" s="47">
        <v>166400</v>
      </c>
      <c r="M3" s="47">
        <v>119920</v>
      </c>
      <c r="N3" s="47">
        <v>84780</v>
      </c>
      <c r="O3" s="47">
        <v>80250</v>
      </c>
    </row>
    <row r="4" spans="1:15">
      <c r="A4" s="44">
        <v>41</v>
      </c>
      <c r="B4" s="45" t="s">
        <v>74</v>
      </c>
      <c r="C4" s="46">
        <v>50</v>
      </c>
      <c r="D4" s="50">
        <v>133090</v>
      </c>
      <c r="E4" s="50">
        <v>86130</v>
      </c>
      <c r="F4" s="51">
        <v>50290</v>
      </c>
      <c r="G4" s="51">
        <v>45770</v>
      </c>
      <c r="I4" s="44">
        <v>41</v>
      </c>
      <c r="J4" s="45" t="s">
        <v>74</v>
      </c>
      <c r="K4" s="46">
        <v>50</v>
      </c>
      <c r="L4" s="47">
        <v>131740</v>
      </c>
      <c r="M4" s="47">
        <v>85260</v>
      </c>
      <c r="N4" s="47">
        <v>50290</v>
      </c>
      <c r="O4" s="47">
        <v>45770</v>
      </c>
    </row>
    <row r="5" spans="1:15">
      <c r="A5" s="44">
        <v>51</v>
      </c>
      <c r="B5" s="45" t="s">
        <v>74</v>
      </c>
      <c r="C5" s="46">
        <v>60</v>
      </c>
      <c r="D5" s="50">
        <v>127440</v>
      </c>
      <c r="E5" s="50">
        <v>80480</v>
      </c>
      <c r="F5" s="51">
        <v>44740</v>
      </c>
      <c r="G5" s="51">
        <v>40220</v>
      </c>
      <c r="I5" s="44">
        <v>51</v>
      </c>
      <c r="J5" s="45" t="s">
        <v>74</v>
      </c>
      <c r="K5" s="46">
        <v>60</v>
      </c>
      <c r="L5" s="47">
        <v>126040</v>
      </c>
      <c r="M5" s="47">
        <v>79560</v>
      </c>
      <c r="N5" s="47">
        <v>44740</v>
      </c>
      <c r="O5" s="47">
        <v>40220</v>
      </c>
    </row>
    <row r="6" spans="1:15">
      <c r="A6" s="44">
        <v>61</v>
      </c>
      <c r="B6" s="45" t="s">
        <v>74</v>
      </c>
      <c r="C6" s="46">
        <v>70</v>
      </c>
      <c r="D6" s="50">
        <v>123430</v>
      </c>
      <c r="E6" s="50">
        <v>76470</v>
      </c>
      <c r="F6" s="51">
        <v>40790</v>
      </c>
      <c r="G6" s="51">
        <v>36260</v>
      </c>
      <c r="I6" s="44">
        <v>61</v>
      </c>
      <c r="J6" s="45" t="s">
        <v>74</v>
      </c>
      <c r="K6" s="46">
        <v>70</v>
      </c>
      <c r="L6" s="47">
        <v>122050</v>
      </c>
      <c r="M6" s="47">
        <v>75570</v>
      </c>
      <c r="N6" s="47">
        <v>40790</v>
      </c>
      <c r="O6" s="47">
        <v>36260</v>
      </c>
    </row>
    <row r="7" spans="1:15">
      <c r="A7" s="44">
        <v>71</v>
      </c>
      <c r="B7" s="45" t="s">
        <v>74</v>
      </c>
      <c r="C7" s="46">
        <v>80</v>
      </c>
      <c r="D7" s="50">
        <v>120390</v>
      </c>
      <c r="E7" s="50">
        <v>73430</v>
      </c>
      <c r="F7" s="51">
        <v>37800</v>
      </c>
      <c r="G7" s="51">
        <v>33270</v>
      </c>
      <c r="I7" s="44">
        <v>71</v>
      </c>
      <c r="J7" s="45" t="s">
        <v>74</v>
      </c>
      <c r="K7" s="46">
        <v>80</v>
      </c>
      <c r="L7" s="47">
        <v>119130</v>
      </c>
      <c r="M7" s="47">
        <v>72650</v>
      </c>
      <c r="N7" s="47">
        <v>37800</v>
      </c>
      <c r="O7" s="47">
        <v>33270</v>
      </c>
    </row>
    <row r="8" spans="1:15">
      <c r="A8" s="44">
        <v>81</v>
      </c>
      <c r="B8" s="45" t="s">
        <v>74</v>
      </c>
      <c r="C8" s="46">
        <v>90</v>
      </c>
      <c r="D8" s="50">
        <v>118090</v>
      </c>
      <c r="E8" s="50">
        <v>71130</v>
      </c>
      <c r="F8" s="51">
        <v>35620</v>
      </c>
      <c r="G8" s="51">
        <v>31100</v>
      </c>
      <c r="I8" s="44">
        <v>81</v>
      </c>
      <c r="J8" s="45" t="s">
        <v>74</v>
      </c>
      <c r="K8" s="46">
        <v>90</v>
      </c>
      <c r="L8" s="47">
        <v>116750</v>
      </c>
      <c r="M8" s="47">
        <v>70270</v>
      </c>
      <c r="N8" s="47">
        <v>35620</v>
      </c>
      <c r="O8" s="47">
        <v>31100</v>
      </c>
    </row>
    <row r="9" spans="1:15">
      <c r="A9" s="44">
        <v>91</v>
      </c>
      <c r="B9" s="45" t="s">
        <v>74</v>
      </c>
      <c r="C9" s="46">
        <v>100</v>
      </c>
      <c r="D9" s="50">
        <v>114040</v>
      </c>
      <c r="E9" s="50">
        <v>67080</v>
      </c>
      <c r="F9" s="51">
        <v>31650</v>
      </c>
      <c r="G9" s="51">
        <v>27130</v>
      </c>
      <c r="I9" s="44">
        <v>91</v>
      </c>
      <c r="J9" s="45" t="s">
        <v>74</v>
      </c>
      <c r="K9" s="46">
        <v>100</v>
      </c>
      <c r="L9" s="47">
        <v>112830</v>
      </c>
      <c r="M9" s="47">
        <v>66350</v>
      </c>
      <c r="N9" s="47">
        <v>31650</v>
      </c>
      <c r="O9" s="47">
        <v>27130</v>
      </c>
    </row>
    <row r="10" spans="1:15">
      <c r="A10" s="44">
        <v>101</v>
      </c>
      <c r="B10" s="45" t="s">
        <v>74</v>
      </c>
      <c r="C10" s="46">
        <v>110</v>
      </c>
      <c r="D10" s="50">
        <v>112720</v>
      </c>
      <c r="E10" s="50">
        <v>65760</v>
      </c>
      <c r="F10" s="51">
        <v>30350</v>
      </c>
      <c r="G10" s="51">
        <v>25820</v>
      </c>
      <c r="I10" s="44">
        <v>101</v>
      </c>
      <c r="J10" s="45" t="s">
        <v>74</v>
      </c>
      <c r="K10" s="46">
        <v>110</v>
      </c>
      <c r="L10" s="47">
        <v>111510</v>
      </c>
      <c r="M10" s="47">
        <v>65030</v>
      </c>
      <c r="N10" s="47">
        <v>30350</v>
      </c>
      <c r="O10" s="47">
        <v>25820</v>
      </c>
    </row>
    <row r="11" spans="1:15">
      <c r="A11" s="44">
        <v>111</v>
      </c>
      <c r="B11" s="45" t="s">
        <v>74</v>
      </c>
      <c r="C11" s="46">
        <v>120</v>
      </c>
      <c r="D11" s="50">
        <v>111650</v>
      </c>
      <c r="E11" s="50">
        <v>64690</v>
      </c>
      <c r="F11" s="51">
        <v>29200</v>
      </c>
      <c r="G11" s="51">
        <v>24670</v>
      </c>
      <c r="I11" s="44">
        <v>111</v>
      </c>
      <c r="J11" s="45" t="s">
        <v>74</v>
      </c>
      <c r="K11" s="46">
        <v>120</v>
      </c>
      <c r="L11" s="47">
        <v>110360</v>
      </c>
      <c r="M11" s="47">
        <v>63880</v>
      </c>
      <c r="N11" s="47">
        <v>29200</v>
      </c>
      <c r="O11" s="47">
        <v>24670</v>
      </c>
    </row>
    <row r="13" spans="1:15" ht="14.25">
      <c r="A13" s="48" t="s">
        <v>75</v>
      </c>
      <c r="I13" s="48" t="s">
        <v>75</v>
      </c>
    </row>
    <row r="14" spans="1:15">
      <c r="A14" s="340" t="s">
        <v>71</v>
      </c>
      <c r="B14" s="340"/>
      <c r="C14" s="340"/>
      <c r="D14" s="43" t="s">
        <v>76</v>
      </c>
      <c r="I14" s="340" t="s">
        <v>71</v>
      </c>
      <c r="J14" s="340"/>
      <c r="K14" s="340"/>
      <c r="L14" s="86" t="s">
        <v>76</v>
      </c>
    </row>
    <row r="15" spans="1:15">
      <c r="A15" s="44">
        <v>1</v>
      </c>
      <c r="B15" s="45" t="s">
        <v>74</v>
      </c>
      <c r="C15" s="46">
        <v>40</v>
      </c>
      <c r="D15" s="52">
        <v>4350</v>
      </c>
      <c r="I15" s="44">
        <v>1</v>
      </c>
      <c r="J15" s="45" t="s">
        <v>74</v>
      </c>
      <c r="K15" s="46">
        <v>40</v>
      </c>
      <c r="L15" s="53">
        <v>4000</v>
      </c>
    </row>
    <row r="16" spans="1:15">
      <c r="A16" s="44">
        <v>41</v>
      </c>
      <c r="B16" s="45" t="s">
        <v>74</v>
      </c>
      <c r="C16" s="46">
        <v>50</v>
      </c>
      <c r="D16" s="141">
        <v>2400</v>
      </c>
      <c r="I16" s="44">
        <v>41</v>
      </c>
      <c r="J16" s="45" t="s">
        <v>74</v>
      </c>
      <c r="K16" s="46">
        <v>50</v>
      </c>
      <c r="L16" s="53">
        <v>2200</v>
      </c>
    </row>
    <row r="17" spans="1:12">
      <c r="A17" s="44">
        <v>51</v>
      </c>
      <c r="B17" s="45" t="s">
        <v>74</v>
      </c>
      <c r="C17" s="46">
        <v>60</v>
      </c>
      <c r="D17" s="141">
        <v>2000</v>
      </c>
      <c r="I17" s="44">
        <v>51</v>
      </c>
      <c r="J17" s="45" t="s">
        <v>74</v>
      </c>
      <c r="K17" s="46">
        <v>60</v>
      </c>
      <c r="L17" s="53">
        <v>1850</v>
      </c>
    </row>
    <row r="18" spans="1:12">
      <c r="A18" s="44">
        <v>61</v>
      </c>
      <c r="B18" s="45" t="s">
        <v>74</v>
      </c>
      <c r="C18" s="46">
        <v>70</v>
      </c>
      <c r="D18" s="141">
        <v>1700</v>
      </c>
      <c r="I18" s="44">
        <v>61</v>
      </c>
      <c r="J18" s="45" t="s">
        <v>74</v>
      </c>
      <c r="K18" s="46">
        <v>70</v>
      </c>
      <c r="L18" s="53">
        <v>1600</v>
      </c>
    </row>
    <row r="19" spans="1:12">
      <c r="A19" s="44">
        <v>71</v>
      </c>
      <c r="B19" s="45" t="s">
        <v>74</v>
      </c>
      <c r="C19" s="46">
        <v>80</v>
      </c>
      <c r="D19" s="141">
        <v>1950</v>
      </c>
      <c r="I19" s="44">
        <v>71</v>
      </c>
      <c r="J19" s="45" t="s">
        <v>74</v>
      </c>
      <c r="K19" s="46">
        <v>80</v>
      </c>
      <c r="L19" s="53">
        <v>1800</v>
      </c>
    </row>
    <row r="20" spans="1:12">
      <c r="A20" s="44">
        <v>81</v>
      </c>
      <c r="B20" s="45" t="s">
        <v>74</v>
      </c>
      <c r="C20" s="46">
        <v>90</v>
      </c>
      <c r="D20" s="141">
        <v>1700</v>
      </c>
      <c r="I20" s="44">
        <v>81</v>
      </c>
      <c r="J20" s="45" t="s">
        <v>74</v>
      </c>
      <c r="K20" s="46">
        <v>90</v>
      </c>
      <c r="L20" s="53">
        <v>1600</v>
      </c>
    </row>
    <row r="21" spans="1:12">
      <c r="A21" s="44">
        <v>91</v>
      </c>
      <c r="B21" s="45" t="s">
        <v>74</v>
      </c>
      <c r="C21" s="46">
        <v>100</v>
      </c>
      <c r="D21" s="141">
        <v>1550</v>
      </c>
      <c r="I21" s="44">
        <v>91</v>
      </c>
      <c r="J21" s="45" t="s">
        <v>74</v>
      </c>
      <c r="K21" s="46">
        <v>100</v>
      </c>
      <c r="L21" s="53">
        <v>1450</v>
      </c>
    </row>
    <row r="22" spans="1:12">
      <c r="A22" s="44">
        <v>101</v>
      </c>
      <c r="B22" s="45" t="s">
        <v>74</v>
      </c>
      <c r="C22" s="46">
        <v>110</v>
      </c>
      <c r="D22" s="141">
        <v>1700</v>
      </c>
      <c r="I22" s="44">
        <v>101</v>
      </c>
      <c r="J22" s="45" t="s">
        <v>74</v>
      </c>
      <c r="K22" s="46">
        <v>110</v>
      </c>
      <c r="L22" s="53">
        <v>1550</v>
      </c>
    </row>
    <row r="23" spans="1:12">
      <c r="A23" s="44">
        <v>111</v>
      </c>
      <c r="B23" s="45" t="s">
        <v>74</v>
      </c>
      <c r="C23" s="46">
        <v>120</v>
      </c>
      <c r="D23" s="52">
        <v>1550</v>
      </c>
      <c r="I23" s="44">
        <v>111</v>
      </c>
      <c r="J23" s="45" t="s">
        <v>74</v>
      </c>
      <c r="K23" s="46">
        <v>120</v>
      </c>
      <c r="L23" s="53">
        <v>1450</v>
      </c>
    </row>
    <row r="25" spans="1:12" ht="14.25">
      <c r="A25" s="48" t="s">
        <v>77</v>
      </c>
      <c r="I25" s="48" t="s">
        <v>77</v>
      </c>
    </row>
    <row r="26" spans="1:12">
      <c r="A26" s="340" t="s">
        <v>71</v>
      </c>
      <c r="B26" s="340"/>
      <c r="C26" s="340"/>
      <c r="D26" s="86" t="s">
        <v>76</v>
      </c>
      <c r="I26" s="340" t="s">
        <v>71</v>
      </c>
      <c r="J26" s="340"/>
      <c r="K26" s="340"/>
      <c r="L26" s="86" t="s">
        <v>76</v>
      </c>
    </row>
    <row r="27" spans="1:12">
      <c r="A27" s="44">
        <v>1</v>
      </c>
      <c r="B27" s="45" t="s">
        <v>74</v>
      </c>
      <c r="C27" s="46">
        <v>40</v>
      </c>
      <c r="D27" s="43">
        <v>8800</v>
      </c>
      <c r="I27" s="44">
        <v>1</v>
      </c>
      <c r="J27" s="45" t="s">
        <v>74</v>
      </c>
      <c r="K27" s="46">
        <v>40</v>
      </c>
      <c r="L27" s="43">
        <v>8800</v>
      </c>
    </row>
    <row r="28" spans="1:12">
      <c r="A28" s="44">
        <v>41</v>
      </c>
      <c r="B28" s="45" t="s">
        <v>74</v>
      </c>
      <c r="C28" s="46">
        <v>50</v>
      </c>
      <c r="D28" s="43">
        <v>4900</v>
      </c>
      <c r="I28" s="44">
        <v>41</v>
      </c>
      <c r="J28" s="45" t="s">
        <v>74</v>
      </c>
      <c r="K28" s="46">
        <v>50</v>
      </c>
      <c r="L28" s="43">
        <v>4900</v>
      </c>
    </row>
    <row r="29" spans="1:12">
      <c r="A29" s="44">
        <v>51</v>
      </c>
      <c r="B29" s="45" t="s">
        <v>74</v>
      </c>
      <c r="C29" s="46">
        <v>60</v>
      </c>
      <c r="D29" s="43">
        <v>4050</v>
      </c>
      <c r="I29" s="44">
        <v>51</v>
      </c>
      <c r="J29" s="45" t="s">
        <v>74</v>
      </c>
      <c r="K29" s="46">
        <v>60</v>
      </c>
      <c r="L29" s="43">
        <v>4050</v>
      </c>
    </row>
    <row r="30" spans="1:12">
      <c r="A30" s="44">
        <v>61</v>
      </c>
      <c r="B30" s="45" t="s">
        <v>74</v>
      </c>
      <c r="C30" s="46">
        <v>70</v>
      </c>
      <c r="D30" s="43">
        <v>3550</v>
      </c>
      <c r="I30" s="44">
        <v>61</v>
      </c>
      <c r="J30" s="45" t="s">
        <v>74</v>
      </c>
      <c r="K30" s="46">
        <v>70</v>
      </c>
      <c r="L30" s="43">
        <v>3550</v>
      </c>
    </row>
    <row r="31" spans="1:12">
      <c r="A31" s="44">
        <v>71</v>
      </c>
      <c r="B31" s="45" t="s">
        <v>74</v>
      </c>
      <c r="C31" s="46">
        <v>80</v>
      </c>
      <c r="D31" s="43">
        <v>3950</v>
      </c>
      <c r="I31" s="44">
        <v>71</v>
      </c>
      <c r="J31" s="45" t="s">
        <v>74</v>
      </c>
      <c r="K31" s="46">
        <v>80</v>
      </c>
      <c r="L31" s="43">
        <v>3950</v>
      </c>
    </row>
    <row r="32" spans="1:12">
      <c r="A32" s="44">
        <v>81</v>
      </c>
      <c r="B32" s="45" t="s">
        <v>74</v>
      </c>
      <c r="C32" s="46">
        <v>90</v>
      </c>
      <c r="D32" s="43">
        <v>3550</v>
      </c>
      <c r="I32" s="44">
        <v>81</v>
      </c>
      <c r="J32" s="45" t="s">
        <v>74</v>
      </c>
      <c r="K32" s="46">
        <v>90</v>
      </c>
      <c r="L32" s="43">
        <v>3550</v>
      </c>
    </row>
    <row r="33" spans="1:12">
      <c r="A33" s="44">
        <v>91</v>
      </c>
      <c r="B33" s="45" t="s">
        <v>74</v>
      </c>
      <c r="C33" s="46">
        <v>100</v>
      </c>
      <c r="D33" s="43">
        <v>3100</v>
      </c>
      <c r="I33" s="44">
        <v>91</v>
      </c>
      <c r="J33" s="45" t="s">
        <v>74</v>
      </c>
      <c r="K33" s="46">
        <v>100</v>
      </c>
      <c r="L33" s="43">
        <v>3100</v>
      </c>
    </row>
    <row r="34" spans="1:12">
      <c r="A34" s="44">
        <v>101</v>
      </c>
      <c r="B34" s="45" t="s">
        <v>74</v>
      </c>
      <c r="C34" s="46">
        <v>110</v>
      </c>
      <c r="D34" s="43">
        <v>3400</v>
      </c>
      <c r="I34" s="44">
        <v>101</v>
      </c>
      <c r="J34" s="45" t="s">
        <v>74</v>
      </c>
      <c r="K34" s="46">
        <v>110</v>
      </c>
      <c r="L34" s="43">
        <v>3400</v>
      </c>
    </row>
    <row r="35" spans="1:12">
      <c r="A35" s="44">
        <v>111</v>
      </c>
      <c r="B35" s="45" t="s">
        <v>74</v>
      </c>
      <c r="C35" s="46">
        <v>120</v>
      </c>
      <c r="D35" s="43">
        <v>3100</v>
      </c>
      <c r="I35" s="44">
        <v>111</v>
      </c>
      <c r="J35" s="45" t="s">
        <v>74</v>
      </c>
      <c r="K35" s="46">
        <v>120</v>
      </c>
      <c r="L35" s="43">
        <v>3100</v>
      </c>
    </row>
    <row r="38" spans="1:12">
      <c r="A38" s="54" t="s">
        <v>78</v>
      </c>
      <c r="B38" s="54"/>
      <c r="C38" s="54"/>
      <c r="D38" s="55">
        <v>100</v>
      </c>
      <c r="I38" s="54" t="s">
        <v>78</v>
      </c>
      <c r="J38" s="54"/>
      <c r="K38" s="54"/>
      <c r="L38" s="55">
        <v>100</v>
      </c>
    </row>
    <row r="39" spans="1:12">
      <c r="A39" s="56" t="s">
        <v>79</v>
      </c>
      <c r="B39" s="56"/>
      <c r="C39" s="56"/>
      <c r="D39" s="142">
        <v>3940</v>
      </c>
      <c r="I39" s="56" t="s">
        <v>79</v>
      </c>
      <c r="J39" s="56"/>
      <c r="K39" s="56"/>
      <c r="L39" s="143">
        <v>3900</v>
      </c>
    </row>
    <row r="40" spans="1:12">
      <c r="A40" s="56" t="s">
        <v>80</v>
      </c>
      <c r="B40" s="56"/>
      <c r="C40" s="56"/>
      <c r="D40" s="165">
        <v>46960</v>
      </c>
      <c r="I40" s="56" t="s">
        <v>80</v>
      </c>
      <c r="J40" s="56"/>
      <c r="K40" s="56"/>
      <c r="L40" s="55">
        <v>46480</v>
      </c>
    </row>
    <row r="42" spans="1:12">
      <c r="A42" s="56" t="s">
        <v>81</v>
      </c>
      <c r="B42" s="56"/>
      <c r="C42" s="56"/>
      <c r="D42" s="56"/>
      <c r="I42" s="56" t="s">
        <v>81</v>
      </c>
      <c r="J42" s="56"/>
      <c r="K42" s="56"/>
      <c r="L42" s="56"/>
    </row>
    <row r="43" spans="1:12">
      <c r="A43" s="54" t="s">
        <v>82</v>
      </c>
      <c r="B43" s="54"/>
      <c r="C43" s="54"/>
      <c r="D43" s="57">
        <v>24450</v>
      </c>
      <c r="I43" s="54" t="s">
        <v>82</v>
      </c>
      <c r="J43" s="54"/>
      <c r="K43" s="54"/>
      <c r="L43" s="55">
        <v>24430</v>
      </c>
    </row>
    <row r="44" spans="1:12">
      <c r="A44" s="54" t="s">
        <v>83</v>
      </c>
      <c r="B44" s="54"/>
      <c r="C44" s="54"/>
      <c r="D44" s="56">
        <v>3050</v>
      </c>
      <c r="I44" s="54" t="s">
        <v>83</v>
      </c>
      <c r="J44" s="54"/>
      <c r="K44" s="54"/>
      <c r="L44" s="56">
        <v>3050</v>
      </c>
    </row>
  </sheetData>
  <mergeCells count="6">
    <mergeCell ref="A2:C2"/>
    <mergeCell ref="A14:C14"/>
    <mergeCell ref="A26:C26"/>
    <mergeCell ref="I2:K2"/>
    <mergeCell ref="I14:K14"/>
    <mergeCell ref="I26:K26"/>
  </mergeCells>
  <phoneticPr fontId="4"/>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56"/>
  <sheetViews>
    <sheetView showGridLines="0" view="pageBreakPreview" zoomScaleNormal="100" zoomScaleSheetLayoutView="100" workbookViewId="0">
      <selection activeCell="W13" sqref="W13:AJ13"/>
    </sheetView>
  </sheetViews>
  <sheetFormatPr defaultRowHeight="15" customHeight="1"/>
  <cols>
    <col min="1" max="19" width="2.5" style="85" customWidth="1"/>
    <col min="20" max="20" width="4.625" style="85" customWidth="1"/>
    <col min="21" max="21" width="2.625" style="85" customWidth="1"/>
    <col min="22" max="38" width="2.5" style="85" customWidth="1"/>
    <col min="39" max="39" width="2.25" style="85" customWidth="1"/>
    <col min="40" max="256" width="9" style="85"/>
    <col min="257" max="294" width="2.5" style="85" customWidth="1"/>
    <col min="295" max="295" width="2.25" style="85" customWidth="1"/>
    <col min="296" max="512" width="9" style="85"/>
    <col min="513" max="550" width="2.5" style="85" customWidth="1"/>
    <col min="551" max="551" width="2.25" style="85" customWidth="1"/>
    <col min="552" max="768" width="9" style="85"/>
    <col min="769" max="806" width="2.5" style="85" customWidth="1"/>
    <col min="807" max="807" width="2.25" style="85" customWidth="1"/>
    <col min="808" max="1024" width="9" style="85"/>
    <col min="1025" max="1062" width="2.5" style="85" customWidth="1"/>
    <col min="1063" max="1063" width="2.25" style="85" customWidth="1"/>
    <col min="1064" max="1280" width="9" style="85"/>
    <col min="1281" max="1318" width="2.5" style="85" customWidth="1"/>
    <col min="1319" max="1319" width="2.25" style="85" customWidth="1"/>
    <col min="1320" max="1536" width="9" style="85"/>
    <col min="1537" max="1574" width="2.5" style="85" customWidth="1"/>
    <col min="1575" max="1575" width="2.25" style="85" customWidth="1"/>
    <col min="1576" max="1792" width="9" style="85"/>
    <col min="1793" max="1830" width="2.5" style="85" customWidth="1"/>
    <col min="1831" max="1831" width="2.25" style="85" customWidth="1"/>
    <col min="1832" max="2048" width="9" style="85"/>
    <col min="2049" max="2086" width="2.5" style="85" customWidth="1"/>
    <col min="2087" max="2087" width="2.25" style="85" customWidth="1"/>
    <col min="2088" max="2304" width="9" style="85"/>
    <col min="2305" max="2342" width="2.5" style="85" customWidth="1"/>
    <col min="2343" max="2343" width="2.25" style="85" customWidth="1"/>
    <col min="2344" max="2560" width="9" style="85"/>
    <col min="2561" max="2598" width="2.5" style="85" customWidth="1"/>
    <col min="2599" max="2599" width="2.25" style="85" customWidth="1"/>
    <col min="2600" max="2816" width="9" style="85"/>
    <col min="2817" max="2854" width="2.5" style="85" customWidth="1"/>
    <col min="2855" max="2855" width="2.25" style="85" customWidth="1"/>
    <col min="2856" max="3072" width="9" style="85"/>
    <col min="3073" max="3110" width="2.5" style="85" customWidth="1"/>
    <col min="3111" max="3111" width="2.25" style="85" customWidth="1"/>
    <col min="3112" max="3328" width="9" style="85"/>
    <col min="3329" max="3366" width="2.5" style="85" customWidth="1"/>
    <col min="3367" max="3367" width="2.25" style="85" customWidth="1"/>
    <col min="3368" max="3584" width="9" style="85"/>
    <col min="3585" max="3622" width="2.5" style="85" customWidth="1"/>
    <col min="3623" max="3623" width="2.25" style="85" customWidth="1"/>
    <col min="3624" max="3840" width="9" style="85"/>
    <col min="3841" max="3878" width="2.5" style="85" customWidth="1"/>
    <col min="3879" max="3879" width="2.25" style="85" customWidth="1"/>
    <col min="3880" max="4096" width="9" style="85"/>
    <col min="4097" max="4134" width="2.5" style="85" customWidth="1"/>
    <col min="4135" max="4135" width="2.25" style="85" customWidth="1"/>
    <col min="4136" max="4352" width="9" style="85"/>
    <col min="4353" max="4390" width="2.5" style="85" customWidth="1"/>
    <col min="4391" max="4391" width="2.25" style="85" customWidth="1"/>
    <col min="4392" max="4608" width="9" style="85"/>
    <col min="4609" max="4646" width="2.5" style="85" customWidth="1"/>
    <col min="4647" max="4647" width="2.25" style="85" customWidth="1"/>
    <col min="4648" max="4864" width="9" style="85"/>
    <col min="4865" max="4902" width="2.5" style="85" customWidth="1"/>
    <col min="4903" max="4903" width="2.25" style="85" customWidth="1"/>
    <col min="4904" max="5120" width="9" style="85"/>
    <col min="5121" max="5158" width="2.5" style="85" customWidth="1"/>
    <col min="5159" max="5159" width="2.25" style="85" customWidth="1"/>
    <col min="5160" max="5376" width="9" style="85"/>
    <col min="5377" max="5414" width="2.5" style="85" customWidth="1"/>
    <col min="5415" max="5415" width="2.25" style="85" customWidth="1"/>
    <col min="5416" max="5632" width="9" style="85"/>
    <col min="5633" max="5670" width="2.5" style="85" customWidth="1"/>
    <col min="5671" max="5671" width="2.25" style="85" customWidth="1"/>
    <col min="5672" max="5888" width="9" style="85"/>
    <col min="5889" max="5926" width="2.5" style="85" customWidth="1"/>
    <col min="5927" max="5927" width="2.25" style="85" customWidth="1"/>
    <col min="5928" max="6144" width="9" style="85"/>
    <col min="6145" max="6182" width="2.5" style="85" customWidth="1"/>
    <col min="6183" max="6183" width="2.25" style="85" customWidth="1"/>
    <col min="6184" max="6400" width="9" style="85"/>
    <col min="6401" max="6438" width="2.5" style="85" customWidth="1"/>
    <col min="6439" max="6439" width="2.25" style="85" customWidth="1"/>
    <col min="6440" max="6656" width="9" style="85"/>
    <col min="6657" max="6694" width="2.5" style="85" customWidth="1"/>
    <col min="6695" max="6695" width="2.25" style="85" customWidth="1"/>
    <col min="6696" max="6912" width="9" style="85"/>
    <col min="6913" max="6950" width="2.5" style="85" customWidth="1"/>
    <col min="6951" max="6951" width="2.25" style="85" customWidth="1"/>
    <col min="6952" max="7168" width="9" style="85"/>
    <col min="7169" max="7206" width="2.5" style="85" customWidth="1"/>
    <col min="7207" max="7207" width="2.25" style="85" customWidth="1"/>
    <col min="7208" max="7424" width="9" style="85"/>
    <col min="7425" max="7462" width="2.5" style="85" customWidth="1"/>
    <col min="7463" max="7463" width="2.25" style="85" customWidth="1"/>
    <col min="7464" max="7680" width="9" style="85"/>
    <col min="7681" max="7718" width="2.5" style="85" customWidth="1"/>
    <col min="7719" max="7719" width="2.25" style="85" customWidth="1"/>
    <col min="7720" max="7936" width="9" style="85"/>
    <col min="7937" max="7974" width="2.5" style="85" customWidth="1"/>
    <col min="7975" max="7975" width="2.25" style="85" customWidth="1"/>
    <col min="7976" max="8192" width="9" style="85"/>
    <col min="8193" max="8230" width="2.5" style="85" customWidth="1"/>
    <col min="8231" max="8231" width="2.25" style="85" customWidth="1"/>
    <col min="8232" max="8448" width="9" style="85"/>
    <col min="8449" max="8486" width="2.5" style="85" customWidth="1"/>
    <col min="8487" max="8487" width="2.25" style="85" customWidth="1"/>
    <col min="8488" max="8704" width="9" style="85"/>
    <col min="8705" max="8742" width="2.5" style="85" customWidth="1"/>
    <col min="8743" max="8743" width="2.25" style="85" customWidth="1"/>
    <col min="8744" max="8960" width="9" style="85"/>
    <col min="8961" max="8998" width="2.5" style="85" customWidth="1"/>
    <col min="8999" max="8999" width="2.25" style="85" customWidth="1"/>
    <col min="9000" max="9216" width="9" style="85"/>
    <col min="9217" max="9254" width="2.5" style="85" customWidth="1"/>
    <col min="9255" max="9255" width="2.25" style="85" customWidth="1"/>
    <col min="9256" max="9472" width="9" style="85"/>
    <col min="9473" max="9510" width="2.5" style="85" customWidth="1"/>
    <col min="9511" max="9511" width="2.25" style="85" customWidth="1"/>
    <col min="9512" max="9728" width="9" style="85"/>
    <col min="9729" max="9766" width="2.5" style="85" customWidth="1"/>
    <col min="9767" max="9767" width="2.25" style="85" customWidth="1"/>
    <col min="9768" max="9984" width="9" style="85"/>
    <col min="9985" max="10022" width="2.5" style="85" customWidth="1"/>
    <col min="10023" max="10023" width="2.25" style="85" customWidth="1"/>
    <col min="10024" max="10240" width="9" style="85"/>
    <col min="10241" max="10278" width="2.5" style="85" customWidth="1"/>
    <col min="10279" max="10279" width="2.25" style="85" customWidth="1"/>
    <col min="10280" max="10496" width="9" style="85"/>
    <col min="10497" max="10534" width="2.5" style="85" customWidth="1"/>
    <col min="10535" max="10535" width="2.25" style="85" customWidth="1"/>
    <col min="10536" max="10752" width="9" style="85"/>
    <col min="10753" max="10790" width="2.5" style="85" customWidth="1"/>
    <col min="10791" max="10791" width="2.25" style="85" customWidth="1"/>
    <col min="10792" max="11008" width="9" style="85"/>
    <col min="11009" max="11046" width="2.5" style="85" customWidth="1"/>
    <col min="11047" max="11047" width="2.25" style="85" customWidth="1"/>
    <col min="11048" max="11264" width="9" style="85"/>
    <col min="11265" max="11302" width="2.5" style="85" customWidth="1"/>
    <col min="11303" max="11303" width="2.25" style="85" customWidth="1"/>
    <col min="11304" max="11520" width="9" style="85"/>
    <col min="11521" max="11558" width="2.5" style="85" customWidth="1"/>
    <col min="11559" max="11559" width="2.25" style="85" customWidth="1"/>
    <col min="11560" max="11776" width="9" style="85"/>
    <col min="11777" max="11814" width="2.5" style="85" customWidth="1"/>
    <col min="11815" max="11815" width="2.25" style="85" customWidth="1"/>
    <col min="11816" max="12032" width="9" style="85"/>
    <col min="12033" max="12070" width="2.5" style="85" customWidth="1"/>
    <col min="12071" max="12071" width="2.25" style="85" customWidth="1"/>
    <col min="12072" max="12288" width="9" style="85"/>
    <col min="12289" max="12326" width="2.5" style="85" customWidth="1"/>
    <col min="12327" max="12327" width="2.25" style="85" customWidth="1"/>
    <col min="12328" max="12544" width="9" style="85"/>
    <col min="12545" max="12582" width="2.5" style="85" customWidth="1"/>
    <col min="12583" max="12583" width="2.25" style="85" customWidth="1"/>
    <col min="12584" max="12800" width="9" style="85"/>
    <col min="12801" max="12838" width="2.5" style="85" customWidth="1"/>
    <col min="12839" max="12839" width="2.25" style="85" customWidth="1"/>
    <col min="12840" max="13056" width="9" style="85"/>
    <col min="13057" max="13094" width="2.5" style="85" customWidth="1"/>
    <col min="13095" max="13095" width="2.25" style="85" customWidth="1"/>
    <col min="13096" max="13312" width="9" style="85"/>
    <col min="13313" max="13350" width="2.5" style="85" customWidth="1"/>
    <col min="13351" max="13351" width="2.25" style="85" customWidth="1"/>
    <col min="13352" max="13568" width="9" style="85"/>
    <col min="13569" max="13606" width="2.5" style="85" customWidth="1"/>
    <col min="13607" max="13607" width="2.25" style="85" customWidth="1"/>
    <col min="13608" max="13824" width="9" style="85"/>
    <col min="13825" max="13862" width="2.5" style="85" customWidth="1"/>
    <col min="13863" max="13863" width="2.25" style="85" customWidth="1"/>
    <col min="13864" max="14080" width="9" style="85"/>
    <col min="14081" max="14118" width="2.5" style="85" customWidth="1"/>
    <col min="14119" max="14119" width="2.25" style="85" customWidth="1"/>
    <col min="14120" max="14336" width="9" style="85"/>
    <col min="14337" max="14374" width="2.5" style="85" customWidth="1"/>
    <col min="14375" max="14375" width="2.25" style="85" customWidth="1"/>
    <col min="14376" max="14592" width="9" style="85"/>
    <col min="14593" max="14630" width="2.5" style="85" customWidth="1"/>
    <col min="14631" max="14631" width="2.25" style="85" customWidth="1"/>
    <col min="14632" max="14848" width="9" style="85"/>
    <col min="14849" max="14886" width="2.5" style="85" customWidth="1"/>
    <col min="14887" max="14887" width="2.25" style="85" customWidth="1"/>
    <col min="14888" max="15104" width="9" style="85"/>
    <col min="15105" max="15142" width="2.5" style="85" customWidth="1"/>
    <col min="15143" max="15143" width="2.25" style="85" customWidth="1"/>
    <col min="15144" max="15360" width="9" style="85"/>
    <col min="15361" max="15398" width="2.5" style="85" customWidth="1"/>
    <col min="15399" max="15399" width="2.25" style="85" customWidth="1"/>
    <col min="15400" max="15616" width="9" style="85"/>
    <col min="15617" max="15654" width="2.5" style="85" customWidth="1"/>
    <col min="15655" max="15655" width="2.25" style="85" customWidth="1"/>
    <col min="15656" max="15872" width="9" style="85"/>
    <col min="15873" max="15910" width="2.5" style="85" customWidth="1"/>
    <col min="15911" max="15911" width="2.25" style="85" customWidth="1"/>
    <col min="15912" max="16128" width="9" style="85"/>
    <col min="16129" max="16166" width="2.5" style="85" customWidth="1"/>
    <col min="16167" max="16167" width="2.25" style="85" customWidth="1"/>
    <col min="16168" max="16384" width="9" style="85"/>
  </cols>
  <sheetData>
    <row r="1" spans="1:37" ht="15" customHeight="1">
      <c r="A1" s="85" t="s">
        <v>0</v>
      </c>
    </row>
    <row r="4" spans="1:37" ht="15" customHeight="1">
      <c r="AA4" s="11" t="s">
        <v>177</v>
      </c>
      <c r="AB4" s="81"/>
      <c r="AC4" s="167">
        <v>6</v>
      </c>
      <c r="AD4" s="167"/>
      <c r="AE4" s="79" t="s">
        <v>1</v>
      </c>
      <c r="AF4" s="167">
        <v>3</v>
      </c>
      <c r="AG4" s="167"/>
      <c r="AH4" s="79" t="s">
        <v>2</v>
      </c>
      <c r="AI4" s="167">
        <v>1</v>
      </c>
      <c r="AJ4" s="167"/>
      <c r="AK4" s="79" t="s">
        <v>3</v>
      </c>
    </row>
    <row r="5" spans="1:37" ht="15" customHeight="1">
      <c r="AB5" s="11"/>
      <c r="AC5" s="11"/>
      <c r="AD5" s="11"/>
      <c r="AE5" s="80"/>
      <c r="AF5" s="11"/>
      <c r="AG5" s="11"/>
      <c r="AH5" s="80"/>
      <c r="AI5" s="11"/>
      <c r="AJ5" s="11"/>
      <c r="AK5" s="80"/>
    </row>
    <row r="7" spans="1:37" ht="15" customHeight="1">
      <c r="A7" s="168" t="s">
        <v>4</v>
      </c>
      <c r="B7" s="168"/>
      <c r="C7" s="168"/>
      <c r="D7" s="168"/>
      <c r="E7" s="168"/>
      <c r="F7" s="168"/>
      <c r="G7" s="168"/>
      <c r="H7" s="168"/>
      <c r="I7" s="168"/>
      <c r="J7" s="168"/>
      <c r="K7" s="168"/>
      <c r="L7" s="168"/>
      <c r="M7" s="168"/>
      <c r="N7" s="168"/>
      <c r="O7" s="168"/>
      <c r="P7" s="168"/>
      <c r="Q7" s="168"/>
      <c r="R7" s="168"/>
      <c r="S7" s="168"/>
      <c r="T7" s="168"/>
      <c r="U7" s="168"/>
      <c r="V7" s="168"/>
      <c r="W7" s="168"/>
      <c r="X7" s="168"/>
      <c r="Y7" s="168"/>
      <c r="Z7" s="168"/>
      <c r="AA7" s="168"/>
      <c r="AB7" s="168"/>
      <c r="AC7" s="168"/>
      <c r="AD7" s="168"/>
      <c r="AE7" s="168"/>
      <c r="AF7" s="168"/>
      <c r="AG7" s="168"/>
      <c r="AH7" s="168"/>
      <c r="AI7" s="168"/>
      <c r="AJ7" s="168"/>
      <c r="AK7" s="168"/>
    </row>
    <row r="10" spans="1:37" ht="15" customHeight="1">
      <c r="C10" s="85" t="s">
        <v>5</v>
      </c>
    </row>
    <row r="11" spans="1:37" ht="15" customHeight="1">
      <c r="R11" s="66"/>
      <c r="S11" s="66"/>
      <c r="T11" s="67" t="s">
        <v>84</v>
      </c>
      <c r="U11" s="67"/>
      <c r="V11" s="68"/>
      <c r="W11" s="169" t="s">
        <v>90</v>
      </c>
      <c r="X11" s="169"/>
      <c r="Y11" s="169"/>
      <c r="Z11" s="169"/>
      <c r="AA11" s="169"/>
      <c r="AB11" s="169"/>
      <c r="AC11" s="169"/>
      <c r="AD11" s="169"/>
      <c r="AE11" s="169"/>
      <c r="AF11" s="169"/>
      <c r="AG11" s="169"/>
      <c r="AH11" s="169"/>
      <c r="AI11" s="169"/>
      <c r="AJ11" s="169"/>
      <c r="AK11" s="62"/>
    </row>
    <row r="12" spans="1:37" ht="6" customHeight="1">
      <c r="R12" s="34"/>
      <c r="S12" s="34"/>
      <c r="T12" s="69"/>
      <c r="U12" s="69"/>
      <c r="V12" s="69"/>
      <c r="W12" s="59"/>
      <c r="X12" s="59"/>
      <c r="Y12" s="59"/>
      <c r="Z12" s="59"/>
      <c r="AA12" s="59"/>
      <c r="AB12" s="59"/>
      <c r="AC12" s="59"/>
      <c r="AD12" s="59"/>
      <c r="AE12" s="59"/>
      <c r="AF12" s="59"/>
      <c r="AG12" s="59"/>
      <c r="AH12" s="59"/>
      <c r="AI12" s="59"/>
      <c r="AJ12" s="59"/>
      <c r="AK12" s="62"/>
    </row>
    <row r="13" spans="1:37" ht="11.25" customHeight="1">
      <c r="R13" s="34"/>
      <c r="S13" s="66"/>
      <c r="T13" s="70" t="s">
        <v>85</v>
      </c>
      <c r="U13" s="70"/>
      <c r="V13" s="71"/>
      <c r="W13" s="342" t="s">
        <v>91</v>
      </c>
      <c r="X13" s="342"/>
      <c r="Y13" s="342"/>
      <c r="Z13" s="342"/>
      <c r="AA13" s="342"/>
      <c r="AB13" s="342"/>
      <c r="AC13" s="342"/>
      <c r="AD13" s="342"/>
      <c r="AE13" s="342"/>
      <c r="AF13" s="342"/>
      <c r="AG13" s="342"/>
      <c r="AH13" s="342"/>
      <c r="AI13" s="342"/>
      <c r="AJ13" s="342"/>
      <c r="AK13" s="35"/>
    </row>
    <row r="14" spans="1:37" ht="6.75" customHeight="1">
      <c r="R14" s="34"/>
      <c r="S14" s="34"/>
      <c r="T14" s="68"/>
      <c r="U14" s="68"/>
      <c r="V14" s="68"/>
      <c r="W14" s="60"/>
      <c r="X14" s="60"/>
      <c r="Y14" s="60"/>
      <c r="Z14" s="60"/>
      <c r="AA14" s="60"/>
      <c r="AB14" s="60"/>
      <c r="AC14" s="60"/>
      <c r="AD14" s="60"/>
      <c r="AE14" s="60"/>
      <c r="AF14" s="60"/>
      <c r="AG14" s="60"/>
      <c r="AH14" s="60"/>
      <c r="AI14" s="60"/>
      <c r="AJ14" s="60"/>
      <c r="AK14" s="63"/>
    </row>
    <row r="15" spans="1:37" ht="17.25" customHeight="1">
      <c r="R15" s="66"/>
      <c r="S15" s="66"/>
      <c r="T15" s="70" t="s">
        <v>86</v>
      </c>
      <c r="U15" s="70"/>
      <c r="V15" s="70"/>
      <c r="W15" s="171" t="s">
        <v>92</v>
      </c>
      <c r="X15" s="171"/>
      <c r="Y15" s="171"/>
      <c r="Z15" s="171"/>
      <c r="AA15" s="171"/>
      <c r="AB15" s="171"/>
      <c r="AC15" s="171"/>
      <c r="AD15" s="171"/>
      <c r="AE15" s="171"/>
      <c r="AF15" s="171"/>
      <c r="AG15" s="171"/>
      <c r="AH15" s="171"/>
      <c r="AI15" s="171"/>
      <c r="AJ15" s="171"/>
      <c r="AK15" s="63"/>
    </row>
    <row r="16" spans="1:37" ht="3.75" customHeight="1">
      <c r="R16" s="34"/>
      <c r="S16" s="34"/>
      <c r="T16" s="70"/>
      <c r="U16" s="69"/>
      <c r="V16" s="69"/>
      <c r="W16" s="35"/>
      <c r="X16" s="35"/>
      <c r="Y16" s="35"/>
      <c r="Z16" s="35"/>
      <c r="AA16" s="35"/>
      <c r="AB16" s="35"/>
      <c r="AC16" s="35"/>
      <c r="AD16" s="35"/>
      <c r="AE16" s="35"/>
      <c r="AF16" s="35"/>
      <c r="AG16" s="35"/>
      <c r="AH16" s="35"/>
      <c r="AI16" s="35"/>
      <c r="AJ16" s="35"/>
      <c r="AK16" s="35"/>
    </row>
    <row r="17" spans="1:38" ht="15" customHeight="1">
      <c r="R17" s="34"/>
      <c r="S17" s="66"/>
      <c r="T17" s="70" t="s">
        <v>88</v>
      </c>
      <c r="U17" s="72"/>
      <c r="V17" s="73"/>
      <c r="W17" s="171" t="s">
        <v>93</v>
      </c>
      <c r="X17" s="171"/>
      <c r="Y17" s="171"/>
      <c r="Z17" s="171"/>
      <c r="AA17" s="171"/>
      <c r="AB17" s="171"/>
      <c r="AC17" s="171"/>
      <c r="AD17" s="171"/>
      <c r="AE17" s="171"/>
      <c r="AF17" s="171"/>
      <c r="AG17" s="171"/>
      <c r="AH17" s="171"/>
      <c r="AI17" s="171"/>
      <c r="AJ17" s="171"/>
      <c r="AK17" s="62"/>
    </row>
    <row r="18" spans="1:38" ht="15" customHeight="1">
      <c r="R18" s="34"/>
      <c r="S18" s="34"/>
      <c r="T18" s="70"/>
      <c r="U18" s="69"/>
      <c r="V18" s="69"/>
      <c r="W18" s="171"/>
      <c r="X18" s="171"/>
      <c r="Y18" s="171"/>
      <c r="Z18" s="171"/>
      <c r="AA18" s="171"/>
      <c r="AB18" s="171"/>
      <c r="AC18" s="171"/>
      <c r="AD18" s="171"/>
      <c r="AE18" s="171"/>
      <c r="AF18" s="171"/>
      <c r="AG18" s="171"/>
      <c r="AH18" s="171"/>
      <c r="AI18" s="171"/>
      <c r="AJ18" s="171"/>
      <c r="AK18" s="62"/>
    </row>
    <row r="19" spans="1:38" ht="3.75" customHeight="1">
      <c r="R19" s="34"/>
      <c r="S19" s="34"/>
      <c r="T19" s="70"/>
      <c r="U19" s="69"/>
      <c r="V19" s="69"/>
      <c r="W19" s="35"/>
      <c r="X19" s="35"/>
      <c r="Y19" s="35"/>
      <c r="Z19" s="35"/>
      <c r="AA19" s="35"/>
      <c r="AB19" s="35"/>
      <c r="AC19" s="35"/>
      <c r="AD19" s="35"/>
      <c r="AE19" s="35"/>
      <c r="AF19" s="35"/>
      <c r="AG19" s="35"/>
      <c r="AH19" s="35"/>
      <c r="AI19" s="35"/>
      <c r="AJ19" s="35"/>
      <c r="AK19" s="35"/>
    </row>
    <row r="20" spans="1:38" ht="15" customHeight="1">
      <c r="R20" s="34"/>
      <c r="S20" s="34"/>
      <c r="T20" s="70" t="s">
        <v>89</v>
      </c>
      <c r="U20" s="73"/>
      <c r="V20" s="73"/>
      <c r="W20" s="171" t="s">
        <v>94</v>
      </c>
      <c r="X20" s="171"/>
      <c r="Y20" s="171"/>
      <c r="Z20" s="171"/>
      <c r="AA20" s="171"/>
      <c r="AB20" s="171"/>
      <c r="AC20" s="171"/>
      <c r="AD20" s="171"/>
      <c r="AE20" s="171"/>
      <c r="AF20" s="171"/>
      <c r="AG20" s="171"/>
      <c r="AH20" s="171"/>
      <c r="AI20" s="171"/>
      <c r="AJ20" s="62"/>
      <c r="AK20" s="62"/>
    </row>
    <row r="21" spans="1:38" ht="15" customHeight="1">
      <c r="R21" s="64"/>
      <c r="S21" s="64"/>
      <c r="T21" s="65"/>
      <c r="U21" s="61"/>
      <c r="V21" s="61"/>
      <c r="W21" s="171"/>
      <c r="X21" s="171"/>
      <c r="Y21" s="171"/>
      <c r="Z21" s="171"/>
      <c r="AA21" s="171"/>
      <c r="AB21" s="171"/>
      <c r="AC21" s="171"/>
      <c r="AD21" s="171"/>
      <c r="AE21" s="171"/>
      <c r="AF21" s="171"/>
      <c r="AG21" s="171"/>
      <c r="AH21" s="171"/>
      <c r="AI21" s="171"/>
      <c r="AJ21" s="62" t="s">
        <v>87</v>
      </c>
      <c r="AK21" s="62"/>
    </row>
    <row r="22" spans="1:38" ht="3.75" customHeight="1">
      <c r="T22" s="36"/>
      <c r="U22" s="36"/>
      <c r="V22" s="36"/>
      <c r="W22" s="36"/>
      <c r="X22" s="35"/>
      <c r="Y22" s="35"/>
      <c r="Z22" s="35"/>
      <c r="AA22" s="35"/>
      <c r="AB22" s="35"/>
      <c r="AC22" s="35"/>
      <c r="AD22" s="35"/>
      <c r="AE22" s="35"/>
      <c r="AF22" s="35"/>
      <c r="AG22" s="35"/>
      <c r="AH22" s="35"/>
      <c r="AI22" s="35"/>
      <c r="AJ22" s="35"/>
      <c r="AK22" s="35"/>
    </row>
    <row r="26" spans="1:38" ht="15" customHeight="1">
      <c r="C26" s="11" t="s">
        <v>177</v>
      </c>
      <c r="D26" s="1"/>
      <c r="E26" s="167">
        <v>5</v>
      </c>
      <c r="F26" s="167"/>
      <c r="G26" s="85" t="s">
        <v>1</v>
      </c>
      <c r="H26" s="167" t="s">
        <v>186</v>
      </c>
      <c r="I26" s="167"/>
      <c r="J26" s="85" t="s">
        <v>6</v>
      </c>
      <c r="K26" s="167" t="s">
        <v>187</v>
      </c>
      <c r="L26" s="167"/>
      <c r="M26" s="85" t="s">
        <v>3</v>
      </c>
      <c r="N26" s="85" t="s">
        <v>7</v>
      </c>
      <c r="O26" s="172">
        <v>5</v>
      </c>
      <c r="P26" s="172"/>
      <c r="Q26" s="168" t="s">
        <v>8</v>
      </c>
      <c r="R26" s="168"/>
      <c r="S26" s="168"/>
      <c r="T26" s="168"/>
      <c r="U26" s="341" t="s">
        <v>188</v>
      </c>
      <c r="V26" s="341"/>
      <c r="W26" s="341"/>
      <c r="X26" s="85" t="s">
        <v>9</v>
      </c>
    </row>
    <row r="27" spans="1:38" ht="9" customHeight="1">
      <c r="A27" s="11"/>
      <c r="B27" s="11"/>
      <c r="C27" s="80"/>
      <c r="D27" s="80"/>
      <c r="E27" s="11"/>
      <c r="F27" s="80"/>
      <c r="G27" s="80"/>
      <c r="H27" s="11"/>
      <c r="I27" s="80"/>
      <c r="J27" s="80"/>
      <c r="K27" s="11"/>
      <c r="L27" s="11"/>
      <c r="M27" s="80"/>
      <c r="N27" s="80"/>
      <c r="O27" s="11"/>
      <c r="P27" s="11"/>
      <c r="Q27" s="11"/>
      <c r="R27" s="11"/>
      <c r="S27" s="80"/>
      <c r="T27" s="80"/>
      <c r="U27" s="11"/>
      <c r="V27" s="11"/>
      <c r="W27" s="11"/>
      <c r="X27" s="11"/>
    </row>
    <row r="28" spans="1:38" ht="15" customHeight="1">
      <c r="C28" s="85" t="s">
        <v>10</v>
      </c>
    </row>
    <row r="31" spans="1:38" ht="15" customHeight="1">
      <c r="A31" s="168" t="s">
        <v>11</v>
      </c>
      <c r="B31" s="168"/>
      <c r="C31" s="168"/>
      <c r="D31" s="168"/>
      <c r="E31" s="168"/>
      <c r="F31" s="168"/>
      <c r="G31" s="168"/>
      <c r="H31" s="168"/>
      <c r="I31" s="168"/>
      <c r="J31" s="168"/>
      <c r="K31" s="168"/>
      <c r="L31" s="168"/>
      <c r="M31" s="168"/>
      <c r="N31" s="168"/>
      <c r="O31" s="168"/>
      <c r="P31" s="168"/>
      <c r="Q31" s="168"/>
      <c r="R31" s="168"/>
      <c r="S31" s="168"/>
      <c r="T31" s="168"/>
      <c r="U31" s="168"/>
      <c r="V31" s="168"/>
      <c r="W31" s="168"/>
      <c r="X31" s="168"/>
      <c r="Y31" s="168"/>
      <c r="Z31" s="168"/>
      <c r="AA31" s="168"/>
      <c r="AB31" s="168"/>
      <c r="AC31" s="168"/>
      <c r="AD31" s="168"/>
      <c r="AE31" s="168"/>
      <c r="AF31" s="168"/>
      <c r="AG31" s="168"/>
      <c r="AH31" s="168"/>
      <c r="AI31" s="168"/>
      <c r="AJ31" s="168"/>
      <c r="AK31" s="168"/>
      <c r="AL31" s="168"/>
    </row>
    <row r="34" spans="3:38" ht="15" customHeight="1">
      <c r="C34" s="85" t="s">
        <v>12</v>
      </c>
    </row>
    <row r="35" spans="3:38" ht="9" customHeight="1"/>
    <row r="36" spans="3:38" ht="15" customHeight="1">
      <c r="D36" s="85" t="s">
        <v>13</v>
      </c>
    </row>
    <row r="39" spans="3:38" ht="15" customHeight="1">
      <c r="C39" s="85" t="s">
        <v>14</v>
      </c>
    </row>
    <row r="40" spans="3:38" ht="9" customHeight="1"/>
    <row r="41" spans="3:38" ht="15" customHeight="1">
      <c r="C41" s="37"/>
      <c r="D41" s="166" t="s">
        <v>189</v>
      </c>
      <c r="E41" s="166"/>
      <c r="F41" s="166"/>
      <c r="G41" s="166"/>
      <c r="H41" s="166"/>
      <c r="I41" s="166"/>
      <c r="J41" s="166"/>
      <c r="K41" s="166"/>
      <c r="L41" s="166"/>
      <c r="M41" s="166"/>
      <c r="N41" s="166"/>
      <c r="O41" s="166"/>
      <c r="P41" s="166"/>
      <c r="Q41" s="166"/>
      <c r="R41" s="166"/>
      <c r="S41" s="166"/>
      <c r="T41" s="166"/>
      <c r="U41" s="166"/>
      <c r="V41" s="166"/>
      <c r="W41" s="166"/>
      <c r="X41" s="166"/>
      <c r="Y41" s="166"/>
      <c r="Z41" s="166"/>
      <c r="AA41" s="166"/>
      <c r="AB41" s="166"/>
      <c r="AC41" s="166"/>
      <c r="AD41" s="166"/>
      <c r="AE41" s="166"/>
      <c r="AF41" s="166"/>
      <c r="AG41" s="166"/>
      <c r="AH41" s="166"/>
      <c r="AI41" s="166"/>
      <c r="AJ41" s="76"/>
      <c r="AK41" s="76"/>
      <c r="AL41" s="37"/>
    </row>
    <row r="42" spans="3:38" ht="15" customHeight="1">
      <c r="C42" s="37"/>
      <c r="D42" s="166"/>
      <c r="E42" s="166"/>
      <c r="F42" s="166"/>
      <c r="G42" s="166"/>
      <c r="H42" s="166"/>
      <c r="I42" s="166"/>
      <c r="J42" s="166"/>
      <c r="K42" s="166"/>
      <c r="L42" s="166"/>
      <c r="M42" s="166"/>
      <c r="N42" s="166"/>
      <c r="O42" s="166"/>
      <c r="P42" s="166"/>
      <c r="Q42" s="166"/>
      <c r="R42" s="166"/>
      <c r="S42" s="166"/>
      <c r="T42" s="166"/>
      <c r="U42" s="166"/>
      <c r="V42" s="166"/>
      <c r="W42" s="166"/>
      <c r="X42" s="166"/>
      <c r="Y42" s="166"/>
      <c r="Z42" s="166"/>
      <c r="AA42" s="166"/>
      <c r="AB42" s="166"/>
      <c r="AC42" s="166"/>
      <c r="AD42" s="166"/>
      <c r="AE42" s="166"/>
      <c r="AF42" s="166"/>
      <c r="AG42" s="166"/>
      <c r="AH42" s="166"/>
      <c r="AI42" s="166"/>
      <c r="AJ42" s="76"/>
      <c r="AK42" s="76"/>
      <c r="AL42" s="37"/>
    </row>
    <row r="43" spans="3:38" ht="15" customHeight="1">
      <c r="C43" s="37"/>
      <c r="D43" s="166"/>
      <c r="E43" s="166"/>
      <c r="F43" s="166"/>
      <c r="G43" s="166"/>
      <c r="H43" s="166"/>
      <c r="I43" s="166"/>
      <c r="J43" s="166"/>
      <c r="K43" s="166"/>
      <c r="L43" s="166"/>
      <c r="M43" s="166"/>
      <c r="N43" s="166"/>
      <c r="O43" s="166"/>
      <c r="P43" s="166"/>
      <c r="Q43" s="166"/>
      <c r="R43" s="166"/>
      <c r="S43" s="166"/>
      <c r="T43" s="166"/>
      <c r="U43" s="166"/>
      <c r="V43" s="166"/>
      <c r="W43" s="166"/>
      <c r="X43" s="166"/>
      <c r="Y43" s="166"/>
      <c r="Z43" s="166"/>
      <c r="AA43" s="166"/>
      <c r="AB43" s="166"/>
      <c r="AC43" s="166"/>
      <c r="AD43" s="166"/>
      <c r="AE43" s="166"/>
      <c r="AF43" s="166"/>
      <c r="AG43" s="166"/>
      <c r="AH43" s="166"/>
      <c r="AI43" s="166"/>
      <c r="AJ43" s="76"/>
      <c r="AK43" s="76"/>
      <c r="AL43" s="37"/>
    </row>
    <row r="44" spans="3:38" ht="15" customHeight="1">
      <c r="C44" s="37"/>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76"/>
      <c r="AK44" s="76"/>
      <c r="AL44" s="37"/>
    </row>
    <row r="45" spans="3:38" ht="15" customHeight="1">
      <c r="C45" s="85" t="s">
        <v>15</v>
      </c>
      <c r="AL45" s="11"/>
    </row>
    <row r="46" spans="3:38" ht="9" customHeight="1">
      <c r="AL46" s="11"/>
    </row>
    <row r="47" spans="3:38" ht="9" customHeight="1">
      <c r="C47" s="37"/>
      <c r="D47" s="166"/>
      <c r="E47" s="166"/>
      <c r="F47" s="166"/>
      <c r="G47" s="166"/>
      <c r="H47" s="166"/>
      <c r="I47" s="166"/>
      <c r="J47" s="166"/>
      <c r="K47" s="166"/>
      <c r="L47" s="166"/>
      <c r="M47" s="166"/>
      <c r="N47" s="166"/>
      <c r="O47" s="166"/>
      <c r="P47" s="166"/>
      <c r="Q47" s="166"/>
      <c r="R47" s="166"/>
      <c r="S47" s="166"/>
      <c r="T47" s="166"/>
      <c r="U47" s="166"/>
      <c r="V47" s="166"/>
      <c r="W47" s="166"/>
      <c r="X47" s="166"/>
      <c r="Y47" s="166"/>
      <c r="Z47" s="166"/>
      <c r="AA47" s="166"/>
      <c r="AB47" s="166"/>
      <c r="AC47" s="166"/>
      <c r="AD47" s="166"/>
      <c r="AE47" s="166"/>
      <c r="AF47" s="166"/>
      <c r="AG47" s="166"/>
      <c r="AH47" s="166"/>
      <c r="AI47" s="166"/>
      <c r="AJ47" s="58"/>
      <c r="AK47" s="58"/>
      <c r="AL47" s="37"/>
    </row>
    <row r="48" spans="3:38" ht="15" customHeight="1">
      <c r="C48" s="37"/>
      <c r="D48" s="166"/>
      <c r="E48" s="166"/>
      <c r="F48" s="166"/>
      <c r="G48" s="166"/>
      <c r="H48" s="166"/>
      <c r="I48" s="166"/>
      <c r="J48" s="166"/>
      <c r="K48" s="166"/>
      <c r="L48" s="166"/>
      <c r="M48" s="166"/>
      <c r="N48" s="166"/>
      <c r="O48" s="166"/>
      <c r="P48" s="166"/>
      <c r="Q48" s="166"/>
      <c r="R48" s="166"/>
      <c r="S48" s="166"/>
      <c r="T48" s="166"/>
      <c r="U48" s="166"/>
      <c r="V48" s="166"/>
      <c r="W48" s="166"/>
      <c r="X48" s="166"/>
      <c r="Y48" s="166"/>
      <c r="Z48" s="166"/>
      <c r="AA48" s="166"/>
      <c r="AB48" s="166"/>
      <c r="AC48" s="166"/>
      <c r="AD48" s="166"/>
      <c r="AE48" s="166"/>
      <c r="AF48" s="166"/>
      <c r="AG48" s="166"/>
      <c r="AH48" s="166"/>
      <c r="AI48" s="166"/>
      <c r="AJ48" s="58"/>
      <c r="AK48" s="58"/>
      <c r="AL48" s="37"/>
    </row>
    <row r="49" spans="3:38" ht="15" customHeight="1">
      <c r="C49" s="37"/>
      <c r="D49" s="166"/>
      <c r="E49" s="166"/>
      <c r="F49" s="166"/>
      <c r="G49" s="166"/>
      <c r="H49" s="166"/>
      <c r="I49" s="166"/>
      <c r="J49" s="166"/>
      <c r="K49" s="166"/>
      <c r="L49" s="166"/>
      <c r="M49" s="166"/>
      <c r="N49" s="166"/>
      <c r="O49" s="166"/>
      <c r="P49" s="166"/>
      <c r="Q49" s="166"/>
      <c r="R49" s="166"/>
      <c r="S49" s="166"/>
      <c r="T49" s="166"/>
      <c r="U49" s="166"/>
      <c r="V49" s="166"/>
      <c r="W49" s="166"/>
      <c r="X49" s="166"/>
      <c r="Y49" s="166"/>
      <c r="Z49" s="166"/>
      <c r="AA49" s="166"/>
      <c r="AB49" s="166"/>
      <c r="AC49" s="166"/>
      <c r="AD49" s="166"/>
      <c r="AE49" s="166"/>
      <c r="AF49" s="166"/>
      <c r="AG49" s="166"/>
      <c r="AH49" s="166"/>
      <c r="AI49" s="166"/>
      <c r="AJ49" s="58"/>
      <c r="AK49" s="58"/>
      <c r="AL49" s="37"/>
    </row>
    <row r="50" spans="3:38" ht="15" customHeight="1">
      <c r="C50" s="37"/>
      <c r="D50" s="166"/>
      <c r="E50" s="166"/>
      <c r="F50" s="166"/>
      <c r="G50" s="166"/>
      <c r="H50" s="166"/>
      <c r="I50" s="166"/>
      <c r="J50" s="166"/>
      <c r="K50" s="166"/>
      <c r="L50" s="166"/>
      <c r="M50" s="166"/>
      <c r="N50" s="166"/>
      <c r="O50" s="166"/>
      <c r="P50" s="166"/>
      <c r="Q50" s="166"/>
      <c r="R50" s="166"/>
      <c r="S50" s="166"/>
      <c r="T50" s="166"/>
      <c r="U50" s="166"/>
      <c r="V50" s="166"/>
      <c r="W50" s="166"/>
      <c r="X50" s="166"/>
      <c r="Y50" s="166"/>
      <c r="Z50" s="166"/>
      <c r="AA50" s="166"/>
      <c r="AB50" s="166"/>
      <c r="AC50" s="166"/>
      <c r="AD50" s="166"/>
      <c r="AE50" s="166"/>
      <c r="AF50" s="166"/>
      <c r="AG50" s="166"/>
      <c r="AH50" s="166"/>
      <c r="AI50" s="166"/>
      <c r="AJ50" s="58"/>
      <c r="AK50" s="58"/>
      <c r="AL50" s="37"/>
    </row>
    <row r="52" spans="3:38" ht="15" customHeight="1">
      <c r="C52" s="85" t="s">
        <v>16</v>
      </c>
    </row>
    <row r="53" spans="3:38" ht="15" customHeight="1">
      <c r="C53" s="37"/>
      <c r="D53" s="85" t="s">
        <v>97</v>
      </c>
      <c r="E53" s="58"/>
      <c r="F53" s="58"/>
      <c r="G53" s="58"/>
      <c r="H53" s="58"/>
      <c r="I53" s="58"/>
      <c r="J53" s="58"/>
      <c r="K53" s="58"/>
      <c r="L53" s="58"/>
      <c r="M53" s="58"/>
      <c r="N53" s="58"/>
      <c r="O53" s="58"/>
      <c r="P53" s="58"/>
      <c r="Q53" s="58"/>
      <c r="R53" s="58"/>
      <c r="S53" s="58"/>
      <c r="T53" s="58"/>
      <c r="U53" s="58"/>
      <c r="V53" s="58"/>
      <c r="W53" s="58"/>
      <c r="X53" s="58"/>
      <c r="Y53" s="58"/>
      <c r="Z53" s="58"/>
      <c r="AA53" s="58"/>
      <c r="AB53" s="58"/>
      <c r="AC53" s="58"/>
      <c r="AD53" s="58"/>
      <c r="AE53" s="58"/>
      <c r="AF53" s="58"/>
      <c r="AG53" s="58"/>
      <c r="AH53" s="58"/>
      <c r="AI53" s="58"/>
      <c r="AJ53" s="58"/>
      <c r="AK53" s="58"/>
      <c r="AL53" s="37"/>
    </row>
    <row r="54" spans="3:38" ht="15" customHeight="1">
      <c r="C54" s="37"/>
      <c r="D54" s="85" t="s">
        <v>98</v>
      </c>
      <c r="E54" s="58"/>
      <c r="F54" s="58"/>
      <c r="G54" s="58"/>
      <c r="H54" s="58"/>
      <c r="I54" s="58"/>
      <c r="J54" s="58"/>
      <c r="K54" s="58"/>
      <c r="L54" s="58"/>
      <c r="M54" s="58"/>
      <c r="N54" s="58"/>
      <c r="O54" s="58"/>
      <c r="P54" s="58"/>
      <c r="Q54" s="58"/>
      <c r="R54" s="58"/>
      <c r="S54" s="58"/>
      <c r="T54" s="58"/>
      <c r="U54" s="58"/>
      <c r="V54" s="58"/>
      <c r="W54" s="58"/>
      <c r="X54" s="58"/>
      <c r="Y54" s="58"/>
      <c r="Z54" s="58"/>
      <c r="AA54" s="58"/>
      <c r="AB54" s="58"/>
      <c r="AC54" s="58"/>
      <c r="AD54" s="58"/>
      <c r="AE54" s="58"/>
      <c r="AF54" s="58"/>
      <c r="AG54" s="58"/>
      <c r="AH54" s="58"/>
      <c r="AI54" s="58"/>
      <c r="AJ54" s="58"/>
      <c r="AK54" s="58"/>
      <c r="AL54" s="37"/>
    </row>
    <row r="55" spans="3:38" ht="15" customHeight="1">
      <c r="C55" s="37"/>
      <c r="D55" s="85" t="s">
        <v>179</v>
      </c>
      <c r="E55" s="58"/>
      <c r="F55" s="58"/>
      <c r="G55" s="58"/>
      <c r="H55" s="58"/>
      <c r="I55" s="58"/>
      <c r="J55" s="58"/>
      <c r="K55" s="58"/>
      <c r="L55" s="58"/>
      <c r="M55" s="58"/>
      <c r="N55" s="58"/>
      <c r="O55" s="58"/>
      <c r="P55" s="58"/>
      <c r="Q55" s="58"/>
      <c r="R55" s="58"/>
      <c r="S55" s="58"/>
      <c r="T55" s="58"/>
      <c r="U55" s="58"/>
      <c r="V55" s="58"/>
      <c r="W55" s="58"/>
      <c r="X55" s="58"/>
      <c r="Y55" s="58"/>
      <c r="Z55" s="58"/>
      <c r="AA55" s="58"/>
      <c r="AB55" s="58"/>
      <c r="AC55" s="58"/>
      <c r="AD55" s="58"/>
      <c r="AE55" s="58"/>
      <c r="AF55" s="58"/>
      <c r="AG55" s="58"/>
      <c r="AH55" s="58"/>
      <c r="AI55" s="58"/>
      <c r="AJ55" s="58"/>
      <c r="AK55" s="58"/>
      <c r="AL55" s="37"/>
    </row>
    <row r="56" spans="3:38" ht="15" customHeight="1">
      <c r="D56" s="85" t="s">
        <v>180</v>
      </c>
    </row>
  </sheetData>
  <sheetProtection formatCells="0" formatColumns="0" formatRows="0" insertColumns="0" insertRows="0" deleteColumns="0" deleteRows="0"/>
  <mergeCells count="18">
    <mergeCell ref="W13:AJ13"/>
    <mergeCell ref="AC4:AD4"/>
    <mergeCell ref="AF4:AG4"/>
    <mergeCell ref="AI4:AJ4"/>
    <mergeCell ref="A7:AK7"/>
    <mergeCell ref="W11:AJ11"/>
    <mergeCell ref="A31:AL31"/>
    <mergeCell ref="D41:AI43"/>
    <mergeCell ref="D47:AI50"/>
    <mergeCell ref="W15:AJ15"/>
    <mergeCell ref="W17:AJ18"/>
    <mergeCell ref="W20:AI21"/>
    <mergeCell ref="E26:F26"/>
    <mergeCell ref="H26:I26"/>
    <mergeCell ref="K26:L26"/>
    <mergeCell ref="O26:P26"/>
    <mergeCell ref="Q26:T26"/>
    <mergeCell ref="U26:W26"/>
  </mergeCells>
  <phoneticPr fontId="4"/>
  <pageMargins left="0.39370078740157483" right="0.39370078740157483" top="0.59055118110236227" bottom="0.39370078740157483" header="0.39370078740157483" footer="0.51181102362204722"/>
  <pageSetup paperSize="9" orientation="portrait" blackAndWhite="1"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6"/>
  <sheetViews>
    <sheetView showGridLines="0" view="pageBreakPreview" zoomScale="115" zoomScaleNormal="100" zoomScaleSheetLayoutView="115" workbookViewId="0">
      <selection activeCell="B5" sqref="B4:B6"/>
    </sheetView>
  </sheetViews>
  <sheetFormatPr defaultRowHeight="13.5"/>
  <cols>
    <col min="1" max="1" width="10.125" style="24" customWidth="1"/>
    <col min="2" max="13" width="4.125" style="24" customWidth="1"/>
    <col min="14" max="14" width="6.375" style="24" customWidth="1"/>
    <col min="15" max="53" width="4.25" style="24" customWidth="1"/>
    <col min="54" max="256" width="9" style="24"/>
    <col min="257" max="257" width="10.125" style="24" customWidth="1"/>
    <col min="258" max="269" width="4.125" style="24" customWidth="1"/>
    <col min="270" max="270" width="6.375" style="24" customWidth="1"/>
    <col min="271" max="309" width="4.25" style="24" customWidth="1"/>
    <col min="310" max="512" width="9" style="24"/>
    <col min="513" max="513" width="10.125" style="24" customWidth="1"/>
    <col min="514" max="525" width="4.125" style="24" customWidth="1"/>
    <col min="526" max="526" width="6.375" style="24" customWidth="1"/>
    <col min="527" max="565" width="4.25" style="24" customWidth="1"/>
    <col min="566" max="768" width="9" style="24"/>
    <col min="769" max="769" width="10.125" style="24" customWidth="1"/>
    <col min="770" max="781" width="4.125" style="24" customWidth="1"/>
    <col min="782" max="782" width="6.375" style="24" customWidth="1"/>
    <col min="783" max="821" width="4.25" style="24" customWidth="1"/>
    <col min="822" max="1024" width="9" style="24"/>
    <col min="1025" max="1025" width="10.125" style="24" customWidth="1"/>
    <col min="1026" max="1037" width="4.125" style="24" customWidth="1"/>
    <col min="1038" max="1038" width="6.375" style="24" customWidth="1"/>
    <col min="1039" max="1077" width="4.25" style="24" customWidth="1"/>
    <col min="1078" max="1280" width="9" style="24"/>
    <col min="1281" max="1281" width="10.125" style="24" customWidth="1"/>
    <col min="1282" max="1293" width="4.125" style="24" customWidth="1"/>
    <col min="1294" max="1294" width="6.375" style="24" customWidth="1"/>
    <col min="1295" max="1333" width="4.25" style="24" customWidth="1"/>
    <col min="1334" max="1536" width="9" style="24"/>
    <col min="1537" max="1537" width="10.125" style="24" customWidth="1"/>
    <col min="1538" max="1549" width="4.125" style="24" customWidth="1"/>
    <col min="1550" max="1550" width="6.375" style="24" customWidth="1"/>
    <col min="1551" max="1589" width="4.25" style="24" customWidth="1"/>
    <col min="1590" max="1792" width="9" style="24"/>
    <col min="1793" max="1793" width="10.125" style="24" customWidth="1"/>
    <col min="1794" max="1805" width="4.125" style="24" customWidth="1"/>
    <col min="1806" max="1806" width="6.375" style="24" customWidth="1"/>
    <col min="1807" max="1845" width="4.25" style="24" customWidth="1"/>
    <col min="1846" max="2048" width="9" style="24"/>
    <col min="2049" max="2049" width="10.125" style="24" customWidth="1"/>
    <col min="2050" max="2061" width="4.125" style="24" customWidth="1"/>
    <col min="2062" max="2062" width="6.375" style="24" customWidth="1"/>
    <col min="2063" max="2101" width="4.25" style="24" customWidth="1"/>
    <col min="2102" max="2304" width="9" style="24"/>
    <col min="2305" max="2305" width="10.125" style="24" customWidth="1"/>
    <col min="2306" max="2317" width="4.125" style="24" customWidth="1"/>
    <col min="2318" max="2318" width="6.375" style="24" customWidth="1"/>
    <col min="2319" max="2357" width="4.25" style="24" customWidth="1"/>
    <col min="2358" max="2560" width="9" style="24"/>
    <col min="2561" max="2561" width="10.125" style="24" customWidth="1"/>
    <col min="2562" max="2573" width="4.125" style="24" customWidth="1"/>
    <col min="2574" max="2574" width="6.375" style="24" customWidth="1"/>
    <col min="2575" max="2613" width="4.25" style="24" customWidth="1"/>
    <col min="2614" max="2816" width="9" style="24"/>
    <col min="2817" max="2817" width="10.125" style="24" customWidth="1"/>
    <col min="2818" max="2829" width="4.125" style="24" customWidth="1"/>
    <col min="2830" max="2830" width="6.375" style="24" customWidth="1"/>
    <col min="2831" max="2869" width="4.25" style="24" customWidth="1"/>
    <col min="2870" max="3072" width="9" style="24"/>
    <col min="3073" max="3073" width="10.125" style="24" customWidth="1"/>
    <col min="3074" max="3085" width="4.125" style="24" customWidth="1"/>
    <col min="3086" max="3086" width="6.375" style="24" customWidth="1"/>
    <col min="3087" max="3125" width="4.25" style="24" customWidth="1"/>
    <col min="3126" max="3328" width="9" style="24"/>
    <col min="3329" max="3329" width="10.125" style="24" customWidth="1"/>
    <col min="3330" max="3341" width="4.125" style="24" customWidth="1"/>
    <col min="3342" max="3342" width="6.375" style="24" customWidth="1"/>
    <col min="3343" max="3381" width="4.25" style="24" customWidth="1"/>
    <col min="3382" max="3584" width="9" style="24"/>
    <col min="3585" max="3585" width="10.125" style="24" customWidth="1"/>
    <col min="3586" max="3597" width="4.125" style="24" customWidth="1"/>
    <col min="3598" max="3598" width="6.375" style="24" customWidth="1"/>
    <col min="3599" max="3637" width="4.25" style="24" customWidth="1"/>
    <col min="3638" max="3840" width="9" style="24"/>
    <col min="3841" max="3841" width="10.125" style="24" customWidth="1"/>
    <col min="3842" max="3853" width="4.125" style="24" customWidth="1"/>
    <col min="3854" max="3854" width="6.375" style="24" customWidth="1"/>
    <col min="3855" max="3893" width="4.25" style="24" customWidth="1"/>
    <col min="3894" max="4096" width="9" style="24"/>
    <col min="4097" max="4097" width="10.125" style="24" customWidth="1"/>
    <col min="4098" max="4109" width="4.125" style="24" customWidth="1"/>
    <col min="4110" max="4110" width="6.375" style="24" customWidth="1"/>
    <col min="4111" max="4149" width="4.25" style="24" customWidth="1"/>
    <col min="4150" max="4352" width="9" style="24"/>
    <col min="4353" max="4353" width="10.125" style="24" customWidth="1"/>
    <col min="4354" max="4365" width="4.125" style="24" customWidth="1"/>
    <col min="4366" max="4366" width="6.375" style="24" customWidth="1"/>
    <col min="4367" max="4405" width="4.25" style="24" customWidth="1"/>
    <col min="4406" max="4608" width="9" style="24"/>
    <col min="4609" max="4609" width="10.125" style="24" customWidth="1"/>
    <col min="4610" max="4621" width="4.125" style="24" customWidth="1"/>
    <col min="4622" max="4622" width="6.375" style="24" customWidth="1"/>
    <col min="4623" max="4661" width="4.25" style="24" customWidth="1"/>
    <col min="4662" max="4864" width="9" style="24"/>
    <col min="4865" max="4865" width="10.125" style="24" customWidth="1"/>
    <col min="4866" max="4877" width="4.125" style="24" customWidth="1"/>
    <col min="4878" max="4878" width="6.375" style="24" customWidth="1"/>
    <col min="4879" max="4917" width="4.25" style="24" customWidth="1"/>
    <col min="4918" max="5120" width="9" style="24"/>
    <col min="5121" max="5121" width="10.125" style="24" customWidth="1"/>
    <col min="5122" max="5133" width="4.125" style="24" customWidth="1"/>
    <col min="5134" max="5134" width="6.375" style="24" customWidth="1"/>
    <col min="5135" max="5173" width="4.25" style="24" customWidth="1"/>
    <col min="5174" max="5376" width="9" style="24"/>
    <col min="5377" max="5377" width="10.125" style="24" customWidth="1"/>
    <col min="5378" max="5389" width="4.125" style="24" customWidth="1"/>
    <col min="5390" max="5390" width="6.375" style="24" customWidth="1"/>
    <col min="5391" max="5429" width="4.25" style="24" customWidth="1"/>
    <col min="5430" max="5632" width="9" style="24"/>
    <col min="5633" max="5633" width="10.125" style="24" customWidth="1"/>
    <col min="5634" max="5645" width="4.125" style="24" customWidth="1"/>
    <col min="5646" max="5646" width="6.375" style="24" customWidth="1"/>
    <col min="5647" max="5685" width="4.25" style="24" customWidth="1"/>
    <col min="5686" max="5888" width="9" style="24"/>
    <col min="5889" max="5889" width="10.125" style="24" customWidth="1"/>
    <col min="5890" max="5901" width="4.125" style="24" customWidth="1"/>
    <col min="5902" max="5902" width="6.375" style="24" customWidth="1"/>
    <col min="5903" max="5941" width="4.25" style="24" customWidth="1"/>
    <col min="5942" max="6144" width="9" style="24"/>
    <col min="6145" max="6145" width="10.125" style="24" customWidth="1"/>
    <col min="6146" max="6157" width="4.125" style="24" customWidth="1"/>
    <col min="6158" max="6158" width="6.375" style="24" customWidth="1"/>
    <col min="6159" max="6197" width="4.25" style="24" customWidth="1"/>
    <col min="6198" max="6400" width="9" style="24"/>
    <col min="6401" max="6401" width="10.125" style="24" customWidth="1"/>
    <col min="6402" max="6413" width="4.125" style="24" customWidth="1"/>
    <col min="6414" max="6414" width="6.375" style="24" customWidth="1"/>
    <col min="6415" max="6453" width="4.25" style="24" customWidth="1"/>
    <col min="6454" max="6656" width="9" style="24"/>
    <col min="6657" max="6657" width="10.125" style="24" customWidth="1"/>
    <col min="6658" max="6669" width="4.125" style="24" customWidth="1"/>
    <col min="6670" max="6670" width="6.375" style="24" customWidth="1"/>
    <col min="6671" max="6709" width="4.25" style="24" customWidth="1"/>
    <col min="6710" max="6912" width="9" style="24"/>
    <col min="6913" max="6913" width="10.125" style="24" customWidth="1"/>
    <col min="6914" max="6925" width="4.125" style="24" customWidth="1"/>
    <col min="6926" max="6926" width="6.375" style="24" customWidth="1"/>
    <col min="6927" max="6965" width="4.25" style="24" customWidth="1"/>
    <col min="6966" max="7168" width="9" style="24"/>
    <col min="7169" max="7169" width="10.125" style="24" customWidth="1"/>
    <col min="7170" max="7181" width="4.125" style="24" customWidth="1"/>
    <col min="7182" max="7182" width="6.375" style="24" customWidth="1"/>
    <col min="7183" max="7221" width="4.25" style="24" customWidth="1"/>
    <col min="7222" max="7424" width="9" style="24"/>
    <col min="7425" max="7425" width="10.125" style="24" customWidth="1"/>
    <col min="7426" max="7437" width="4.125" style="24" customWidth="1"/>
    <col min="7438" max="7438" width="6.375" style="24" customWidth="1"/>
    <col min="7439" max="7477" width="4.25" style="24" customWidth="1"/>
    <col min="7478" max="7680" width="9" style="24"/>
    <col min="7681" max="7681" width="10.125" style="24" customWidth="1"/>
    <col min="7682" max="7693" width="4.125" style="24" customWidth="1"/>
    <col min="7694" max="7694" width="6.375" style="24" customWidth="1"/>
    <col min="7695" max="7733" width="4.25" style="24" customWidth="1"/>
    <col min="7734" max="7936" width="9" style="24"/>
    <col min="7937" max="7937" width="10.125" style="24" customWidth="1"/>
    <col min="7938" max="7949" width="4.125" style="24" customWidth="1"/>
    <col min="7950" max="7950" width="6.375" style="24" customWidth="1"/>
    <col min="7951" max="7989" width="4.25" style="24" customWidth="1"/>
    <col min="7990" max="8192" width="9" style="24"/>
    <col min="8193" max="8193" width="10.125" style="24" customWidth="1"/>
    <col min="8194" max="8205" width="4.125" style="24" customWidth="1"/>
    <col min="8206" max="8206" width="6.375" style="24" customWidth="1"/>
    <col min="8207" max="8245" width="4.25" style="24" customWidth="1"/>
    <col min="8246" max="8448" width="9" style="24"/>
    <col min="8449" max="8449" width="10.125" style="24" customWidth="1"/>
    <col min="8450" max="8461" width="4.125" style="24" customWidth="1"/>
    <col min="8462" max="8462" width="6.375" style="24" customWidth="1"/>
    <col min="8463" max="8501" width="4.25" style="24" customWidth="1"/>
    <col min="8502" max="8704" width="9" style="24"/>
    <col min="8705" max="8705" width="10.125" style="24" customWidth="1"/>
    <col min="8706" max="8717" width="4.125" style="24" customWidth="1"/>
    <col min="8718" max="8718" width="6.375" style="24" customWidth="1"/>
    <col min="8719" max="8757" width="4.25" style="24" customWidth="1"/>
    <col min="8758" max="8960" width="9" style="24"/>
    <col min="8961" max="8961" width="10.125" style="24" customWidth="1"/>
    <col min="8962" max="8973" width="4.125" style="24" customWidth="1"/>
    <col min="8974" max="8974" width="6.375" style="24" customWidth="1"/>
    <col min="8975" max="9013" width="4.25" style="24" customWidth="1"/>
    <col min="9014" max="9216" width="9" style="24"/>
    <col min="9217" max="9217" width="10.125" style="24" customWidth="1"/>
    <col min="9218" max="9229" width="4.125" style="24" customWidth="1"/>
    <col min="9230" max="9230" width="6.375" style="24" customWidth="1"/>
    <col min="9231" max="9269" width="4.25" style="24" customWidth="1"/>
    <col min="9270" max="9472" width="9" style="24"/>
    <col min="9473" max="9473" width="10.125" style="24" customWidth="1"/>
    <col min="9474" max="9485" width="4.125" style="24" customWidth="1"/>
    <col min="9486" max="9486" width="6.375" style="24" customWidth="1"/>
    <col min="9487" max="9525" width="4.25" style="24" customWidth="1"/>
    <col min="9526" max="9728" width="9" style="24"/>
    <col min="9729" max="9729" width="10.125" style="24" customWidth="1"/>
    <col min="9730" max="9741" width="4.125" style="24" customWidth="1"/>
    <col min="9742" max="9742" width="6.375" style="24" customWidth="1"/>
    <col min="9743" max="9781" width="4.25" style="24" customWidth="1"/>
    <col min="9782" max="9984" width="9" style="24"/>
    <col min="9985" max="9985" width="10.125" style="24" customWidth="1"/>
    <col min="9986" max="9997" width="4.125" style="24" customWidth="1"/>
    <col min="9998" max="9998" width="6.375" style="24" customWidth="1"/>
    <col min="9999" max="10037" width="4.25" style="24" customWidth="1"/>
    <col min="10038" max="10240" width="9" style="24"/>
    <col min="10241" max="10241" width="10.125" style="24" customWidth="1"/>
    <col min="10242" max="10253" width="4.125" style="24" customWidth="1"/>
    <col min="10254" max="10254" width="6.375" style="24" customWidth="1"/>
    <col min="10255" max="10293" width="4.25" style="24" customWidth="1"/>
    <col min="10294" max="10496" width="9" style="24"/>
    <col min="10497" max="10497" width="10.125" style="24" customWidth="1"/>
    <col min="10498" max="10509" width="4.125" style="24" customWidth="1"/>
    <col min="10510" max="10510" width="6.375" style="24" customWidth="1"/>
    <col min="10511" max="10549" width="4.25" style="24" customWidth="1"/>
    <col min="10550" max="10752" width="9" style="24"/>
    <col min="10753" max="10753" width="10.125" style="24" customWidth="1"/>
    <col min="10754" max="10765" width="4.125" style="24" customWidth="1"/>
    <col min="10766" max="10766" width="6.375" style="24" customWidth="1"/>
    <col min="10767" max="10805" width="4.25" style="24" customWidth="1"/>
    <col min="10806" max="11008" width="9" style="24"/>
    <col min="11009" max="11009" width="10.125" style="24" customWidth="1"/>
    <col min="11010" max="11021" width="4.125" style="24" customWidth="1"/>
    <col min="11022" max="11022" width="6.375" style="24" customWidth="1"/>
    <col min="11023" max="11061" width="4.25" style="24" customWidth="1"/>
    <col min="11062" max="11264" width="9" style="24"/>
    <col min="11265" max="11265" width="10.125" style="24" customWidth="1"/>
    <col min="11266" max="11277" width="4.125" style="24" customWidth="1"/>
    <col min="11278" max="11278" width="6.375" style="24" customWidth="1"/>
    <col min="11279" max="11317" width="4.25" style="24" customWidth="1"/>
    <col min="11318" max="11520" width="9" style="24"/>
    <col min="11521" max="11521" width="10.125" style="24" customWidth="1"/>
    <col min="11522" max="11533" width="4.125" style="24" customWidth="1"/>
    <col min="11534" max="11534" width="6.375" style="24" customWidth="1"/>
    <col min="11535" max="11573" width="4.25" style="24" customWidth="1"/>
    <col min="11574" max="11776" width="9" style="24"/>
    <col min="11777" max="11777" width="10.125" style="24" customWidth="1"/>
    <col min="11778" max="11789" width="4.125" style="24" customWidth="1"/>
    <col min="11790" max="11790" width="6.375" style="24" customWidth="1"/>
    <col min="11791" max="11829" width="4.25" style="24" customWidth="1"/>
    <col min="11830" max="12032" width="9" style="24"/>
    <col min="12033" max="12033" width="10.125" style="24" customWidth="1"/>
    <col min="12034" max="12045" width="4.125" style="24" customWidth="1"/>
    <col min="12046" max="12046" width="6.375" style="24" customWidth="1"/>
    <col min="12047" max="12085" width="4.25" style="24" customWidth="1"/>
    <col min="12086" max="12288" width="9" style="24"/>
    <col min="12289" max="12289" width="10.125" style="24" customWidth="1"/>
    <col min="12290" max="12301" width="4.125" style="24" customWidth="1"/>
    <col min="12302" max="12302" width="6.375" style="24" customWidth="1"/>
    <col min="12303" max="12341" width="4.25" style="24" customWidth="1"/>
    <col min="12342" max="12544" width="9" style="24"/>
    <col min="12545" max="12545" width="10.125" style="24" customWidth="1"/>
    <col min="12546" max="12557" width="4.125" style="24" customWidth="1"/>
    <col min="12558" max="12558" width="6.375" style="24" customWidth="1"/>
    <col min="12559" max="12597" width="4.25" style="24" customWidth="1"/>
    <col min="12598" max="12800" width="9" style="24"/>
    <col min="12801" max="12801" width="10.125" style="24" customWidth="1"/>
    <col min="12802" max="12813" width="4.125" style="24" customWidth="1"/>
    <col min="12814" max="12814" width="6.375" style="24" customWidth="1"/>
    <col min="12815" max="12853" width="4.25" style="24" customWidth="1"/>
    <col min="12854" max="13056" width="9" style="24"/>
    <col min="13057" max="13057" width="10.125" style="24" customWidth="1"/>
    <col min="13058" max="13069" width="4.125" style="24" customWidth="1"/>
    <col min="13070" max="13070" width="6.375" style="24" customWidth="1"/>
    <col min="13071" max="13109" width="4.25" style="24" customWidth="1"/>
    <col min="13110" max="13312" width="9" style="24"/>
    <col min="13313" max="13313" width="10.125" style="24" customWidth="1"/>
    <col min="13314" max="13325" width="4.125" style="24" customWidth="1"/>
    <col min="13326" max="13326" width="6.375" style="24" customWidth="1"/>
    <col min="13327" max="13365" width="4.25" style="24" customWidth="1"/>
    <col min="13366" max="13568" width="9" style="24"/>
    <col min="13569" max="13569" width="10.125" style="24" customWidth="1"/>
    <col min="13570" max="13581" width="4.125" style="24" customWidth="1"/>
    <col min="13582" max="13582" width="6.375" style="24" customWidth="1"/>
    <col min="13583" max="13621" width="4.25" style="24" customWidth="1"/>
    <col min="13622" max="13824" width="9" style="24"/>
    <col min="13825" max="13825" width="10.125" style="24" customWidth="1"/>
    <col min="13826" max="13837" width="4.125" style="24" customWidth="1"/>
    <col min="13838" max="13838" width="6.375" style="24" customWidth="1"/>
    <col min="13839" max="13877" width="4.25" style="24" customWidth="1"/>
    <col min="13878" max="14080" width="9" style="24"/>
    <col min="14081" max="14081" width="10.125" style="24" customWidth="1"/>
    <col min="14082" max="14093" width="4.125" style="24" customWidth="1"/>
    <col min="14094" max="14094" width="6.375" style="24" customWidth="1"/>
    <col min="14095" max="14133" width="4.25" style="24" customWidth="1"/>
    <col min="14134" max="14336" width="9" style="24"/>
    <col min="14337" max="14337" width="10.125" style="24" customWidth="1"/>
    <col min="14338" max="14349" width="4.125" style="24" customWidth="1"/>
    <col min="14350" max="14350" width="6.375" style="24" customWidth="1"/>
    <col min="14351" max="14389" width="4.25" style="24" customWidth="1"/>
    <col min="14390" max="14592" width="9" style="24"/>
    <col min="14593" max="14593" width="10.125" style="24" customWidth="1"/>
    <col min="14594" max="14605" width="4.125" style="24" customWidth="1"/>
    <col min="14606" max="14606" width="6.375" style="24" customWidth="1"/>
    <col min="14607" max="14645" width="4.25" style="24" customWidth="1"/>
    <col min="14646" max="14848" width="9" style="24"/>
    <col min="14849" max="14849" width="10.125" style="24" customWidth="1"/>
    <col min="14850" max="14861" width="4.125" style="24" customWidth="1"/>
    <col min="14862" max="14862" width="6.375" style="24" customWidth="1"/>
    <col min="14863" max="14901" width="4.25" style="24" customWidth="1"/>
    <col min="14902" max="15104" width="9" style="24"/>
    <col min="15105" max="15105" width="10.125" style="24" customWidth="1"/>
    <col min="15106" max="15117" width="4.125" style="24" customWidth="1"/>
    <col min="15118" max="15118" width="6.375" style="24" customWidth="1"/>
    <col min="15119" max="15157" width="4.25" style="24" customWidth="1"/>
    <col min="15158" max="15360" width="9" style="24"/>
    <col min="15361" max="15361" width="10.125" style="24" customWidth="1"/>
    <col min="15362" max="15373" width="4.125" style="24" customWidth="1"/>
    <col min="15374" max="15374" width="6.375" style="24" customWidth="1"/>
    <col min="15375" max="15413" width="4.25" style="24" customWidth="1"/>
    <col min="15414" max="15616" width="9" style="24"/>
    <col min="15617" max="15617" width="10.125" style="24" customWidth="1"/>
    <col min="15618" max="15629" width="4.125" style="24" customWidth="1"/>
    <col min="15630" max="15630" width="6.375" style="24" customWidth="1"/>
    <col min="15631" max="15669" width="4.25" style="24" customWidth="1"/>
    <col min="15670" max="15872" width="9" style="24"/>
    <col min="15873" max="15873" width="10.125" style="24" customWidth="1"/>
    <col min="15874" max="15885" width="4.125" style="24" customWidth="1"/>
    <col min="15886" max="15886" width="6.375" style="24" customWidth="1"/>
    <col min="15887" max="15925" width="4.25" style="24" customWidth="1"/>
    <col min="15926" max="16128" width="9" style="24"/>
    <col min="16129" max="16129" width="10.125" style="24" customWidth="1"/>
    <col min="16130" max="16141" width="4.125" style="24" customWidth="1"/>
    <col min="16142" max="16142" width="6.375" style="24" customWidth="1"/>
    <col min="16143" max="16181" width="4.25" style="24" customWidth="1"/>
    <col min="16182" max="16384" width="9" style="24"/>
  </cols>
  <sheetData>
    <row r="1" spans="1:20">
      <c r="A1" s="24" t="s">
        <v>181</v>
      </c>
    </row>
    <row r="2" spans="1:20">
      <c r="A2" s="22"/>
      <c r="B2" s="23" t="s">
        <v>47</v>
      </c>
      <c r="C2" s="23" t="s">
        <v>48</v>
      </c>
      <c r="D2" s="23" t="s">
        <v>49</v>
      </c>
      <c r="E2" s="23" t="s">
        <v>50</v>
      </c>
      <c r="F2" s="23" t="s">
        <v>51</v>
      </c>
      <c r="G2" s="23" t="s">
        <v>52</v>
      </c>
      <c r="H2" s="23" t="s">
        <v>53</v>
      </c>
      <c r="I2" s="23" t="s">
        <v>54</v>
      </c>
      <c r="J2" s="23" t="s">
        <v>55</v>
      </c>
      <c r="K2" s="23" t="s">
        <v>56</v>
      </c>
      <c r="L2" s="23" t="s">
        <v>57</v>
      </c>
      <c r="M2" s="23" t="s">
        <v>58</v>
      </c>
      <c r="N2" s="23" t="s">
        <v>59</v>
      </c>
    </row>
    <row r="3" spans="1:20" ht="13.5" customHeight="1">
      <c r="A3" s="23" t="s">
        <v>60</v>
      </c>
      <c r="B3" s="25"/>
      <c r="C3" s="25"/>
      <c r="D3" s="25"/>
      <c r="E3" s="25"/>
      <c r="F3" s="25"/>
      <c r="G3" s="25"/>
      <c r="H3" s="25"/>
      <c r="I3" s="25"/>
      <c r="J3" s="25"/>
      <c r="K3" s="25"/>
      <c r="L3" s="25"/>
      <c r="M3" s="25"/>
      <c r="N3" s="22">
        <f t="shared" ref="N3:N8" si="0">SUM(B3:M3)</f>
        <v>0</v>
      </c>
    </row>
    <row r="4" spans="1:20">
      <c r="A4" s="23" t="s">
        <v>61</v>
      </c>
      <c r="B4" s="25"/>
      <c r="C4" s="25">
        <v>1</v>
      </c>
      <c r="D4" s="25">
        <v>1</v>
      </c>
      <c r="E4" s="25">
        <v>1</v>
      </c>
      <c r="F4" s="25">
        <v>1</v>
      </c>
      <c r="G4" s="25">
        <v>1</v>
      </c>
      <c r="H4" s="25">
        <v>1</v>
      </c>
      <c r="I4" s="25">
        <v>1</v>
      </c>
      <c r="J4" s="25">
        <v>1</v>
      </c>
      <c r="K4" s="25">
        <v>1</v>
      </c>
      <c r="L4" s="25">
        <v>1</v>
      </c>
      <c r="M4" s="25">
        <v>1</v>
      </c>
      <c r="N4" s="22">
        <f t="shared" si="0"/>
        <v>11</v>
      </c>
    </row>
    <row r="5" spans="1:20">
      <c r="A5" s="23" t="s">
        <v>62</v>
      </c>
      <c r="B5" s="25"/>
      <c r="C5" s="25">
        <v>1</v>
      </c>
      <c r="D5" s="25">
        <v>1</v>
      </c>
      <c r="E5" s="25">
        <v>1</v>
      </c>
      <c r="F5" s="25">
        <v>1</v>
      </c>
      <c r="G5" s="25">
        <v>1</v>
      </c>
      <c r="H5" s="25">
        <v>1</v>
      </c>
      <c r="I5" s="25">
        <v>1</v>
      </c>
      <c r="J5" s="25">
        <v>1</v>
      </c>
      <c r="K5" s="25">
        <v>1</v>
      </c>
      <c r="L5" s="25">
        <v>1</v>
      </c>
      <c r="M5" s="25">
        <v>1</v>
      </c>
      <c r="N5" s="22">
        <f t="shared" si="0"/>
        <v>11</v>
      </c>
    </row>
    <row r="6" spans="1:20">
      <c r="A6" s="23" t="s">
        <v>63</v>
      </c>
      <c r="B6" s="25"/>
      <c r="C6" s="25"/>
      <c r="D6" s="25"/>
      <c r="E6" s="25"/>
      <c r="F6" s="25"/>
      <c r="G6" s="25"/>
      <c r="H6" s="25"/>
      <c r="I6" s="25"/>
      <c r="J6" s="25"/>
      <c r="K6" s="25"/>
      <c r="L6" s="25"/>
      <c r="M6" s="25"/>
      <c r="N6" s="22">
        <f t="shared" si="0"/>
        <v>0</v>
      </c>
    </row>
    <row r="7" spans="1:20">
      <c r="A7" s="23" t="s">
        <v>64</v>
      </c>
      <c r="B7" s="25"/>
      <c r="C7" s="25"/>
      <c r="D7" s="25"/>
      <c r="E7" s="25"/>
      <c r="F7" s="25"/>
      <c r="G7" s="25"/>
      <c r="H7" s="25"/>
      <c r="I7" s="25"/>
      <c r="J7" s="25"/>
      <c r="K7" s="25"/>
      <c r="L7" s="25"/>
      <c r="M7" s="25"/>
      <c r="N7" s="22">
        <f t="shared" si="0"/>
        <v>0</v>
      </c>
    </row>
    <row r="8" spans="1:20">
      <c r="A8" s="23" t="s">
        <v>65</v>
      </c>
      <c r="B8" s="25">
        <v>4</v>
      </c>
      <c r="C8" s="25">
        <v>4</v>
      </c>
      <c r="D8" s="25">
        <v>4</v>
      </c>
      <c r="E8" s="25">
        <v>4</v>
      </c>
      <c r="F8" s="25">
        <v>4</v>
      </c>
      <c r="G8" s="25">
        <v>4</v>
      </c>
      <c r="H8" s="25">
        <v>4</v>
      </c>
      <c r="I8" s="25">
        <v>4</v>
      </c>
      <c r="J8" s="25">
        <v>4</v>
      </c>
      <c r="K8" s="25">
        <v>4</v>
      </c>
      <c r="L8" s="25">
        <v>5</v>
      </c>
      <c r="M8" s="25">
        <v>5</v>
      </c>
      <c r="N8" s="22">
        <f t="shared" si="0"/>
        <v>50</v>
      </c>
    </row>
    <row r="9" spans="1:20">
      <c r="A9" s="23" t="s">
        <v>66</v>
      </c>
      <c r="B9" s="22">
        <f>SUM(B3:B8)</f>
        <v>4</v>
      </c>
      <c r="C9" s="22">
        <f t="shared" ref="C9:N9" si="1">SUM(C3:C8)</f>
        <v>6</v>
      </c>
      <c r="D9" s="22">
        <f t="shared" si="1"/>
        <v>6</v>
      </c>
      <c r="E9" s="22">
        <f t="shared" si="1"/>
        <v>6</v>
      </c>
      <c r="F9" s="22">
        <f t="shared" si="1"/>
        <v>6</v>
      </c>
      <c r="G9" s="22">
        <f t="shared" si="1"/>
        <v>6</v>
      </c>
      <c r="H9" s="22">
        <f t="shared" si="1"/>
        <v>6</v>
      </c>
      <c r="I9" s="22">
        <f t="shared" si="1"/>
        <v>6</v>
      </c>
      <c r="J9" s="22">
        <f t="shared" si="1"/>
        <v>6</v>
      </c>
      <c r="K9" s="22">
        <f t="shared" si="1"/>
        <v>6</v>
      </c>
      <c r="L9" s="22">
        <f t="shared" si="1"/>
        <v>7</v>
      </c>
      <c r="M9" s="22">
        <f t="shared" si="1"/>
        <v>7</v>
      </c>
      <c r="N9" s="22">
        <f t="shared" si="1"/>
        <v>72</v>
      </c>
      <c r="T9" s="140"/>
    </row>
    <row r="11" spans="1:20">
      <c r="A11" s="24" t="s">
        <v>67</v>
      </c>
    </row>
    <row r="12" spans="1:20">
      <c r="A12" s="22" t="s">
        <v>60</v>
      </c>
      <c r="B12" s="22">
        <f>N3</f>
        <v>0</v>
      </c>
      <c r="D12" s="174"/>
      <c r="E12" s="174"/>
      <c r="F12" s="174"/>
      <c r="G12" s="174"/>
      <c r="H12" s="174"/>
      <c r="I12" s="174"/>
      <c r="J12" s="174"/>
      <c r="K12" s="26"/>
    </row>
    <row r="13" spans="1:20">
      <c r="A13" s="22" t="s">
        <v>68</v>
      </c>
      <c r="B13" s="22">
        <f>N4+N5</f>
        <v>22</v>
      </c>
    </row>
    <row r="14" spans="1:20">
      <c r="A14" s="22" t="s">
        <v>63</v>
      </c>
      <c r="B14" s="22">
        <f>N6</f>
        <v>0</v>
      </c>
    </row>
    <row r="15" spans="1:20">
      <c r="A15" s="22" t="s">
        <v>69</v>
      </c>
      <c r="B15" s="22">
        <f>N7+N8</f>
        <v>50</v>
      </c>
    </row>
    <row r="16" spans="1:20">
      <c r="A16" s="27" t="s">
        <v>59</v>
      </c>
      <c r="B16" s="22">
        <f>N9</f>
        <v>72</v>
      </c>
    </row>
  </sheetData>
  <sheetProtection formatCells="0" formatColumns="0" formatRows="0" insertColumns="0" insertRows="0" deleteColumns="0" deleteRows="0"/>
  <mergeCells count="1">
    <mergeCell ref="D12:J12"/>
  </mergeCells>
  <phoneticPr fontId="4"/>
  <pageMargins left="0.75" right="0.75" top="1" bottom="1" header="0.51200000000000001" footer="0.51200000000000001"/>
  <pageSetup paperSize="9" orientation="portrait" blackAndWhite="1" r:id="rId1"/>
  <headerFooter alignWithMargins="0"/>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F39"/>
  <sheetViews>
    <sheetView showGridLines="0" view="pageBreakPreview" topLeftCell="A16" zoomScale="85" zoomScaleNormal="100" zoomScaleSheetLayoutView="85" workbookViewId="0">
      <selection activeCell="S28" sqref="S28"/>
    </sheetView>
  </sheetViews>
  <sheetFormatPr defaultColWidth="2.5" defaultRowHeight="15" customHeight="1"/>
  <cols>
    <col min="1" max="10" width="2.5" style="85"/>
    <col min="11" max="11" width="5.75" style="85" customWidth="1"/>
    <col min="12" max="13" width="2.5" style="85"/>
    <col min="14" max="14" width="5.75" style="85" customWidth="1"/>
    <col min="15" max="19" width="2.5" style="85"/>
    <col min="20" max="20" width="2.75" style="85" customWidth="1"/>
    <col min="21" max="21" width="3" style="85" customWidth="1"/>
    <col min="22" max="22" width="5.875" style="85" customWidth="1"/>
    <col min="23" max="29" width="2.5" style="85"/>
    <col min="30" max="30" width="4.5" style="85" customWidth="1"/>
    <col min="31" max="31" width="2.375" style="85" customWidth="1"/>
    <col min="32" max="37" width="2.5" style="85"/>
    <col min="38" max="38" width="5" style="85" customWidth="1"/>
    <col min="39" max="43" width="2.5" style="85"/>
    <col min="44" max="44" width="7.5" style="85" bestFit="1" customWidth="1"/>
    <col min="45" max="16384" width="2.5" style="85"/>
  </cols>
  <sheetData>
    <row r="1" spans="1:58" ht="15" customHeight="1">
      <c r="A1" s="234" t="s">
        <v>17</v>
      </c>
      <c r="B1" s="234"/>
      <c r="C1" s="234"/>
      <c r="D1" s="234"/>
      <c r="E1" s="234"/>
      <c r="F1" s="234"/>
      <c r="G1" s="234"/>
      <c r="H1" s="234"/>
      <c r="I1" s="234"/>
      <c r="J1" s="234"/>
      <c r="K1" s="234"/>
      <c r="L1" s="234"/>
      <c r="M1" s="234"/>
      <c r="N1" s="234"/>
      <c r="O1" s="234"/>
      <c r="P1" s="234"/>
      <c r="Q1" s="234"/>
      <c r="R1" s="234"/>
      <c r="S1" s="234"/>
      <c r="T1" s="234"/>
      <c r="U1" s="234"/>
      <c r="V1" s="234"/>
      <c r="W1" s="234"/>
      <c r="X1" s="234"/>
      <c r="Y1" s="234"/>
      <c r="Z1" s="234"/>
      <c r="AA1" s="234"/>
      <c r="AB1" s="234"/>
      <c r="AC1" s="234"/>
      <c r="AD1" s="234"/>
      <c r="AE1" s="234"/>
      <c r="AF1" s="234"/>
      <c r="AG1" s="234"/>
      <c r="AH1" s="234"/>
      <c r="AI1" s="234"/>
      <c r="AJ1" s="234"/>
      <c r="AK1" s="234"/>
      <c r="AL1" s="234"/>
      <c r="AM1" s="234"/>
      <c r="AN1" s="234"/>
      <c r="AO1" s="234"/>
    </row>
    <row r="2" spans="1:58" ht="15" customHeight="1">
      <c r="A2" s="168" t="s">
        <v>18</v>
      </c>
      <c r="B2" s="168"/>
      <c r="C2" s="168"/>
      <c r="D2" s="168"/>
      <c r="E2" s="168"/>
      <c r="F2" s="168"/>
      <c r="G2" s="168"/>
      <c r="H2" s="168"/>
      <c r="I2" s="168"/>
      <c r="J2" s="168"/>
      <c r="K2" s="168"/>
      <c r="L2" s="168"/>
      <c r="M2" s="168"/>
      <c r="N2" s="168"/>
      <c r="O2" s="168"/>
      <c r="P2" s="168"/>
      <c r="Q2" s="168"/>
      <c r="R2" s="168"/>
      <c r="S2" s="168"/>
      <c r="T2" s="168"/>
      <c r="U2" s="168"/>
      <c r="V2" s="168"/>
      <c r="W2" s="168"/>
      <c r="X2" s="168"/>
      <c r="Y2" s="168"/>
      <c r="Z2" s="168"/>
      <c r="AA2" s="168"/>
      <c r="AB2" s="168"/>
      <c r="AC2" s="168"/>
      <c r="AD2" s="168"/>
      <c r="AE2" s="168"/>
      <c r="AF2" s="168"/>
      <c r="AG2" s="168"/>
      <c r="AH2" s="168"/>
      <c r="AI2" s="168"/>
      <c r="AJ2" s="168"/>
      <c r="AK2" s="168"/>
      <c r="AL2" s="168"/>
    </row>
    <row r="3" spans="1:58" ht="15" customHeight="1">
      <c r="A3" s="168"/>
      <c r="B3" s="168"/>
      <c r="C3" s="168"/>
      <c r="D3" s="168"/>
      <c r="E3" s="168"/>
      <c r="F3" s="168"/>
      <c r="G3" s="168"/>
      <c r="H3" s="168"/>
      <c r="I3" s="168"/>
      <c r="J3" s="168"/>
      <c r="K3" s="168"/>
      <c r="L3" s="168"/>
      <c r="M3" s="168"/>
      <c r="N3" s="168"/>
      <c r="O3" s="168"/>
      <c r="P3" s="168"/>
      <c r="Q3" s="168"/>
      <c r="R3" s="168"/>
      <c r="S3" s="168"/>
      <c r="T3" s="168"/>
      <c r="U3" s="168"/>
      <c r="V3" s="168"/>
      <c r="W3" s="168"/>
      <c r="X3" s="168"/>
      <c r="Y3" s="168"/>
      <c r="Z3" s="168"/>
      <c r="AA3" s="168"/>
      <c r="AB3" s="168"/>
      <c r="AC3" s="168"/>
      <c r="AD3" s="168"/>
      <c r="AE3" s="168"/>
      <c r="AF3" s="168"/>
      <c r="AG3" s="168"/>
      <c r="AH3" s="168"/>
      <c r="AI3" s="168"/>
      <c r="AJ3" s="168"/>
      <c r="AK3" s="168"/>
      <c r="AL3" s="168"/>
      <c r="AM3" s="2"/>
      <c r="AN3" s="3"/>
      <c r="AO3" s="2"/>
      <c r="AP3" s="2"/>
      <c r="AQ3" s="2"/>
      <c r="AR3" s="2"/>
      <c r="AS3" s="2"/>
      <c r="AT3" s="2"/>
      <c r="AU3" s="2"/>
      <c r="AV3" s="2"/>
      <c r="AW3" s="2"/>
      <c r="AX3" s="2"/>
      <c r="AY3" s="2"/>
      <c r="AZ3" s="2"/>
      <c r="BA3" s="2"/>
    </row>
    <row r="4" spans="1:58" ht="15" customHeight="1">
      <c r="T4" s="85" t="s">
        <v>19</v>
      </c>
      <c r="Y4" s="346">
        <f>'区外変更申請書① '!W15</f>
        <v>0</v>
      </c>
      <c r="Z4" s="346"/>
      <c r="AA4" s="346"/>
      <c r="AB4" s="346"/>
      <c r="AC4" s="346"/>
      <c r="AD4" s="346"/>
      <c r="AE4" s="346"/>
      <c r="AF4" s="346"/>
      <c r="AG4" s="346"/>
      <c r="AH4" s="346"/>
      <c r="AI4" s="346"/>
      <c r="AJ4" s="346"/>
      <c r="AK4" s="346"/>
      <c r="AM4" s="2"/>
      <c r="AN4" s="2"/>
      <c r="AO4" s="2"/>
      <c r="AP4" s="2"/>
      <c r="AQ4" s="2"/>
      <c r="AR4" s="2"/>
      <c r="AS4" s="2"/>
      <c r="AT4" s="2"/>
      <c r="AU4" s="2"/>
      <c r="AV4" s="2"/>
      <c r="AW4" s="2"/>
      <c r="AX4" s="2"/>
      <c r="AY4" s="2"/>
      <c r="AZ4" s="2"/>
      <c r="BA4" s="2"/>
    </row>
    <row r="5" spans="1:58" ht="15" customHeight="1">
      <c r="Y5" s="347"/>
      <c r="Z5" s="347"/>
      <c r="AA5" s="347"/>
      <c r="AB5" s="347"/>
      <c r="AC5" s="347"/>
      <c r="AD5" s="347"/>
      <c r="AE5" s="347"/>
      <c r="AF5" s="347"/>
      <c r="AG5" s="347"/>
      <c r="AH5" s="347"/>
      <c r="AI5" s="347"/>
      <c r="AJ5" s="347"/>
      <c r="AK5" s="347"/>
      <c r="AM5" s="2"/>
      <c r="AN5" s="2"/>
      <c r="AO5" s="2"/>
      <c r="AP5" s="2"/>
      <c r="AQ5" s="2"/>
      <c r="AR5" s="2"/>
      <c r="AS5" s="2"/>
      <c r="AT5" s="2"/>
      <c r="AU5" s="2"/>
      <c r="AV5" s="2"/>
      <c r="AW5" s="2"/>
      <c r="AX5" s="2"/>
      <c r="AY5" s="2"/>
      <c r="AZ5" s="2"/>
      <c r="BA5" s="2"/>
    </row>
    <row r="6" spans="1:58" ht="15" customHeight="1">
      <c r="A6" s="85" t="s">
        <v>20</v>
      </c>
      <c r="AM6" s="2"/>
      <c r="AN6" s="2"/>
      <c r="AO6" s="2"/>
      <c r="AP6" s="2"/>
      <c r="AQ6" s="2"/>
      <c r="AR6" s="2"/>
      <c r="AS6" s="2"/>
      <c r="AT6" s="2"/>
      <c r="AU6" s="2"/>
      <c r="AV6" s="2"/>
      <c r="AW6" s="2"/>
      <c r="AX6" s="2"/>
      <c r="AY6" s="2"/>
      <c r="AZ6" s="2"/>
      <c r="BA6" s="2"/>
    </row>
    <row r="7" spans="1:58" ht="9" customHeight="1">
      <c r="AM7" s="2"/>
      <c r="AN7" s="2"/>
      <c r="AO7" s="2"/>
      <c r="AP7" s="2"/>
      <c r="AQ7" s="2"/>
      <c r="AR7" s="2"/>
      <c r="AS7" s="2"/>
      <c r="AT7" s="2"/>
      <c r="AU7" s="2"/>
      <c r="AV7" s="2"/>
      <c r="AW7" s="2"/>
      <c r="AX7" s="2"/>
      <c r="AY7" s="2"/>
      <c r="AZ7" s="2"/>
      <c r="BA7" s="2"/>
    </row>
    <row r="8" spans="1:58" ht="15" customHeight="1">
      <c r="B8" s="85" t="s">
        <v>21</v>
      </c>
      <c r="AM8" s="2"/>
      <c r="AN8" s="2"/>
      <c r="AO8" s="2"/>
      <c r="AP8" s="2"/>
      <c r="AQ8" s="2"/>
      <c r="AR8" s="2"/>
      <c r="AS8" s="2"/>
      <c r="AT8" s="2"/>
      <c r="AU8" s="2"/>
      <c r="AV8" s="2"/>
      <c r="AW8" s="2"/>
      <c r="AX8" s="2"/>
      <c r="AY8" s="2"/>
      <c r="AZ8" s="2"/>
      <c r="BA8" s="2"/>
    </row>
    <row r="9" spans="1:58" ht="9" customHeight="1">
      <c r="AM9" s="2"/>
      <c r="AN9" s="2"/>
      <c r="AO9" s="2"/>
      <c r="AP9" s="2"/>
      <c r="AQ9" s="2"/>
      <c r="AR9" s="2"/>
      <c r="AS9" s="2"/>
      <c r="AT9" s="2"/>
      <c r="AU9" s="2"/>
      <c r="AV9" s="2"/>
      <c r="AW9" s="2"/>
      <c r="AX9" s="2"/>
      <c r="AY9" s="2"/>
      <c r="AZ9" s="2"/>
      <c r="BA9" s="2"/>
    </row>
    <row r="10" spans="1:58" ht="15" customHeight="1">
      <c r="B10" s="144"/>
      <c r="C10" s="144" t="s">
        <v>22</v>
      </c>
      <c r="D10" s="144"/>
      <c r="E10" s="144"/>
      <c r="F10" s="144"/>
      <c r="G10" s="144"/>
      <c r="AM10" s="2"/>
      <c r="AN10" s="2"/>
      <c r="AO10" s="2"/>
      <c r="AP10" s="2"/>
      <c r="AQ10" s="2"/>
      <c r="AR10" s="2"/>
      <c r="AS10" s="2"/>
      <c r="AT10" s="2"/>
      <c r="AU10" s="2"/>
      <c r="AV10" s="2"/>
      <c r="AW10" s="2"/>
      <c r="AX10" s="2"/>
      <c r="AY10" s="2"/>
      <c r="AZ10" s="2"/>
      <c r="BA10" s="2"/>
    </row>
    <row r="11" spans="1:58" ht="9" customHeight="1">
      <c r="L11" s="145"/>
      <c r="M11" s="348">
        <v>7370880</v>
      </c>
      <c r="N11" s="348"/>
      <c r="O11" s="348"/>
      <c r="P11" s="348"/>
      <c r="Q11" s="348"/>
      <c r="R11" s="348"/>
      <c r="S11" s="348"/>
      <c r="T11" s="348"/>
      <c r="U11" s="348"/>
      <c r="V11" s="348"/>
      <c r="W11" s="348"/>
      <c r="X11" s="348"/>
      <c r="Y11" s="348"/>
      <c r="AM11" s="2"/>
      <c r="AN11" s="2"/>
      <c r="AO11" s="2"/>
      <c r="AP11" s="2"/>
      <c r="AQ11" s="2"/>
      <c r="AR11" s="2"/>
      <c r="AS11" s="2"/>
      <c r="AT11" s="2"/>
      <c r="AU11" s="2"/>
      <c r="AV11" s="2"/>
      <c r="AW11" s="2"/>
      <c r="AX11" s="2"/>
      <c r="AY11" s="2"/>
      <c r="AZ11" s="2"/>
      <c r="BA11" s="2"/>
    </row>
    <row r="12" spans="1:58" ht="15" customHeight="1">
      <c r="D12" s="85" t="s">
        <v>23</v>
      </c>
      <c r="L12" s="38"/>
      <c r="M12" s="349"/>
      <c r="N12" s="349"/>
      <c r="O12" s="349"/>
      <c r="P12" s="349"/>
      <c r="Q12" s="349"/>
      <c r="R12" s="349"/>
      <c r="S12" s="349"/>
      <c r="T12" s="349"/>
      <c r="U12" s="349"/>
      <c r="V12" s="349"/>
      <c r="W12" s="349"/>
      <c r="X12" s="349"/>
      <c r="Y12" s="349"/>
      <c r="Z12" s="4" t="s">
        <v>24</v>
      </c>
      <c r="AM12" s="2"/>
      <c r="AN12" s="2"/>
      <c r="AO12" s="2"/>
      <c r="AP12" s="2"/>
      <c r="AQ12" s="2"/>
      <c r="AR12" s="2"/>
      <c r="AS12" s="2"/>
      <c r="AT12" s="2"/>
      <c r="AU12" s="2"/>
      <c r="AV12" s="2"/>
      <c r="AW12" s="2"/>
      <c r="AX12" s="2"/>
      <c r="AY12" s="2"/>
      <c r="AZ12" s="2"/>
      <c r="BA12" s="2"/>
    </row>
    <row r="13" spans="1:58" ht="9" customHeight="1">
      <c r="L13" s="5"/>
      <c r="M13" s="5"/>
      <c r="N13" s="5"/>
      <c r="O13" s="5"/>
      <c r="P13" s="5"/>
      <c r="Q13" s="5"/>
      <c r="R13" s="5"/>
      <c r="S13" s="5"/>
      <c r="T13" s="5"/>
      <c r="U13" s="5"/>
      <c r="V13" s="5"/>
      <c r="W13" s="5"/>
      <c r="X13" s="5"/>
      <c r="Y13" s="5"/>
      <c r="Z13" s="6"/>
      <c r="AM13" s="2"/>
      <c r="AN13" s="2"/>
      <c r="AO13" s="2"/>
      <c r="AP13" s="2"/>
      <c r="AQ13" s="2"/>
      <c r="AR13" s="2"/>
      <c r="AS13" s="2"/>
      <c r="AT13" s="2"/>
      <c r="AU13" s="2"/>
      <c r="AV13" s="2"/>
      <c r="AW13" s="2"/>
      <c r="AX13" s="2"/>
      <c r="AY13" s="2"/>
      <c r="AZ13" s="2"/>
      <c r="BA13" s="2"/>
    </row>
    <row r="14" spans="1:58" ht="15" customHeight="1">
      <c r="AM14" s="12"/>
      <c r="AN14" s="2"/>
      <c r="AO14" s="2"/>
      <c r="AP14" s="2"/>
      <c r="AQ14" s="2"/>
      <c r="AR14" s="2"/>
      <c r="AS14" s="2"/>
      <c r="AT14" s="2"/>
      <c r="AU14" s="2"/>
      <c r="AV14" s="2"/>
      <c r="AW14" s="2"/>
      <c r="AX14" s="2"/>
      <c r="AY14" s="2"/>
      <c r="AZ14" s="12"/>
      <c r="BA14" s="12"/>
      <c r="BB14" s="12"/>
      <c r="BC14" s="12"/>
      <c r="BD14" s="12"/>
      <c r="BE14" s="12"/>
      <c r="BF14" s="12"/>
    </row>
    <row r="15" spans="1:58" ht="15" customHeight="1">
      <c r="Q15" s="175"/>
      <c r="R15" s="175"/>
      <c r="S15" s="175"/>
      <c r="T15" s="175"/>
      <c r="U15" s="175"/>
      <c r="V15" s="175"/>
      <c r="W15" s="175"/>
      <c r="X15" s="175"/>
      <c r="AM15" s="12"/>
      <c r="AN15" s="2" t="e">
        <f>SUM(#REF!)</f>
        <v>#REF!</v>
      </c>
      <c r="AO15" s="2"/>
      <c r="AP15" s="2"/>
      <c r="AQ15" s="2"/>
      <c r="AR15" s="2"/>
      <c r="AS15" s="2"/>
      <c r="AT15" s="2"/>
      <c r="AU15" s="2"/>
      <c r="AV15" s="2"/>
      <c r="AW15" s="2"/>
      <c r="AX15" s="2"/>
      <c r="AY15" s="2"/>
      <c r="AZ15" s="12"/>
      <c r="BA15" s="12"/>
      <c r="BB15" s="12"/>
      <c r="BC15" s="12"/>
      <c r="BD15" s="12"/>
      <c r="BE15" s="12"/>
      <c r="BF15" s="12"/>
    </row>
    <row r="16" spans="1:58" ht="15" customHeight="1">
      <c r="AM16" s="12"/>
      <c r="AN16" s="2"/>
      <c r="AO16" s="2"/>
      <c r="AP16" s="2"/>
      <c r="AQ16" s="2"/>
      <c r="AR16" s="2"/>
      <c r="AS16" s="2"/>
      <c r="AT16" s="2"/>
      <c r="AU16" s="2"/>
      <c r="AV16" s="2"/>
      <c r="AW16" s="2"/>
      <c r="AX16" s="2"/>
      <c r="AY16" s="2"/>
      <c r="AZ16" s="12"/>
      <c r="BA16" s="12"/>
      <c r="BB16" s="12"/>
      <c r="BC16" s="12"/>
      <c r="BD16" s="12"/>
      <c r="BE16" s="12"/>
      <c r="BF16" s="12"/>
    </row>
    <row r="17" spans="3:58" ht="15" customHeight="1">
      <c r="C17" s="144" t="s">
        <v>39</v>
      </c>
      <c r="D17" s="144"/>
      <c r="E17" s="144"/>
      <c r="F17" s="144"/>
      <c r="AM17" s="12"/>
      <c r="AN17" s="2"/>
      <c r="AO17" s="2"/>
      <c r="AP17" s="2"/>
      <c r="AQ17" s="2"/>
      <c r="AR17" s="2"/>
      <c r="AS17" s="2"/>
      <c r="AT17" s="2"/>
      <c r="AU17" s="2"/>
      <c r="AV17" s="2"/>
      <c r="AW17" s="2"/>
      <c r="AX17" s="2"/>
      <c r="AY17" s="2"/>
      <c r="AZ17" s="12"/>
      <c r="BA17" s="12"/>
      <c r="BB17" s="12"/>
      <c r="BC17" s="12"/>
      <c r="BD17" s="12"/>
      <c r="BE17" s="12"/>
      <c r="BF17" s="12"/>
    </row>
    <row r="18" spans="3:58" ht="9" customHeight="1">
      <c r="L18" s="343">
        <f>AF24+AF32</f>
        <v>6996660</v>
      </c>
      <c r="M18" s="344"/>
      <c r="N18" s="344"/>
      <c r="O18" s="344"/>
      <c r="P18" s="344"/>
      <c r="Q18" s="344"/>
      <c r="R18" s="344"/>
      <c r="S18" s="344"/>
      <c r="T18" s="344"/>
      <c r="U18" s="344"/>
      <c r="V18" s="344"/>
      <c r="W18" s="344"/>
      <c r="X18" s="344"/>
      <c r="Y18" s="344"/>
      <c r="AM18" s="12"/>
      <c r="AN18" s="2"/>
      <c r="AO18" s="2"/>
      <c r="AP18" s="2"/>
      <c r="AQ18" s="2"/>
      <c r="AR18" s="2"/>
      <c r="AS18" s="2"/>
      <c r="AT18" s="2"/>
      <c r="AU18" s="2"/>
      <c r="AV18" s="2"/>
      <c r="AW18" s="2"/>
      <c r="AX18" s="2"/>
      <c r="AY18" s="2"/>
      <c r="AZ18" s="12"/>
      <c r="BA18" s="12"/>
      <c r="BB18" s="12"/>
      <c r="BC18" s="12"/>
      <c r="BD18" s="12"/>
      <c r="BE18" s="12"/>
      <c r="BF18" s="12"/>
    </row>
    <row r="19" spans="3:58" ht="15" customHeight="1">
      <c r="D19" s="85" t="s">
        <v>23</v>
      </c>
      <c r="L19" s="345"/>
      <c r="M19" s="345"/>
      <c r="N19" s="345"/>
      <c r="O19" s="345"/>
      <c r="P19" s="345"/>
      <c r="Q19" s="345"/>
      <c r="R19" s="345"/>
      <c r="S19" s="345"/>
      <c r="T19" s="345"/>
      <c r="U19" s="345"/>
      <c r="V19" s="345"/>
      <c r="W19" s="345"/>
      <c r="X19" s="345"/>
      <c r="Y19" s="345"/>
      <c r="Z19" s="4" t="s">
        <v>24</v>
      </c>
      <c r="AM19" s="14"/>
      <c r="AN19" s="15"/>
      <c r="AO19" s="15"/>
      <c r="AP19" s="15"/>
      <c r="AQ19" s="15"/>
      <c r="AR19" s="15"/>
      <c r="AS19" s="15"/>
      <c r="AT19" s="15"/>
      <c r="AU19" s="15"/>
      <c r="AV19" s="15"/>
      <c r="AW19" s="15"/>
      <c r="AX19" s="15"/>
      <c r="AY19" s="15"/>
      <c r="AZ19" s="14"/>
      <c r="BA19" s="12"/>
      <c r="BB19" s="12"/>
      <c r="BC19" s="12"/>
      <c r="BD19" s="12"/>
      <c r="BE19" s="12"/>
      <c r="BF19" s="12"/>
    </row>
    <row r="20" spans="3:58" ht="9" customHeight="1">
      <c r="L20" s="5"/>
      <c r="M20" s="5"/>
      <c r="N20" s="5"/>
      <c r="O20" s="5"/>
      <c r="P20" s="5"/>
      <c r="Q20" s="5"/>
      <c r="R20" s="5"/>
      <c r="S20" s="5"/>
      <c r="T20" s="5"/>
      <c r="U20" s="5"/>
      <c r="V20" s="5"/>
      <c r="W20" s="5"/>
      <c r="X20" s="5"/>
      <c r="Y20" s="5"/>
      <c r="Z20" s="6"/>
      <c r="AM20" s="14"/>
      <c r="AN20" s="15"/>
      <c r="AO20" s="15"/>
      <c r="AP20" s="15"/>
      <c r="AQ20" s="15"/>
      <c r="AR20" s="15"/>
      <c r="AS20" s="15"/>
      <c r="AT20" s="15"/>
      <c r="AU20" s="15"/>
      <c r="AV20" s="15"/>
      <c r="AW20" s="15"/>
      <c r="AX20" s="15"/>
      <c r="AY20" s="15"/>
      <c r="AZ20" s="14"/>
      <c r="BA20" s="12"/>
      <c r="BB20" s="12"/>
      <c r="BC20" s="12"/>
      <c r="BD20" s="12"/>
      <c r="BE20" s="12"/>
      <c r="BF20" s="12"/>
    </row>
    <row r="21" spans="3:58" ht="15" customHeight="1">
      <c r="E21" s="85" t="s">
        <v>25</v>
      </c>
      <c r="X21" s="240" t="s">
        <v>26</v>
      </c>
      <c r="Y21" s="241"/>
      <c r="Z21" s="241"/>
      <c r="AA21" s="242">
        <v>40</v>
      </c>
      <c r="AB21" s="243"/>
      <c r="AC21" s="243"/>
      <c r="AD21" s="16" t="s">
        <v>27</v>
      </c>
      <c r="AE21" s="244"/>
      <c r="AF21" s="244"/>
      <c r="AG21" s="244"/>
      <c r="AH21" s="244"/>
      <c r="AI21" s="232"/>
      <c r="AJ21" s="233"/>
      <c r="AK21" s="233"/>
      <c r="AL21" s="7"/>
      <c r="AM21" s="14"/>
      <c r="AN21" s="15"/>
      <c r="AO21" s="15"/>
      <c r="AP21" s="15"/>
      <c r="AQ21" s="15"/>
      <c r="AR21" s="15"/>
      <c r="AS21" s="15"/>
      <c r="AT21" s="15"/>
      <c r="AU21" s="15"/>
      <c r="AV21" s="15"/>
      <c r="AW21" s="15"/>
      <c r="AX21" s="15"/>
      <c r="AY21" s="15"/>
      <c r="AZ21" s="14"/>
      <c r="BA21" s="12"/>
      <c r="BB21" s="12"/>
      <c r="BC21" s="12"/>
      <c r="BD21" s="12"/>
      <c r="BE21" s="12"/>
      <c r="BF21" s="12"/>
    </row>
    <row r="22" spans="3:58" ht="15" customHeight="1">
      <c r="E22" s="224" t="s">
        <v>28</v>
      </c>
      <c r="F22" s="225"/>
      <c r="G22" s="225"/>
      <c r="H22" s="225"/>
      <c r="I22" s="225"/>
      <c r="J22" s="226"/>
      <c r="K22" s="210" t="s">
        <v>29</v>
      </c>
      <c r="L22" s="211"/>
      <c r="M22" s="211"/>
      <c r="N22" s="211"/>
      <c r="O22" s="211"/>
      <c r="P22" s="211"/>
      <c r="Q22" s="211"/>
      <c r="R22" s="212"/>
      <c r="S22" s="210" t="s">
        <v>40</v>
      </c>
      <c r="T22" s="211"/>
      <c r="U22" s="211"/>
      <c r="V22" s="211"/>
      <c r="W22" s="212"/>
      <c r="X22" s="210" t="s">
        <v>30</v>
      </c>
      <c r="Y22" s="211"/>
      <c r="Z22" s="211"/>
      <c r="AA22" s="211"/>
      <c r="AB22" s="211"/>
      <c r="AC22" s="211"/>
      <c r="AD22" s="211"/>
      <c r="AE22" s="212"/>
      <c r="AF22" s="210" t="s">
        <v>31</v>
      </c>
      <c r="AG22" s="211"/>
      <c r="AH22" s="211"/>
      <c r="AI22" s="211"/>
      <c r="AJ22" s="211"/>
      <c r="AK22" s="211"/>
      <c r="AL22" s="212"/>
      <c r="AM22" s="14"/>
      <c r="AN22" s="15"/>
      <c r="AO22" s="15"/>
      <c r="AP22" s="15"/>
      <c r="AQ22" s="15"/>
      <c r="AR22" s="15"/>
      <c r="AS22" s="15"/>
      <c r="AT22" s="15"/>
      <c r="AU22" s="15"/>
      <c r="AV22" s="15"/>
      <c r="AW22" s="15"/>
      <c r="AX22" s="15"/>
      <c r="AY22" s="15"/>
      <c r="AZ22" s="14"/>
      <c r="BA22" s="12"/>
      <c r="BB22" s="12"/>
      <c r="BC22" s="12"/>
      <c r="BD22" s="12"/>
      <c r="BE22" s="12"/>
      <c r="BF22" s="12"/>
    </row>
    <row r="23" spans="3:58" ht="15" customHeight="1">
      <c r="E23" s="216" t="s">
        <v>32</v>
      </c>
      <c r="F23" s="217"/>
      <c r="G23" s="217"/>
      <c r="H23" s="217"/>
      <c r="I23" s="217"/>
      <c r="J23" s="218"/>
      <c r="K23" s="213"/>
      <c r="L23" s="214"/>
      <c r="M23" s="214"/>
      <c r="N23" s="214"/>
      <c r="O23" s="214"/>
      <c r="P23" s="214"/>
      <c r="Q23" s="214"/>
      <c r="R23" s="215"/>
      <c r="S23" s="213"/>
      <c r="T23" s="214"/>
      <c r="U23" s="214"/>
      <c r="V23" s="214"/>
      <c r="W23" s="215"/>
      <c r="X23" s="213"/>
      <c r="Y23" s="214"/>
      <c r="Z23" s="214"/>
      <c r="AA23" s="214"/>
      <c r="AB23" s="214"/>
      <c r="AC23" s="214"/>
      <c r="AD23" s="214"/>
      <c r="AE23" s="215"/>
      <c r="AF23" s="213"/>
      <c r="AG23" s="214"/>
      <c r="AH23" s="214"/>
      <c r="AI23" s="214"/>
      <c r="AJ23" s="214"/>
      <c r="AK23" s="214"/>
      <c r="AL23" s="215"/>
      <c r="AM23" s="14"/>
      <c r="AN23" s="15"/>
      <c r="AO23" s="15"/>
      <c r="AP23" s="15"/>
      <c r="AQ23" s="15"/>
      <c r="AR23" s="15"/>
      <c r="AS23" s="15"/>
      <c r="AT23" s="15"/>
      <c r="AU23" s="15"/>
      <c r="AV23" s="15"/>
      <c r="AW23" s="15"/>
      <c r="AX23" s="15"/>
      <c r="AY23" s="15"/>
      <c r="AZ23" s="14"/>
      <c r="BA23" s="12"/>
      <c r="BB23" s="12"/>
      <c r="BC23" s="12"/>
      <c r="BD23" s="12"/>
      <c r="BE23" s="12"/>
      <c r="BF23" s="12"/>
    </row>
    <row r="24" spans="3:58" ht="28.5" customHeight="1">
      <c r="E24" s="219" t="s">
        <v>33</v>
      </c>
      <c r="F24" s="198"/>
      <c r="G24" s="198"/>
      <c r="H24" s="198"/>
      <c r="I24" s="198"/>
      <c r="J24" s="199"/>
      <c r="K24" s="200">
        <f>IFERROR(VLOOKUP($AA$21,単価表!$A$3:$G$11,4,1),0)</f>
        <v>168040</v>
      </c>
      <c r="L24" s="201"/>
      <c r="M24" s="201"/>
      <c r="N24" s="201"/>
      <c r="O24" s="201"/>
      <c r="P24" s="201"/>
      <c r="Q24" s="201"/>
      <c r="R24" s="83" t="s">
        <v>24</v>
      </c>
      <c r="S24" s="208">
        <f>区外変更計画書の算出根拠記載例!B12</f>
        <v>0</v>
      </c>
      <c r="T24" s="209"/>
      <c r="U24" s="209"/>
      <c r="V24" s="209"/>
      <c r="W24" s="83" t="s">
        <v>27</v>
      </c>
      <c r="X24" s="220">
        <f>K24*S24</f>
        <v>0</v>
      </c>
      <c r="Y24" s="221"/>
      <c r="Z24" s="221"/>
      <c r="AA24" s="221"/>
      <c r="AB24" s="221"/>
      <c r="AC24" s="221"/>
      <c r="AD24" s="221"/>
      <c r="AE24" s="83" t="s">
        <v>24</v>
      </c>
      <c r="AF24" s="189">
        <f>SUM(X24:AD27)</f>
        <v>6676260</v>
      </c>
      <c r="AG24" s="227"/>
      <c r="AH24" s="227"/>
      <c r="AI24" s="227"/>
      <c r="AJ24" s="227"/>
      <c r="AK24" s="227"/>
      <c r="AL24" s="176" t="s">
        <v>24</v>
      </c>
      <c r="AM24" s="14"/>
      <c r="AN24" s="15"/>
      <c r="AO24" s="15"/>
      <c r="AP24" s="15"/>
      <c r="AQ24" s="15"/>
      <c r="AR24" s="15"/>
      <c r="AS24" s="15"/>
      <c r="AT24" s="15"/>
      <c r="AU24" s="15"/>
      <c r="AV24" s="15"/>
      <c r="AW24" s="15"/>
      <c r="AX24" s="15"/>
      <c r="AY24" s="15"/>
      <c r="AZ24" s="14"/>
      <c r="BA24" s="12"/>
      <c r="BB24" s="12"/>
      <c r="BC24" s="12"/>
      <c r="BD24" s="12"/>
      <c r="BE24" s="12"/>
      <c r="BF24" s="12"/>
    </row>
    <row r="25" spans="3:58" ht="28.5" customHeight="1">
      <c r="E25" s="219" t="s">
        <v>34</v>
      </c>
      <c r="F25" s="198"/>
      <c r="G25" s="198"/>
      <c r="H25" s="198"/>
      <c r="I25" s="198"/>
      <c r="J25" s="199"/>
      <c r="K25" s="200">
        <f>IFERROR(VLOOKUP($AA$21,単価表!$A$3:$G$11,5,1),0)</f>
        <v>121080</v>
      </c>
      <c r="L25" s="201"/>
      <c r="M25" s="201"/>
      <c r="N25" s="201"/>
      <c r="O25" s="201"/>
      <c r="P25" s="201"/>
      <c r="Q25" s="201"/>
      <c r="R25" s="83" t="s">
        <v>24</v>
      </c>
      <c r="S25" s="208">
        <f>区外変更計画書の算出根拠記載例!B13</f>
        <v>22</v>
      </c>
      <c r="T25" s="209"/>
      <c r="U25" s="209"/>
      <c r="V25" s="209"/>
      <c r="W25" s="83" t="s">
        <v>27</v>
      </c>
      <c r="X25" s="220">
        <f>K25*S25</f>
        <v>2663760</v>
      </c>
      <c r="Y25" s="221"/>
      <c r="Z25" s="221"/>
      <c r="AA25" s="221"/>
      <c r="AB25" s="221"/>
      <c r="AC25" s="221"/>
      <c r="AD25" s="221"/>
      <c r="AE25" s="83" t="s">
        <v>24</v>
      </c>
      <c r="AF25" s="228"/>
      <c r="AG25" s="229"/>
      <c r="AH25" s="229"/>
      <c r="AI25" s="229"/>
      <c r="AJ25" s="229"/>
      <c r="AK25" s="229"/>
      <c r="AL25" s="222"/>
      <c r="AM25" s="14"/>
      <c r="AN25" s="15"/>
      <c r="AO25" s="15"/>
      <c r="AP25" s="15"/>
      <c r="AQ25" s="15"/>
      <c r="AR25" s="15"/>
      <c r="AS25" s="15"/>
      <c r="AT25" s="15"/>
      <c r="AU25" s="15"/>
      <c r="AV25" s="15"/>
      <c r="AW25" s="15"/>
      <c r="AX25" s="15"/>
      <c r="AY25" s="15"/>
      <c r="AZ25" s="14"/>
      <c r="BA25" s="12"/>
      <c r="BB25" s="12"/>
      <c r="BC25" s="12"/>
      <c r="BD25" s="12"/>
      <c r="BE25" s="12"/>
      <c r="BF25" s="12"/>
    </row>
    <row r="26" spans="3:58" ht="28.5" customHeight="1">
      <c r="E26" s="219" t="s">
        <v>35</v>
      </c>
      <c r="F26" s="198"/>
      <c r="G26" s="198"/>
      <c r="H26" s="198"/>
      <c r="I26" s="198"/>
      <c r="J26" s="199"/>
      <c r="K26" s="200">
        <f>IFERROR(VLOOKUP($AA$21,単価表!$A$3:$G$11,6,1),0)</f>
        <v>84780</v>
      </c>
      <c r="L26" s="201"/>
      <c r="M26" s="201"/>
      <c r="N26" s="201"/>
      <c r="O26" s="201"/>
      <c r="P26" s="201"/>
      <c r="Q26" s="201"/>
      <c r="R26" s="83" t="s">
        <v>24</v>
      </c>
      <c r="S26" s="208">
        <f>区外変更計画書の算出根拠記載例!B14</f>
        <v>0</v>
      </c>
      <c r="T26" s="209"/>
      <c r="U26" s="209"/>
      <c r="V26" s="209"/>
      <c r="W26" s="83" t="s">
        <v>27</v>
      </c>
      <c r="X26" s="220">
        <f>K26*S26</f>
        <v>0</v>
      </c>
      <c r="Y26" s="221"/>
      <c r="Z26" s="221"/>
      <c r="AA26" s="221"/>
      <c r="AB26" s="221"/>
      <c r="AC26" s="221"/>
      <c r="AD26" s="221"/>
      <c r="AE26" s="83" t="s">
        <v>24</v>
      </c>
      <c r="AF26" s="228"/>
      <c r="AG26" s="229"/>
      <c r="AH26" s="229"/>
      <c r="AI26" s="229"/>
      <c r="AJ26" s="229"/>
      <c r="AK26" s="229"/>
      <c r="AL26" s="222"/>
      <c r="AM26" s="14"/>
      <c r="AN26" s="15"/>
      <c r="AO26" s="15"/>
      <c r="AP26" s="15"/>
      <c r="AQ26" s="15"/>
      <c r="AR26" s="15"/>
      <c r="AS26" s="15"/>
      <c r="AT26" s="15"/>
      <c r="AU26" s="15"/>
      <c r="AV26" s="15"/>
      <c r="AW26" s="15"/>
      <c r="AX26" s="15"/>
      <c r="AY26" s="15"/>
      <c r="AZ26" s="14"/>
      <c r="BA26" s="12"/>
      <c r="BB26" s="12"/>
      <c r="BC26" s="12"/>
      <c r="BD26" s="12"/>
      <c r="BE26" s="12"/>
      <c r="BF26" s="12"/>
    </row>
    <row r="27" spans="3:58" ht="28.5" customHeight="1">
      <c r="E27" s="219" t="s">
        <v>36</v>
      </c>
      <c r="F27" s="198"/>
      <c r="G27" s="198"/>
      <c r="H27" s="198"/>
      <c r="I27" s="198"/>
      <c r="J27" s="199"/>
      <c r="K27" s="200">
        <f>IFERROR(VLOOKUP($AA$21,単価表!$A$3:$G$11,7,1),0)</f>
        <v>80250</v>
      </c>
      <c r="L27" s="201"/>
      <c r="M27" s="201"/>
      <c r="N27" s="201"/>
      <c r="O27" s="201"/>
      <c r="P27" s="201"/>
      <c r="Q27" s="201"/>
      <c r="R27" s="83" t="s">
        <v>24</v>
      </c>
      <c r="S27" s="208">
        <f>区外変更計画書の算出根拠記載例!B15</f>
        <v>50</v>
      </c>
      <c r="T27" s="209"/>
      <c r="U27" s="209"/>
      <c r="V27" s="209"/>
      <c r="W27" s="83" t="s">
        <v>27</v>
      </c>
      <c r="X27" s="220">
        <f>K27*S27</f>
        <v>4012500</v>
      </c>
      <c r="Y27" s="221"/>
      <c r="Z27" s="221"/>
      <c r="AA27" s="221"/>
      <c r="AB27" s="221"/>
      <c r="AC27" s="221"/>
      <c r="AD27" s="221"/>
      <c r="AE27" s="83" t="s">
        <v>24</v>
      </c>
      <c r="AF27" s="230"/>
      <c r="AG27" s="231"/>
      <c r="AH27" s="231"/>
      <c r="AI27" s="231"/>
      <c r="AJ27" s="231"/>
      <c r="AK27" s="231"/>
      <c r="AL27" s="223"/>
      <c r="AM27" s="14"/>
      <c r="AN27" s="15"/>
      <c r="AO27" s="15"/>
      <c r="AP27" s="15"/>
      <c r="AQ27" s="15"/>
      <c r="AR27" s="15"/>
      <c r="AS27" s="15"/>
      <c r="AT27" s="15"/>
      <c r="AU27" s="15"/>
      <c r="AV27" s="15"/>
      <c r="AW27" s="15"/>
      <c r="AX27" s="15"/>
      <c r="AY27" s="15"/>
      <c r="AZ27" s="14"/>
      <c r="BA27" s="12"/>
      <c r="BB27" s="12"/>
      <c r="BC27" s="12"/>
      <c r="BD27" s="12"/>
      <c r="BE27" s="12"/>
      <c r="BF27" s="12"/>
    </row>
    <row r="28" spans="3:58" s="11" customFormat="1" ht="9" customHeight="1">
      <c r="E28" s="8"/>
      <c r="F28" s="8"/>
      <c r="G28" s="8"/>
      <c r="H28" s="8"/>
      <c r="I28" s="8"/>
      <c r="J28" s="8"/>
      <c r="K28" s="9"/>
      <c r="L28" s="9"/>
      <c r="M28" s="9"/>
      <c r="N28" s="9"/>
      <c r="O28" s="9"/>
      <c r="P28" s="9"/>
      <c r="Q28" s="9"/>
      <c r="R28" s="17"/>
      <c r="S28" s="8"/>
      <c r="T28" s="8"/>
      <c r="U28" s="8"/>
      <c r="V28" s="8"/>
      <c r="W28" s="17"/>
      <c r="X28" s="9"/>
      <c r="Y28" s="9"/>
      <c r="Z28" s="9"/>
      <c r="AA28" s="9"/>
      <c r="AB28" s="9"/>
      <c r="AC28" s="9"/>
      <c r="AD28" s="9"/>
      <c r="AE28" s="17"/>
      <c r="AF28" s="9"/>
      <c r="AG28" s="9"/>
      <c r="AH28" s="9"/>
      <c r="AI28" s="9"/>
      <c r="AJ28" s="9"/>
      <c r="AK28" s="9"/>
      <c r="AL28" s="10"/>
      <c r="AM28" s="14"/>
      <c r="AN28" s="14"/>
      <c r="AO28" s="14"/>
      <c r="AP28" s="14"/>
      <c r="AQ28" s="14"/>
      <c r="AR28" s="14"/>
      <c r="AS28" s="14"/>
      <c r="AT28" s="14"/>
      <c r="AU28" s="14"/>
      <c r="AV28" s="14"/>
      <c r="AW28" s="14"/>
      <c r="AX28" s="14"/>
      <c r="AY28" s="14"/>
      <c r="AZ28" s="14"/>
      <c r="BA28" s="18"/>
      <c r="BB28" s="18"/>
      <c r="BC28" s="18"/>
      <c r="BD28" s="18"/>
      <c r="BE28" s="18"/>
      <c r="BF28" s="18"/>
    </row>
    <row r="29" spans="3:58" ht="15" customHeight="1">
      <c r="E29" s="85" t="s">
        <v>37</v>
      </c>
      <c r="AM29" s="14"/>
      <c r="AN29" s="14"/>
      <c r="AO29" s="14"/>
      <c r="AP29" s="14"/>
      <c r="AQ29" s="14"/>
      <c r="AR29" s="14"/>
      <c r="AS29" s="14"/>
      <c r="AT29" s="14"/>
      <c r="AU29" s="14"/>
      <c r="AV29" s="14"/>
      <c r="AW29" s="14"/>
      <c r="AX29" s="14"/>
      <c r="AY29" s="14"/>
      <c r="AZ29" s="14"/>
      <c r="BA29" s="12"/>
      <c r="BB29" s="12"/>
      <c r="BC29" s="12"/>
      <c r="BD29" s="12"/>
      <c r="BE29" s="12"/>
      <c r="BF29" s="12"/>
    </row>
    <row r="30" spans="3:58" ht="15" customHeight="1">
      <c r="E30" s="224" t="s">
        <v>28</v>
      </c>
      <c r="F30" s="225"/>
      <c r="G30" s="225"/>
      <c r="H30" s="225"/>
      <c r="I30" s="225"/>
      <c r="J30" s="226"/>
      <c r="K30" s="210" t="s">
        <v>41</v>
      </c>
      <c r="L30" s="211"/>
      <c r="M30" s="211"/>
      <c r="N30" s="211"/>
      <c r="O30" s="211"/>
      <c r="P30" s="211"/>
      <c r="Q30" s="211"/>
      <c r="R30" s="212"/>
      <c r="S30" s="210" t="s">
        <v>40</v>
      </c>
      <c r="T30" s="211"/>
      <c r="U30" s="211"/>
      <c r="V30" s="211"/>
      <c r="W30" s="212"/>
      <c r="X30" s="210" t="s">
        <v>30</v>
      </c>
      <c r="Y30" s="211"/>
      <c r="Z30" s="211"/>
      <c r="AA30" s="211"/>
      <c r="AB30" s="211"/>
      <c r="AC30" s="211"/>
      <c r="AD30" s="211"/>
      <c r="AE30" s="212"/>
      <c r="AF30" s="210" t="s">
        <v>31</v>
      </c>
      <c r="AG30" s="211"/>
      <c r="AH30" s="211"/>
      <c r="AI30" s="211"/>
      <c r="AJ30" s="211"/>
      <c r="AK30" s="211"/>
      <c r="AL30" s="212"/>
      <c r="AM30" s="14"/>
      <c r="AN30" s="14"/>
      <c r="AO30" s="14"/>
      <c r="AP30" s="14"/>
      <c r="AQ30" s="14"/>
      <c r="AR30" s="14"/>
      <c r="AS30" s="14"/>
      <c r="AT30" s="14"/>
      <c r="AU30" s="14"/>
      <c r="AV30" s="14"/>
      <c r="AW30" s="14"/>
      <c r="AX30" s="14"/>
      <c r="AY30" s="14"/>
      <c r="AZ30" s="14"/>
      <c r="BA30" s="12"/>
      <c r="BB30" s="12"/>
      <c r="BC30" s="12"/>
      <c r="BD30" s="12"/>
      <c r="BE30" s="12"/>
      <c r="BF30" s="12"/>
    </row>
    <row r="31" spans="3:58" ht="15" customHeight="1">
      <c r="E31" s="216" t="s">
        <v>42</v>
      </c>
      <c r="F31" s="217"/>
      <c r="G31" s="217"/>
      <c r="H31" s="217"/>
      <c r="I31" s="217"/>
      <c r="J31" s="218"/>
      <c r="K31" s="213"/>
      <c r="L31" s="214"/>
      <c r="M31" s="214"/>
      <c r="N31" s="214"/>
      <c r="O31" s="214"/>
      <c r="P31" s="214"/>
      <c r="Q31" s="214"/>
      <c r="R31" s="215"/>
      <c r="S31" s="213"/>
      <c r="T31" s="214"/>
      <c r="U31" s="214"/>
      <c r="V31" s="214"/>
      <c r="W31" s="215"/>
      <c r="X31" s="213"/>
      <c r="Y31" s="214"/>
      <c r="Z31" s="214"/>
      <c r="AA31" s="214"/>
      <c r="AB31" s="214"/>
      <c r="AC31" s="214"/>
      <c r="AD31" s="214"/>
      <c r="AE31" s="215"/>
      <c r="AF31" s="213"/>
      <c r="AG31" s="214"/>
      <c r="AH31" s="214"/>
      <c r="AI31" s="214"/>
      <c r="AJ31" s="214"/>
      <c r="AK31" s="214"/>
      <c r="AL31" s="215"/>
      <c r="AM31" s="14"/>
      <c r="AN31" s="14"/>
      <c r="AO31" s="14"/>
      <c r="AP31" s="14"/>
      <c r="AQ31" s="14"/>
      <c r="AR31" s="14"/>
      <c r="AS31" s="14"/>
      <c r="AT31" s="14"/>
      <c r="AU31" s="14"/>
      <c r="AV31" s="14"/>
      <c r="AW31" s="14"/>
      <c r="AX31" s="14"/>
      <c r="AY31" s="14"/>
      <c r="AZ31" s="14"/>
      <c r="BA31" s="12"/>
      <c r="BB31" s="12"/>
      <c r="BC31" s="12"/>
      <c r="BD31" s="12"/>
      <c r="BE31" s="12"/>
      <c r="BF31" s="12"/>
    </row>
    <row r="32" spans="3:58" ht="28.5" customHeight="1">
      <c r="E32" s="197" t="s">
        <v>43</v>
      </c>
      <c r="F32" s="198"/>
      <c r="G32" s="198"/>
      <c r="H32" s="198"/>
      <c r="I32" s="198"/>
      <c r="J32" s="199"/>
      <c r="K32" s="206">
        <v>100</v>
      </c>
      <c r="L32" s="207"/>
      <c r="M32" s="207"/>
      <c r="N32" s="207"/>
      <c r="O32" s="207"/>
      <c r="P32" s="207"/>
      <c r="Q32" s="207"/>
      <c r="R32" s="83" t="s">
        <v>24</v>
      </c>
      <c r="S32" s="208">
        <f>S24+S25+S26+S27</f>
        <v>72</v>
      </c>
      <c r="T32" s="209"/>
      <c r="U32" s="209"/>
      <c r="V32" s="209"/>
      <c r="W32" s="83" t="s">
        <v>27</v>
      </c>
      <c r="X32" s="204">
        <f>K32*S32</f>
        <v>7200</v>
      </c>
      <c r="Y32" s="205"/>
      <c r="Z32" s="205"/>
      <c r="AA32" s="205"/>
      <c r="AB32" s="205"/>
      <c r="AC32" s="205"/>
      <c r="AD32" s="205"/>
      <c r="AE32" s="83" t="s">
        <v>24</v>
      </c>
      <c r="AF32" s="189">
        <f>SUM(X32+X33+X34)</f>
        <v>320400</v>
      </c>
      <c r="AG32" s="190"/>
      <c r="AH32" s="190"/>
      <c r="AI32" s="190"/>
      <c r="AJ32" s="190"/>
      <c r="AK32" s="190"/>
      <c r="AL32" s="195" t="s">
        <v>24</v>
      </c>
      <c r="AM32" s="14"/>
      <c r="AN32" s="14"/>
      <c r="AO32" s="14"/>
      <c r="AP32" s="14"/>
      <c r="AQ32" s="14"/>
      <c r="AR32" s="14"/>
      <c r="AS32" s="14"/>
      <c r="AT32" s="14"/>
      <c r="AU32" s="14"/>
      <c r="AV32" s="14"/>
      <c r="AW32" s="14"/>
      <c r="AX32" s="14"/>
      <c r="AY32" s="14"/>
      <c r="AZ32" s="14"/>
      <c r="BA32" s="12"/>
      <c r="BB32" s="12"/>
      <c r="BC32" s="12"/>
      <c r="BD32" s="12"/>
      <c r="BE32" s="12"/>
      <c r="BF32" s="12"/>
    </row>
    <row r="33" spans="5:58" ht="28.5" customHeight="1">
      <c r="E33" s="197" t="s">
        <v>44</v>
      </c>
      <c r="F33" s="198"/>
      <c r="G33" s="198"/>
      <c r="H33" s="198"/>
      <c r="I33" s="198"/>
      <c r="J33" s="199"/>
      <c r="K33" s="200">
        <f>単価表!D39</f>
        <v>3940</v>
      </c>
      <c r="L33" s="201"/>
      <c r="M33" s="201"/>
      <c r="N33" s="201"/>
      <c r="O33" s="201"/>
      <c r="P33" s="201"/>
      <c r="Q33" s="201"/>
      <c r="R33" s="83" t="s">
        <v>24</v>
      </c>
      <c r="S33" s="202">
        <f>S26</f>
        <v>0</v>
      </c>
      <c r="T33" s="203"/>
      <c r="U33" s="203"/>
      <c r="V33" s="203"/>
      <c r="W33" s="83" t="s">
        <v>27</v>
      </c>
      <c r="X33" s="204">
        <f>K33*S33</f>
        <v>0</v>
      </c>
      <c r="Y33" s="205"/>
      <c r="Z33" s="205"/>
      <c r="AA33" s="205"/>
      <c r="AB33" s="205"/>
      <c r="AC33" s="205"/>
      <c r="AD33" s="205"/>
      <c r="AE33" s="83" t="s">
        <v>24</v>
      </c>
      <c r="AF33" s="191"/>
      <c r="AG33" s="192"/>
      <c r="AH33" s="192"/>
      <c r="AI33" s="192"/>
      <c r="AJ33" s="192"/>
      <c r="AK33" s="192"/>
      <c r="AL33" s="196"/>
      <c r="AM33" s="14"/>
      <c r="AN33" s="15"/>
      <c r="AO33" s="15"/>
      <c r="AP33" s="15"/>
      <c r="AQ33" s="15"/>
      <c r="AR33" s="15"/>
      <c r="AS33" s="15"/>
      <c r="AT33" s="15"/>
      <c r="AU33" s="15"/>
      <c r="AV33" s="15"/>
      <c r="AW33" s="14"/>
      <c r="AX33" s="14"/>
      <c r="AY33" s="14"/>
      <c r="AZ33" s="14"/>
      <c r="BA33" s="12"/>
      <c r="BB33" s="12"/>
      <c r="BC33" s="12"/>
      <c r="BD33" s="12"/>
      <c r="BE33" s="12"/>
      <c r="BF33" s="12"/>
    </row>
    <row r="34" spans="5:58" ht="15" customHeight="1">
      <c r="E34" s="178" t="s">
        <v>45</v>
      </c>
      <c r="F34" s="181"/>
      <c r="G34" s="181"/>
      <c r="H34" s="181"/>
      <c r="I34" s="181"/>
      <c r="J34" s="182"/>
      <c r="K34" s="13" t="s">
        <v>70</v>
      </c>
      <c r="L34" s="183">
        <f>IF(AN34=1,IFERROR(VLOOKUP(AA21,単価表!$A$14:$D$24,4,1),0),IF(AN35=2,IFERROR(VLOOKUP(AA21,単価表!$A$26:$D$35,4,1),0),))</f>
        <v>4350</v>
      </c>
      <c r="M34" s="183"/>
      <c r="N34" s="183"/>
      <c r="O34" s="183"/>
      <c r="P34" s="183"/>
      <c r="Q34" s="183"/>
      <c r="R34" s="176" t="s">
        <v>24</v>
      </c>
      <c r="S34" s="185">
        <f>S32</f>
        <v>72</v>
      </c>
      <c r="T34" s="186"/>
      <c r="U34" s="186"/>
      <c r="V34" s="186"/>
      <c r="W34" s="176" t="s">
        <v>27</v>
      </c>
      <c r="X34" s="189">
        <f>IFERROR(IF(AA21=0,"0",(L34*S34)),"0")</f>
        <v>313200</v>
      </c>
      <c r="Y34" s="186"/>
      <c r="Z34" s="186"/>
      <c r="AA34" s="186"/>
      <c r="AB34" s="186"/>
      <c r="AC34" s="186"/>
      <c r="AD34" s="186"/>
      <c r="AE34" s="176" t="s">
        <v>24</v>
      </c>
      <c r="AF34" s="191"/>
      <c r="AG34" s="192"/>
      <c r="AH34" s="192"/>
      <c r="AI34" s="192"/>
      <c r="AJ34" s="192"/>
      <c r="AK34" s="192"/>
      <c r="AL34" s="196"/>
      <c r="AM34" s="14"/>
      <c r="AN34" s="15">
        <f>IF(K34="○",1,)</f>
        <v>1</v>
      </c>
      <c r="AO34" s="15"/>
      <c r="AP34" s="15"/>
      <c r="AQ34" s="15"/>
      <c r="AR34" s="15"/>
      <c r="AS34" s="15"/>
      <c r="AT34" s="15"/>
      <c r="AU34" s="15"/>
      <c r="AV34" s="15"/>
      <c r="AW34" s="14"/>
      <c r="AX34" s="14"/>
      <c r="AY34" s="14"/>
      <c r="AZ34" s="14"/>
      <c r="BA34" s="12"/>
      <c r="BB34" s="12"/>
      <c r="BC34" s="12"/>
      <c r="BD34" s="12"/>
      <c r="BE34" s="12"/>
      <c r="BF34" s="12"/>
    </row>
    <row r="35" spans="5:58" ht="15" customHeight="1">
      <c r="E35" s="178" t="s">
        <v>46</v>
      </c>
      <c r="F35" s="179"/>
      <c r="G35" s="179"/>
      <c r="H35" s="179"/>
      <c r="I35" s="179"/>
      <c r="J35" s="180"/>
      <c r="K35" s="13"/>
      <c r="L35" s="184"/>
      <c r="M35" s="184"/>
      <c r="N35" s="184"/>
      <c r="O35" s="184"/>
      <c r="P35" s="184"/>
      <c r="Q35" s="184"/>
      <c r="R35" s="177"/>
      <c r="S35" s="187"/>
      <c r="T35" s="188"/>
      <c r="U35" s="188"/>
      <c r="V35" s="188"/>
      <c r="W35" s="177"/>
      <c r="X35" s="187"/>
      <c r="Y35" s="188"/>
      <c r="Z35" s="188"/>
      <c r="AA35" s="188"/>
      <c r="AB35" s="188"/>
      <c r="AC35" s="188"/>
      <c r="AD35" s="188"/>
      <c r="AE35" s="177"/>
      <c r="AF35" s="193"/>
      <c r="AG35" s="194"/>
      <c r="AH35" s="194"/>
      <c r="AI35" s="194"/>
      <c r="AJ35" s="194"/>
      <c r="AK35" s="194"/>
      <c r="AL35" s="177"/>
      <c r="AM35" s="14"/>
      <c r="AN35" s="15">
        <f>IF(K35="○",2,)</f>
        <v>0</v>
      </c>
      <c r="AO35" s="15"/>
      <c r="AP35" s="15"/>
      <c r="AQ35" s="15"/>
      <c r="AR35" s="15"/>
      <c r="AS35" s="15"/>
      <c r="AT35" s="15"/>
      <c r="AU35" s="15"/>
      <c r="AV35" s="15"/>
      <c r="AW35" s="14"/>
      <c r="AX35" s="14"/>
      <c r="AY35" s="14"/>
      <c r="AZ35" s="14"/>
      <c r="BA35" s="12"/>
      <c r="BB35" s="12"/>
      <c r="BC35" s="12"/>
      <c r="BD35" s="12"/>
      <c r="BE35" s="12"/>
      <c r="BF35" s="12"/>
    </row>
    <row r="36" spans="5:58" ht="15" customHeight="1">
      <c r="E36" s="19"/>
      <c r="F36" s="82"/>
      <c r="G36" s="82"/>
      <c r="H36" s="82"/>
      <c r="I36" s="82"/>
      <c r="J36" s="82"/>
      <c r="K36" s="20"/>
      <c r="L36" s="20"/>
      <c r="M36" s="20"/>
      <c r="N36" s="20"/>
      <c r="O36" s="20"/>
      <c r="P36" s="20"/>
      <c r="Q36" s="20"/>
      <c r="R36" s="39"/>
      <c r="S36" s="40"/>
      <c r="T36" s="38"/>
      <c r="U36" s="38"/>
      <c r="V36" s="38"/>
      <c r="W36" s="38"/>
      <c r="X36" s="41"/>
      <c r="Y36" s="84"/>
      <c r="Z36" s="84"/>
      <c r="AA36" s="84"/>
      <c r="AB36" s="84"/>
      <c r="AC36" s="84"/>
      <c r="AD36" s="84"/>
      <c r="AE36" s="21"/>
      <c r="AF36" s="84"/>
      <c r="AG36" s="84"/>
      <c r="AH36" s="84"/>
      <c r="AI36" s="84"/>
      <c r="AJ36" s="84"/>
      <c r="AK36" s="84"/>
      <c r="AL36" s="84"/>
      <c r="AM36" s="14"/>
      <c r="AN36" s="15"/>
      <c r="AO36" s="15"/>
      <c r="AP36" s="15"/>
      <c r="AQ36" s="15"/>
      <c r="AR36" s="15"/>
      <c r="AS36" s="15"/>
      <c r="AT36" s="15"/>
      <c r="AU36" s="15"/>
      <c r="AV36" s="15"/>
      <c r="AW36" s="14"/>
      <c r="AX36" s="14"/>
      <c r="AY36" s="14"/>
      <c r="AZ36" s="14"/>
      <c r="BA36" s="12"/>
      <c r="BB36" s="12"/>
      <c r="BC36" s="12"/>
      <c r="BD36" s="12"/>
      <c r="BE36" s="12"/>
      <c r="BF36" s="12"/>
    </row>
    <row r="37" spans="5:58" ht="15" customHeight="1">
      <c r="Q37" s="175"/>
      <c r="R37" s="175"/>
      <c r="S37" s="175"/>
      <c r="T37" s="175"/>
      <c r="U37" s="175"/>
      <c r="V37" s="175"/>
      <c r="W37" s="175"/>
      <c r="X37" s="175"/>
      <c r="AM37" s="14"/>
      <c r="AN37" s="15"/>
      <c r="AO37" s="15"/>
      <c r="AP37" s="15"/>
      <c r="AQ37" s="15"/>
      <c r="AR37" s="15"/>
      <c r="AS37" s="15"/>
      <c r="AT37" s="15"/>
      <c r="AU37" s="15"/>
      <c r="AV37" s="15"/>
      <c r="AW37" s="14"/>
      <c r="AX37" s="14"/>
      <c r="AY37" s="14"/>
      <c r="AZ37" s="14"/>
      <c r="BA37" s="12"/>
      <c r="BB37" s="12"/>
      <c r="BC37" s="12"/>
      <c r="BD37" s="12"/>
      <c r="BE37" s="12"/>
      <c r="BF37" s="12"/>
    </row>
    <row r="38" spans="5:58" ht="15" customHeight="1">
      <c r="AM38" s="14"/>
      <c r="AN38" s="15">
        <f>SUM(AN34:AN35)</f>
        <v>1</v>
      </c>
      <c r="AO38" s="15"/>
      <c r="AP38" s="15"/>
      <c r="AQ38" s="15"/>
      <c r="AR38" s="15"/>
      <c r="AS38" s="15"/>
      <c r="AT38" s="15"/>
      <c r="AU38" s="15"/>
      <c r="AV38" s="15"/>
      <c r="AW38" s="14"/>
      <c r="AX38" s="14"/>
      <c r="AY38" s="14"/>
      <c r="AZ38" s="14"/>
      <c r="BA38" s="12"/>
      <c r="BB38" s="12"/>
      <c r="BC38" s="12"/>
      <c r="BD38" s="12"/>
      <c r="BE38" s="12"/>
      <c r="BF38" s="12"/>
    </row>
    <row r="39" spans="5:58" ht="15" customHeight="1">
      <c r="AM39" s="2"/>
      <c r="AN39" s="2"/>
      <c r="AO39" s="2"/>
      <c r="AP39" s="2"/>
      <c r="AQ39" s="2"/>
      <c r="AR39" s="2"/>
      <c r="AS39" s="2"/>
      <c r="AT39" s="2"/>
      <c r="AU39" s="2"/>
      <c r="AV39" s="2"/>
      <c r="AW39" s="2"/>
      <c r="AX39" s="2"/>
      <c r="AY39" s="2"/>
      <c r="AZ39" s="2"/>
      <c r="BA39" s="2"/>
    </row>
  </sheetData>
  <sheetProtection formatCells="0" formatColumns="0" formatRows="0" insertColumns="0" insertRows="0" deleteColumns="0" deleteRows="0"/>
  <protectedRanges>
    <protectedRange sqref="J36" name="範囲1_3"/>
  </protectedRanges>
  <mergeCells count="59">
    <mergeCell ref="L18:Y19"/>
    <mergeCell ref="A1:AO1"/>
    <mergeCell ref="A2:AL3"/>
    <mergeCell ref="Y4:AK5"/>
    <mergeCell ref="M11:Y12"/>
    <mergeCell ref="Q15:X15"/>
    <mergeCell ref="X21:Z21"/>
    <mergeCell ref="AA21:AC21"/>
    <mergeCell ref="AE21:AH21"/>
    <mergeCell ref="AI21:AK21"/>
    <mergeCell ref="E22:J22"/>
    <mergeCell ref="K22:R23"/>
    <mergeCell ref="S22:W23"/>
    <mergeCell ref="X22:AE23"/>
    <mergeCell ref="AF22:AL23"/>
    <mergeCell ref="E23:J23"/>
    <mergeCell ref="AL24:AL27"/>
    <mergeCell ref="E25:J25"/>
    <mergeCell ref="K25:Q25"/>
    <mergeCell ref="S25:V25"/>
    <mergeCell ref="X25:AD25"/>
    <mergeCell ref="E24:J24"/>
    <mergeCell ref="K24:Q24"/>
    <mergeCell ref="S24:V24"/>
    <mergeCell ref="X24:AD24"/>
    <mergeCell ref="AF24:AK27"/>
    <mergeCell ref="E26:J26"/>
    <mergeCell ref="K26:Q26"/>
    <mergeCell ref="S26:V26"/>
    <mergeCell ref="X26:AD26"/>
    <mergeCell ref="E27:J27"/>
    <mergeCell ref="K27:Q27"/>
    <mergeCell ref="S27:V27"/>
    <mergeCell ref="X27:AD27"/>
    <mergeCell ref="E30:J30"/>
    <mergeCell ref="K30:R31"/>
    <mergeCell ref="S30:W31"/>
    <mergeCell ref="X30:AE31"/>
    <mergeCell ref="AF30:AL31"/>
    <mergeCell ref="E31:J31"/>
    <mergeCell ref="AL32:AL35"/>
    <mergeCell ref="E33:J33"/>
    <mergeCell ref="K33:Q33"/>
    <mergeCell ref="S33:V33"/>
    <mergeCell ref="X33:AD33"/>
    <mergeCell ref="E32:J32"/>
    <mergeCell ref="K32:Q32"/>
    <mergeCell ref="S32:V32"/>
    <mergeCell ref="X32:AD32"/>
    <mergeCell ref="AF32:AK35"/>
    <mergeCell ref="AE34:AE35"/>
    <mergeCell ref="E35:J35"/>
    <mergeCell ref="Q37:X37"/>
    <mergeCell ref="E34:J34"/>
    <mergeCell ref="L34:Q35"/>
    <mergeCell ref="R34:R35"/>
    <mergeCell ref="S34:V35"/>
    <mergeCell ref="W34:W35"/>
    <mergeCell ref="X34:AD35"/>
  </mergeCells>
  <phoneticPr fontId="4"/>
  <dataValidations count="1">
    <dataValidation type="list" allowBlank="1" showInputMessage="1" showErrorMessage="1" sqref="K34:K35">
      <formula1>"○"</formula1>
    </dataValidation>
  </dataValidations>
  <pageMargins left="0.39370078740157483" right="0.39370078740157483" top="0.41" bottom="0.3" header="0.67" footer="0.28999999999999998"/>
  <pageSetup paperSize="9" scale="85" orientation="portrait" blackAndWhite="1"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9</vt:i4>
      </vt:variant>
    </vt:vector>
  </HeadingPairs>
  <TitlesOfParts>
    <vt:vector size="20" baseType="lpstr">
      <vt:lpstr>区外変更申請書① </vt:lpstr>
      <vt:lpstr>区外変更計画書の算出根拠②</vt:lpstr>
      <vt:lpstr>区外変更計画書③</vt:lpstr>
      <vt:lpstr>事業計画書④</vt:lpstr>
      <vt:lpstr>収支予算書⑤</vt:lpstr>
      <vt:lpstr>単価表</vt:lpstr>
      <vt:lpstr>区外変更申請書記載例</vt:lpstr>
      <vt:lpstr>区外変更計画書の算出根拠記載例</vt:lpstr>
      <vt:lpstr>区外変更計画書記載例</vt:lpstr>
      <vt:lpstr>事業計画書記載例</vt:lpstr>
      <vt:lpstr>収支予算書記載例</vt:lpstr>
      <vt:lpstr>区外変更計画書③!Print_Area</vt:lpstr>
      <vt:lpstr>区外変更計画書の算出根拠②!Print_Area</vt:lpstr>
      <vt:lpstr>区外変更計画書の算出根拠記載例!Print_Area</vt:lpstr>
      <vt:lpstr>区外変更計画書記載例!Print_Area</vt:lpstr>
      <vt:lpstr>'区外変更申請書① '!Print_Area</vt:lpstr>
      <vt:lpstr>区外変更申請書記載例!Print_Area</vt:lpstr>
      <vt:lpstr>事業計画書④!Print_Area</vt:lpstr>
      <vt:lpstr>収支予算書⑤!Print_Area</vt:lpstr>
      <vt:lpstr>収支予算書記載例!Print_Area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ito020</dc:creator>
  <cp:lastModifiedBy>Matsuhashi101</cp:lastModifiedBy>
  <cp:lastPrinted>2023-09-27T04:38:32Z</cp:lastPrinted>
  <dcterms:created xsi:type="dcterms:W3CDTF">2019-02-07T10:04:32Z</dcterms:created>
  <dcterms:modified xsi:type="dcterms:W3CDTF">2023-09-27T04:38:44Z</dcterms:modified>
</cp:coreProperties>
</file>