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etagaya.local\files\SEA01044\６年度\認可外保育施設担当\認証保育所\04_補助金\00_補助金様式集（最新・随時更新・ＨＰアップ用）\01_運営費\01_交付申請\区外\"/>
    </mc:Choice>
  </mc:AlternateContent>
  <xr:revisionPtr revIDLastSave="0" documentId="13_ncr:1_{96AA4820-9073-4E40-B82D-D9BB52EBDF38}" xr6:coauthVersionLast="47" xr6:coauthVersionMax="47" xr10:uidLastSave="{00000000-0000-0000-0000-000000000000}"/>
  <bookViews>
    <workbookView xWindow="-120" yWindow="-120" windowWidth="29040" windowHeight="15840" xr2:uid="{00000000-000D-0000-FFFF-FFFF00000000}"/>
  </bookViews>
  <sheets>
    <sheet name="運営費申請書第1号様式 ① " sheetId="21" r:id="rId1"/>
    <sheet name="事業計画書②" sheetId="23" r:id="rId2"/>
    <sheet name="収支予算書③" sheetId="22" r:id="rId3"/>
    <sheet name="運営費申請書第1号様式(記載見本)" sheetId="1" r:id="rId4"/>
    <sheet name="事業計画書記載例" sheetId="24" r:id="rId5"/>
    <sheet name="収支予算書記載例" sheetId="25" r:id="rId6"/>
    <sheet name="単価表" sheetId="9" r:id="rId7"/>
  </sheets>
  <externalReferences>
    <externalReference r:id="rId8"/>
  </externalReferences>
  <definedNames>
    <definedName name="_xlnm.Print_Area" localSheetId="0">'運営費申請書第1号様式 ① '!$A$1:$AL$65</definedName>
    <definedName name="_xlnm.Print_Area" localSheetId="3">'運営費申請書第1号様式(記載見本)'!$A$1:$AL$62</definedName>
    <definedName name="_xlnm.Print_Area" localSheetId="1">事業計画書②!$A$1:$AQ$34</definedName>
    <definedName name="_xlnm.Print_Area" localSheetId="2">収支予算書③!$A$1:$I$49</definedName>
    <definedName name="_xlnm.Print_Area" localSheetId="5">収支予算書記載例!$A$1:$H$49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 i="23" l="1"/>
  <c r="K48" i="1" l="1"/>
  <c r="K48" i="21"/>
  <c r="K40" i="21"/>
  <c r="S48" i="1" l="1"/>
  <c r="G4" i="22" l="1"/>
  <c r="AB4" i="23"/>
  <c r="S48" i="21"/>
  <c r="H41" i="25"/>
  <c r="G40" i="25"/>
  <c r="G35" i="25"/>
  <c r="D25" i="25"/>
  <c r="G22" i="25"/>
  <c r="D21" i="25"/>
  <c r="G15" i="25"/>
  <c r="D12" i="25"/>
  <c r="D11" i="25"/>
  <c r="D10" i="25"/>
  <c r="D9" i="25"/>
  <c r="G4" i="25"/>
  <c r="R33" i="24"/>
  <c r="L26" i="24"/>
  <c r="L25" i="24"/>
  <c r="L24" i="24"/>
  <c r="L23" i="24"/>
  <c r="J10" i="24"/>
  <c r="AB4" i="24"/>
  <c r="G41" i="25" l="1"/>
  <c r="L33" i="24"/>
  <c r="X33" i="24" s="1"/>
  <c r="H41" i="22"/>
  <c r="G40" i="22"/>
  <c r="L26" i="23" s="1"/>
  <c r="G35" i="22"/>
  <c r="L25" i="23" s="1"/>
  <c r="D25" i="22"/>
  <c r="G22" i="22"/>
  <c r="L24" i="23" s="1"/>
  <c r="D21" i="22"/>
  <c r="R33" i="23" s="1"/>
  <c r="G15" i="22"/>
  <c r="G41" i="22" l="1"/>
  <c r="L23" i="23"/>
  <c r="L33" i="23"/>
  <c r="X33" i="23" s="1"/>
  <c r="K41" i="1"/>
  <c r="AQ49" i="21" l="1"/>
  <c r="S47" i="21"/>
  <c r="U47" i="21" s="1"/>
  <c r="D10" i="22" s="1"/>
  <c r="AN50" i="21"/>
  <c r="AN49" i="21"/>
  <c r="U48" i="21"/>
  <c r="D11" i="22" s="1"/>
  <c r="K43" i="21"/>
  <c r="U43" i="21" s="1"/>
  <c r="K42" i="21"/>
  <c r="U42" i="21" s="1"/>
  <c r="K41" i="21"/>
  <c r="U41" i="21" s="1"/>
  <c r="U40" i="21"/>
  <c r="AN51" i="21" l="1"/>
  <c r="K49" i="21" s="1"/>
  <c r="S49" i="21" s="1"/>
  <c r="AA40" i="21"/>
  <c r="D9" i="22" s="1"/>
  <c r="U49" i="21" l="1"/>
  <c r="S47" i="1"/>
  <c r="AA47" i="21" l="1"/>
  <c r="M35" i="21" s="1"/>
  <c r="D12" i="22"/>
  <c r="U48" i="1"/>
  <c r="K43" i="1"/>
  <c r="U43" i="1" s="1"/>
  <c r="K42" i="1"/>
  <c r="U42" i="1" s="1"/>
  <c r="U41" i="1"/>
  <c r="K40" i="1"/>
  <c r="U40" i="1" s="1"/>
  <c r="U47" i="1"/>
  <c r="D8" i="22" l="1"/>
  <c r="D18" i="22" s="1"/>
  <c r="D41" i="22" s="1"/>
  <c r="G42" i="22" s="1"/>
  <c r="AD33" i="23"/>
  <c r="AJ33" i="23" s="1"/>
  <c r="AC40" i="1"/>
  <c r="AP50" i="1"/>
  <c r="AP49" i="1"/>
  <c r="AP51" i="1" l="1"/>
  <c r="K49" i="1" s="1"/>
  <c r="S49" i="1" l="1"/>
  <c r="U49" i="1" s="1"/>
  <c r="AC47" i="1" s="1"/>
  <c r="M35" i="1" l="1"/>
  <c r="D8" i="25" l="1"/>
  <c r="D18" i="25" s="1"/>
  <c r="D41" i="25" s="1"/>
  <c r="G42" i="25" s="1"/>
  <c r="AD33" i="24"/>
  <c r="AJ33"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tanaka040</author>
  </authors>
  <commentList>
    <comment ref="M37" authorId="0" shapeId="0" xr:uid="{00000000-0006-0000-0000-000001000000}">
      <text>
        <r>
          <rPr>
            <sz val="9"/>
            <color indexed="81"/>
            <rFont val="ＭＳ Ｐゴシック"/>
            <family val="3"/>
            <charset val="128"/>
          </rPr>
          <t xml:space="preserve">定員を入力すると、自動的に基本単価が入力されますので必ず定員数を入れてください。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Matsuhashi101</author>
  </authors>
  <commentList>
    <comment ref="AB4" authorId="0" shapeId="0" xr:uid="{00000000-0006-0000-0100-000001000000}">
      <text>
        <r>
          <rPr>
            <b/>
            <sz val="9"/>
            <color indexed="81"/>
            <rFont val="MS P ゴシック"/>
            <family val="3"/>
            <charset val="128"/>
          </rPr>
          <t xml:space="preserve">Matsuhashi101:
</t>
        </r>
        <r>
          <rPr>
            <sz val="9"/>
            <color indexed="81"/>
            <rFont val="MS P ゴシック"/>
            <family val="3"/>
            <charset val="128"/>
          </rPr>
          <t>変更申請書に記載の園名</t>
        </r>
        <r>
          <rPr>
            <b/>
            <sz val="9"/>
            <color indexed="81"/>
            <rFont val="MS P ゴシック"/>
            <family val="3"/>
            <charset val="128"/>
          </rPr>
          <t xml:space="preserve">
</t>
        </r>
      </text>
    </comment>
    <comment ref="J10" authorId="0" shapeId="0" xr:uid="{00000000-0006-0000-0100-000002000000}">
      <text>
        <r>
          <rPr>
            <b/>
            <sz val="9"/>
            <color indexed="81"/>
            <rFont val="MS P ゴシック"/>
            <family val="3"/>
            <charset val="128"/>
          </rPr>
          <t>Matsuhashi101:</t>
        </r>
        <r>
          <rPr>
            <sz val="9"/>
            <color indexed="81"/>
            <rFont val="MS P ゴシック"/>
            <family val="3"/>
            <charset val="128"/>
          </rPr>
          <t xml:space="preserve">
変更申請書に記載の施設住所</t>
        </r>
      </text>
    </comment>
    <comment ref="L23" authorId="0" shapeId="0" xr:uid="{00000000-0006-0000-0100-000003000000}">
      <text>
        <r>
          <rPr>
            <b/>
            <sz val="9"/>
            <color indexed="81"/>
            <rFont val="MS P ゴシック"/>
            <family val="3"/>
            <charset val="128"/>
          </rPr>
          <t>Matsuhashi101:</t>
        </r>
        <r>
          <rPr>
            <sz val="9"/>
            <color indexed="81"/>
            <rFont val="MS P ゴシック"/>
            <family val="3"/>
            <charset val="128"/>
          </rPr>
          <t xml:space="preserve">
収支予算書計⑤と同一</t>
        </r>
      </text>
    </comment>
    <comment ref="L24" authorId="0" shapeId="0" xr:uid="{00000000-0006-0000-0100-000004000000}">
      <text>
        <r>
          <rPr>
            <b/>
            <sz val="9"/>
            <color indexed="81"/>
            <rFont val="MS P ゴシック"/>
            <family val="3"/>
            <charset val="128"/>
          </rPr>
          <t>Matsuhashi101:</t>
        </r>
        <r>
          <rPr>
            <sz val="9"/>
            <color indexed="81"/>
            <rFont val="MS P ゴシック"/>
            <family val="3"/>
            <charset val="128"/>
          </rPr>
          <t xml:space="preserve">
収支予算書計⑥と同一</t>
        </r>
      </text>
    </comment>
    <comment ref="L25" authorId="0" shapeId="0" xr:uid="{00000000-0006-0000-0100-000005000000}">
      <text>
        <r>
          <rPr>
            <b/>
            <sz val="9"/>
            <color indexed="81"/>
            <rFont val="MS P ゴシック"/>
            <family val="3"/>
            <charset val="128"/>
          </rPr>
          <t>Matsuhashi101:</t>
        </r>
        <r>
          <rPr>
            <sz val="9"/>
            <color indexed="81"/>
            <rFont val="MS P ゴシック"/>
            <family val="3"/>
            <charset val="128"/>
          </rPr>
          <t xml:space="preserve">
収支予算書計⑦と同一</t>
        </r>
      </text>
    </comment>
    <comment ref="L26" authorId="0" shapeId="0" xr:uid="{00000000-0006-0000-0100-000006000000}">
      <text>
        <r>
          <rPr>
            <b/>
            <sz val="9"/>
            <color indexed="81"/>
            <rFont val="MS P ゴシック"/>
            <family val="3"/>
            <charset val="128"/>
          </rPr>
          <t>Matsuhashi101:</t>
        </r>
        <r>
          <rPr>
            <sz val="9"/>
            <color indexed="81"/>
            <rFont val="MS P ゴシック"/>
            <family val="3"/>
            <charset val="128"/>
          </rPr>
          <t xml:space="preserve">
収支予算書計⑧と同一</t>
        </r>
      </text>
    </comment>
    <comment ref="AD33" authorId="0" shapeId="0" xr:uid="{00000000-0006-0000-0100-000007000000}">
      <text>
        <r>
          <rPr>
            <b/>
            <sz val="9"/>
            <color indexed="81"/>
            <rFont val="MS P ゴシック"/>
            <family val="3"/>
            <charset val="128"/>
          </rPr>
          <t>Matsuhashi101:</t>
        </r>
        <r>
          <rPr>
            <sz val="9"/>
            <color indexed="81"/>
            <rFont val="MS P ゴシック"/>
            <family val="3"/>
            <charset val="128"/>
          </rPr>
          <t xml:space="preserve">
交付決定額と同一</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Matsuhashi101</author>
  </authors>
  <commentList>
    <comment ref="D8" authorId="0" shapeId="0" xr:uid="{00000000-0006-0000-0200-000001000000}">
      <text>
        <r>
          <rPr>
            <b/>
            <sz val="9"/>
            <color indexed="81"/>
            <rFont val="MS P ゴシック"/>
            <family val="3"/>
            <charset val="128"/>
          </rPr>
          <t>Matsuhashi101:</t>
        </r>
        <r>
          <rPr>
            <sz val="9"/>
            <color indexed="81"/>
            <rFont val="MS P ゴシック"/>
            <family val="3"/>
            <charset val="128"/>
          </rPr>
          <t xml:space="preserve">
変更計画書にて算出された金額が表示されます。</t>
        </r>
      </text>
    </comment>
    <comment ref="H8" authorId="0" shapeId="0" xr:uid="{00000000-0006-0000-0200-000002000000}">
      <text>
        <r>
          <rPr>
            <b/>
            <sz val="9"/>
            <color indexed="81"/>
            <rFont val="MS P ゴシック"/>
            <family val="3"/>
            <charset val="128"/>
          </rPr>
          <t>Matsuhashi101:</t>
        </r>
        <r>
          <rPr>
            <sz val="9"/>
            <color indexed="81"/>
            <rFont val="MS P ゴシック"/>
            <family val="3"/>
            <charset val="128"/>
          </rPr>
          <t xml:space="preserve">
「人件費の充当額」＜＝計⑤となるように記載ください。</t>
        </r>
      </text>
    </comment>
    <comment ref="H16" authorId="0" shapeId="0" xr:uid="{00000000-0006-0000-0200-000003000000}">
      <text>
        <r>
          <rPr>
            <b/>
            <sz val="9"/>
            <color indexed="81"/>
            <rFont val="MS P ゴシック"/>
            <family val="3"/>
            <charset val="128"/>
          </rPr>
          <t>Matsuhashi101:</t>
        </r>
        <r>
          <rPr>
            <sz val="9"/>
            <color indexed="81"/>
            <rFont val="MS P ゴシック"/>
            <family val="3"/>
            <charset val="128"/>
          </rPr>
          <t xml:space="preserve">
「事業費の充当額」＜＝計⑥となるように記載ください。</t>
        </r>
      </text>
    </comment>
    <comment ref="H23" authorId="0" shapeId="0" xr:uid="{00000000-0006-0000-0200-000004000000}">
      <text>
        <r>
          <rPr>
            <b/>
            <sz val="9"/>
            <color indexed="81"/>
            <rFont val="MS P ゴシック"/>
            <family val="3"/>
            <charset val="128"/>
          </rPr>
          <t>Matsuhashi101:</t>
        </r>
        <r>
          <rPr>
            <sz val="9"/>
            <color indexed="81"/>
            <rFont val="MS P ゴシック"/>
            <family val="3"/>
            <charset val="128"/>
          </rPr>
          <t xml:space="preserve">
「事務費」の充当額＜＝計⑦となるように記載ください。</t>
        </r>
      </text>
    </comment>
    <comment ref="H36" authorId="0" shapeId="0" xr:uid="{00000000-0006-0000-0200-000005000000}">
      <text>
        <r>
          <rPr>
            <b/>
            <sz val="9"/>
            <color indexed="81"/>
            <rFont val="MS P ゴシック"/>
            <family val="3"/>
            <charset val="128"/>
          </rPr>
          <t>Matsuhashi101:</t>
        </r>
        <r>
          <rPr>
            <sz val="9"/>
            <color indexed="81"/>
            <rFont val="MS P ゴシック"/>
            <family val="3"/>
            <charset val="128"/>
          </rPr>
          <t xml:space="preserve">
「その他の充当額」＜＝計⑧となるように記載ください。</t>
        </r>
      </text>
    </comment>
    <comment ref="H41" authorId="0" shapeId="0" xr:uid="{00000000-0006-0000-0200-000006000000}">
      <text>
        <r>
          <rPr>
            <b/>
            <sz val="9"/>
            <color indexed="81"/>
            <rFont val="MS P ゴシック"/>
            <family val="3"/>
            <charset val="128"/>
          </rPr>
          <t>Matsuhashi101:</t>
        </r>
        <r>
          <rPr>
            <sz val="9"/>
            <color indexed="81"/>
            <rFont val="MS P ゴシック"/>
            <family val="3"/>
            <charset val="128"/>
          </rPr>
          <t xml:space="preserve">
世田谷区運営費補助金額と同額。</t>
        </r>
      </text>
    </comment>
    <comment ref="G42" authorId="0" shapeId="0" xr:uid="{00000000-0006-0000-0200-000007000000}">
      <text>
        <r>
          <rPr>
            <b/>
            <sz val="9"/>
            <color indexed="81"/>
            <rFont val="MS P ゴシック"/>
            <family val="3"/>
            <charset val="128"/>
          </rPr>
          <t>Matsuhashi101:</t>
        </r>
        <r>
          <rPr>
            <sz val="9"/>
            <color indexed="81"/>
            <rFont val="MS P ゴシック"/>
            <family val="3"/>
            <charset val="128"/>
          </rPr>
          <t xml:space="preserve">
保育料等+その他収入の合計を超えない。
（補助金は年度内に使い切る必要がある）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Matsuhashi101</author>
  </authors>
  <commentList>
    <comment ref="AB4" authorId="0" shapeId="0" xr:uid="{00000000-0006-0000-0400-000001000000}">
      <text>
        <r>
          <rPr>
            <b/>
            <sz val="9"/>
            <color indexed="81"/>
            <rFont val="MS P ゴシック"/>
            <family val="3"/>
            <charset val="128"/>
          </rPr>
          <t xml:space="preserve">Matsuhashi101:
</t>
        </r>
        <r>
          <rPr>
            <sz val="9"/>
            <color indexed="81"/>
            <rFont val="MS P ゴシック"/>
            <family val="3"/>
            <charset val="128"/>
          </rPr>
          <t>変更申請書に記載の園名</t>
        </r>
        <r>
          <rPr>
            <b/>
            <sz val="9"/>
            <color indexed="81"/>
            <rFont val="MS P ゴシック"/>
            <family val="3"/>
            <charset val="128"/>
          </rPr>
          <t xml:space="preserve">
</t>
        </r>
      </text>
    </comment>
    <comment ref="J10" authorId="0" shapeId="0" xr:uid="{00000000-0006-0000-0400-000002000000}">
      <text>
        <r>
          <rPr>
            <b/>
            <sz val="9"/>
            <color indexed="81"/>
            <rFont val="MS P ゴシック"/>
            <family val="3"/>
            <charset val="128"/>
          </rPr>
          <t>Matsuhashi101:</t>
        </r>
        <r>
          <rPr>
            <sz val="9"/>
            <color indexed="81"/>
            <rFont val="MS P ゴシック"/>
            <family val="3"/>
            <charset val="128"/>
          </rPr>
          <t xml:space="preserve">
変更申請書に記載の施設住所</t>
        </r>
      </text>
    </comment>
    <comment ref="L23" authorId="0" shapeId="0" xr:uid="{00000000-0006-0000-0400-000003000000}">
      <text>
        <r>
          <rPr>
            <b/>
            <sz val="9"/>
            <color indexed="81"/>
            <rFont val="MS P ゴシック"/>
            <family val="3"/>
            <charset val="128"/>
          </rPr>
          <t>Matsuhashi101:</t>
        </r>
        <r>
          <rPr>
            <sz val="9"/>
            <color indexed="81"/>
            <rFont val="MS P ゴシック"/>
            <family val="3"/>
            <charset val="128"/>
          </rPr>
          <t xml:space="preserve">
収支予算書計⑤と同一</t>
        </r>
      </text>
    </comment>
    <comment ref="L24" authorId="0" shapeId="0" xr:uid="{00000000-0006-0000-0400-000004000000}">
      <text>
        <r>
          <rPr>
            <b/>
            <sz val="9"/>
            <color indexed="81"/>
            <rFont val="MS P ゴシック"/>
            <family val="3"/>
            <charset val="128"/>
          </rPr>
          <t>Matsuhashi101:</t>
        </r>
        <r>
          <rPr>
            <sz val="9"/>
            <color indexed="81"/>
            <rFont val="MS P ゴシック"/>
            <family val="3"/>
            <charset val="128"/>
          </rPr>
          <t xml:space="preserve">
収支予算書計⑥と同一</t>
        </r>
      </text>
    </comment>
    <comment ref="L25" authorId="0" shapeId="0" xr:uid="{00000000-0006-0000-0400-000005000000}">
      <text>
        <r>
          <rPr>
            <b/>
            <sz val="9"/>
            <color indexed="81"/>
            <rFont val="MS P ゴシック"/>
            <family val="3"/>
            <charset val="128"/>
          </rPr>
          <t>Matsuhashi101:</t>
        </r>
        <r>
          <rPr>
            <sz val="9"/>
            <color indexed="81"/>
            <rFont val="MS P ゴシック"/>
            <family val="3"/>
            <charset val="128"/>
          </rPr>
          <t xml:space="preserve">
収支予算書計⑦と同一</t>
        </r>
      </text>
    </comment>
    <comment ref="L26" authorId="0" shapeId="0" xr:uid="{00000000-0006-0000-0400-000006000000}">
      <text>
        <r>
          <rPr>
            <b/>
            <sz val="9"/>
            <color indexed="81"/>
            <rFont val="MS P ゴシック"/>
            <family val="3"/>
            <charset val="128"/>
          </rPr>
          <t>Matsuhashi101:</t>
        </r>
        <r>
          <rPr>
            <sz val="9"/>
            <color indexed="81"/>
            <rFont val="MS P ゴシック"/>
            <family val="3"/>
            <charset val="128"/>
          </rPr>
          <t xml:space="preserve">
収支予算書計⑧と同一</t>
        </r>
      </text>
    </comment>
    <comment ref="AD33" authorId="0" shapeId="0" xr:uid="{00000000-0006-0000-0400-000007000000}">
      <text>
        <r>
          <rPr>
            <b/>
            <sz val="9"/>
            <color indexed="81"/>
            <rFont val="MS P ゴシック"/>
            <family val="3"/>
            <charset val="128"/>
          </rPr>
          <t>Matsuhashi101:</t>
        </r>
        <r>
          <rPr>
            <sz val="9"/>
            <color indexed="81"/>
            <rFont val="MS P ゴシック"/>
            <family val="3"/>
            <charset val="128"/>
          </rPr>
          <t xml:space="preserve">
変更計画書の変更後計画補助金交付申請額と同一</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Matsuhashi101</author>
  </authors>
  <commentList>
    <comment ref="D8" authorId="0" shapeId="0" xr:uid="{00000000-0006-0000-0500-000001000000}">
      <text>
        <r>
          <rPr>
            <b/>
            <sz val="9"/>
            <color indexed="81"/>
            <rFont val="MS P ゴシック"/>
            <family val="3"/>
            <charset val="128"/>
          </rPr>
          <t>Matsuhashi101:</t>
        </r>
        <r>
          <rPr>
            <sz val="9"/>
            <color indexed="81"/>
            <rFont val="MS P ゴシック"/>
            <family val="3"/>
            <charset val="128"/>
          </rPr>
          <t xml:space="preserve">
変更計画書にて算出された金額が表示されます。</t>
        </r>
      </text>
    </comment>
    <comment ref="H8" authorId="0" shapeId="0" xr:uid="{00000000-0006-0000-0500-000002000000}">
      <text>
        <r>
          <rPr>
            <b/>
            <sz val="9"/>
            <color indexed="81"/>
            <rFont val="MS P ゴシック"/>
            <family val="3"/>
            <charset val="128"/>
          </rPr>
          <t>Matsuhashi101:</t>
        </r>
        <r>
          <rPr>
            <sz val="9"/>
            <color indexed="81"/>
            <rFont val="MS P ゴシック"/>
            <family val="3"/>
            <charset val="128"/>
          </rPr>
          <t xml:space="preserve">
「人件費の充当額」＜＝計⑤となるように記載ください。</t>
        </r>
      </text>
    </comment>
    <comment ref="H16" authorId="0" shapeId="0" xr:uid="{00000000-0006-0000-0500-000003000000}">
      <text>
        <r>
          <rPr>
            <b/>
            <sz val="9"/>
            <color indexed="81"/>
            <rFont val="MS P ゴシック"/>
            <family val="3"/>
            <charset val="128"/>
          </rPr>
          <t>Matsuhashi101:</t>
        </r>
        <r>
          <rPr>
            <sz val="9"/>
            <color indexed="81"/>
            <rFont val="MS P ゴシック"/>
            <family val="3"/>
            <charset val="128"/>
          </rPr>
          <t xml:space="preserve">
「事業費の充当額」＜＝計⑥となるように記載ください。</t>
        </r>
      </text>
    </comment>
    <comment ref="H23" authorId="0" shapeId="0" xr:uid="{00000000-0006-0000-0500-000004000000}">
      <text>
        <r>
          <rPr>
            <b/>
            <sz val="9"/>
            <color indexed="81"/>
            <rFont val="MS P ゴシック"/>
            <family val="3"/>
            <charset val="128"/>
          </rPr>
          <t>Matsuhashi101:</t>
        </r>
        <r>
          <rPr>
            <sz val="9"/>
            <color indexed="81"/>
            <rFont val="MS P ゴシック"/>
            <family val="3"/>
            <charset val="128"/>
          </rPr>
          <t xml:space="preserve">
「事務費」の充当額＜＝計⑦となるように記載ください。</t>
        </r>
      </text>
    </comment>
    <comment ref="H36" authorId="0" shapeId="0" xr:uid="{00000000-0006-0000-0500-000005000000}">
      <text>
        <r>
          <rPr>
            <b/>
            <sz val="9"/>
            <color indexed="81"/>
            <rFont val="MS P ゴシック"/>
            <family val="3"/>
            <charset val="128"/>
          </rPr>
          <t>Matsuhashi101:</t>
        </r>
        <r>
          <rPr>
            <sz val="9"/>
            <color indexed="81"/>
            <rFont val="MS P ゴシック"/>
            <family val="3"/>
            <charset val="128"/>
          </rPr>
          <t xml:space="preserve">
「その他の充当額」＜＝計⑧となるように記載ください。</t>
        </r>
      </text>
    </comment>
    <comment ref="H41" authorId="0" shapeId="0" xr:uid="{00000000-0006-0000-0500-000006000000}">
      <text>
        <r>
          <rPr>
            <b/>
            <sz val="9"/>
            <color indexed="81"/>
            <rFont val="MS P ゴシック"/>
            <family val="3"/>
            <charset val="128"/>
          </rPr>
          <t>Matsuhashi101:</t>
        </r>
        <r>
          <rPr>
            <sz val="9"/>
            <color indexed="81"/>
            <rFont val="MS P ゴシック"/>
            <family val="3"/>
            <charset val="128"/>
          </rPr>
          <t xml:space="preserve">
世田谷区運営費補助金額と同額。</t>
        </r>
      </text>
    </comment>
    <comment ref="G42" authorId="0" shapeId="0" xr:uid="{00000000-0006-0000-0500-000007000000}">
      <text>
        <r>
          <rPr>
            <b/>
            <sz val="9"/>
            <color indexed="81"/>
            <rFont val="MS P ゴシック"/>
            <family val="3"/>
            <charset val="128"/>
          </rPr>
          <t>Matsuhashi101:</t>
        </r>
        <r>
          <rPr>
            <sz val="9"/>
            <color indexed="81"/>
            <rFont val="MS P ゴシック"/>
            <family val="3"/>
            <charset val="128"/>
          </rPr>
          <t xml:space="preserve">
保育料等+その他収入の合計を超えない。
（補助金は年度内に使い切る必要がある）
</t>
        </r>
      </text>
    </comment>
  </commentList>
</comments>
</file>

<file path=xl/sharedStrings.xml><?xml version="1.0" encoding="utf-8"?>
<sst xmlns="http://schemas.openxmlformats.org/spreadsheetml/2006/main" count="454" uniqueCount="183">
  <si>
    <t>年</t>
    <rPh sb="0" eb="1">
      <t>ネン</t>
    </rPh>
    <phoneticPr fontId="1"/>
  </si>
  <si>
    <t>月</t>
    <rPh sb="0" eb="1">
      <t>ツキ</t>
    </rPh>
    <phoneticPr fontId="1"/>
  </si>
  <si>
    <t>日</t>
    <rPh sb="0" eb="1">
      <t>ニチ</t>
    </rPh>
    <phoneticPr fontId="1"/>
  </si>
  <si>
    <t>世田谷区長　　あて</t>
    <rPh sb="0" eb="3">
      <t>セタガヤ</t>
    </rPh>
    <rPh sb="3" eb="5">
      <t>クチョウ</t>
    </rPh>
    <phoneticPr fontId="1"/>
  </si>
  <si>
    <t>記</t>
    <rPh sb="0" eb="1">
      <t>キ</t>
    </rPh>
    <phoneticPr fontId="1"/>
  </si>
  <si>
    <t>円</t>
  </si>
  <si>
    <t>円</t>
    <rPh sb="0" eb="1">
      <t>エン</t>
    </rPh>
    <phoneticPr fontId="1"/>
  </si>
  <si>
    <t>算出基礎</t>
  </si>
  <si>
    <t>（基本額）</t>
  </si>
  <si>
    <t>４　補助金交付申請額及びその算出基礎</t>
    <phoneticPr fontId="1"/>
  </si>
  <si>
    <t>０歳児</t>
    <rPh sb="1" eb="3">
      <t>サイジ</t>
    </rPh>
    <phoneticPr fontId="1"/>
  </si>
  <si>
    <t>１～２歳児</t>
    <rPh sb="3" eb="4">
      <t>サイ</t>
    </rPh>
    <rPh sb="4" eb="5">
      <t>ジ</t>
    </rPh>
    <phoneticPr fontId="1"/>
  </si>
  <si>
    <t>３歳児</t>
    <rPh sb="1" eb="3">
      <t>サイジ</t>
    </rPh>
    <phoneticPr fontId="1"/>
  </si>
  <si>
    <t>４歳児以上</t>
    <rPh sb="1" eb="2">
      <t>サイ</t>
    </rPh>
    <rPh sb="2" eb="3">
      <t>ジ</t>
    </rPh>
    <rPh sb="3" eb="5">
      <t>イジョウ</t>
    </rPh>
    <phoneticPr fontId="1"/>
  </si>
  <si>
    <t>月</t>
  </si>
  <si>
    <t>人</t>
    <rPh sb="0" eb="1">
      <t>ニン</t>
    </rPh>
    <phoneticPr fontId="1"/>
  </si>
  <si>
    <t>項目　</t>
    <rPh sb="0" eb="2">
      <t>コウモク</t>
    </rPh>
    <phoneticPr fontId="1"/>
  </si>
  <si>
    <t>基本単価</t>
    <rPh sb="0" eb="2">
      <t>キホン</t>
    </rPh>
    <rPh sb="2" eb="4">
      <t>タンカ</t>
    </rPh>
    <phoneticPr fontId="1"/>
  </si>
  <si>
    <t>申　請　額</t>
    <rPh sb="0" eb="1">
      <t>サル</t>
    </rPh>
    <rPh sb="2" eb="3">
      <t>ショウ</t>
    </rPh>
    <rPh sb="4" eb="5">
      <t>ガク</t>
    </rPh>
    <phoneticPr fontId="1"/>
  </si>
  <si>
    <t>金　額</t>
    <rPh sb="0" eb="1">
      <t>キン</t>
    </rPh>
    <rPh sb="2" eb="3">
      <t>ガク</t>
    </rPh>
    <phoneticPr fontId="1"/>
  </si>
  <si>
    <t>人　数</t>
    <rPh sb="0" eb="1">
      <t>ヒト</t>
    </rPh>
    <rPh sb="2" eb="3">
      <t>カズ</t>
    </rPh>
    <phoneticPr fontId="1"/>
  </si>
  <si>
    <t>月　数</t>
    <rPh sb="0" eb="1">
      <t>ツキ</t>
    </rPh>
    <rPh sb="2" eb="3">
      <t>カズ</t>
    </rPh>
    <phoneticPr fontId="1"/>
  </si>
  <si>
    <t>（加算額）</t>
    <rPh sb="1" eb="3">
      <t>カサン</t>
    </rPh>
    <phoneticPr fontId="1"/>
  </si>
  <si>
    <t>加算単価</t>
    <rPh sb="0" eb="2">
      <t>カサン</t>
    </rPh>
    <rPh sb="2" eb="4">
      <t>タンカ</t>
    </rPh>
    <phoneticPr fontId="1"/>
  </si>
  <si>
    <t>　区分</t>
    <rPh sb="1" eb="3">
      <t>クブン</t>
    </rPh>
    <phoneticPr fontId="1"/>
  </si>
  <si>
    <t>２　補助事業の内容</t>
    <phoneticPr fontId="1"/>
  </si>
  <si>
    <t>児童一人当たりの補助単価（月額）</t>
    <rPh sb="0" eb="2">
      <t>ジドウ</t>
    </rPh>
    <rPh sb="2" eb="4">
      <t>ヒトリ</t>
    </rPh>
    <rPh sb="4" eb="5">
      <t>ア</t>
    </rPh>
    <rPh sb="8" eb="10">
      <t>ホジョ</t>
    </rPh>
    <rPh sb="10" eb="12">
      <t>タンカ</t>
    </rPh>
    <rPh sb="13" eb="15">
      <t>ゲツガク</t>
    </rPh>
    <phoneticPr fontId="1"/>
  </si>
  <si>
    <t>５  添付書類</t>
    <phoneticPr fontId="1"/>
  </si>
  <si>
    <t>世田谷区認証保育所運営費補助金交付申請書</t>
    <phoneticPr fontId="1"/>
  </si>
  <si>
    <t>　　補助金交付申請額</t>
    <phoneticPr fontId="1"/>
  </si>
  <si>
    <t>第1号様式（第6条関係）</t>
    <rPh sb="0" eb="1">
      <t>ダイ</t>
    </rPh>
    <rPh sb="2" eb="3">
      <t>ゴウ</t>
    </rPh>
    <rPh sb="3" eb="5">
      <t>ヨウシキ</t>
    </rPh>
    <rPh sb="6" eb="7">
      <t>ダイ</t>
    </rPh>
    <rPh sb="8" eb="9">
      <t>ジョウ</t>
    </rPh>
    <rPh sb="9" eb="11">
      <t>カンケイ</t>
    </rPh>
    <phoneticPr fontId="1"/>
  </si>
  <si>
    <t>３　補助事業の配分
　　別紙補助事業計画書記載のとおり</t>
    <phoneticPr fontId="1"/>
  </si>
  <si>
    <t>（１）補助事業の名称</t>
    <rPh sb="3" eb="5">
      <t>ホジョ</t>
    </rPh>
    <rPh sb="5" eb="7">
      <t>ジギョウ</t>
    </rPh>
    <rPh sb="8" eb="10">
      <t>メイショウ</t>
    </rPh>
    <phoneticPr fontId="1"/>
  </si>
  <si>
    <t>（２）補助事業の実施場所ほか</t>
    <rPh sb="3" eb="5">
      <t>ホジョ</t>
    </rPh>
    <rPh sb="5" eb="7">
      <t>ジギョウ</t>
    </rPh>
    <rPh sb="8" eb="10">
      <t>ジッシ</t>
    </rPh>
    <rPh sb="10" eb="12">
      <t>バショ</t>
    </rPh>
    <phoneticPr fontId="1"/>
  </si>
  <si>
    <t>世田谷区認証保育所運営費補助事業</t>
    <rPh sb="0" eb="4">
      <t>セタガヤク</t>
    </rPh>
    <rPh sb="4" eb="6">
      <t>ニンショウ</t>
    </rPh>
    <rPh sb="6" eb="8">
      <t>ホイク</t>
    </rPh>
    <rPh sb="8" eb="9">
      <t>ショ</t>
    </rPh>
    <rPh sb="9" eb="11">
      <t>ウンエイ</t>
    </rPh>
    <rPh sb="11" eb="12">
      <t>ヒ</t>
    </rPh>
    <rPh sb="12" eb="14">
      <t>ホジョ</t>
    </rPh>
    <rPh sb="14" eb="16">
      <t>ジギョウ</t>
    </rPh>
    <phoneticPr fontId="1"/>
  </si>
  <si>
    <t>別紙運営費補助事業計画書記載のとおり</t>
    <rPh sb="0" eb="2">
      <t>ベッシ</t>
    </rPh>
    <rPh sb="2" eb="4">
      <t>ウンエイ</t>
    </rPh>
    <rPh sb="4" eb="5">
      <t>ヒ</t>
    </rPh>
    <rPh sb="5" eb="7">
      <t>ホジョ</t>
    </rPh>
    <rPh sb="7" eb="9">
      <t>ジギョウ</t>
    </rPh>
    <rPh sb="9" eb="12">
      <t>ケイカクショ</t>
    </rPh>
    <rPh sb="12" eb="14">
      <t>キサイ</t>
    </rPh>
    <phoneticPr fontId="1"/>
  </si>
  <si>
    <t>三歳児配置改善加算</t>
    <rPh sb="0" eb="3">
      <t>サンサイジ</t>
    </rPh>
    <rPh sb="3" eb="5">
      <t>ハイチ</t>
    </rPh>
    <rPh sb="5" eb="7">
      <t>カイゼン</t>
    </rPh>
    <rPh sb="7" eb="9">
      <t>カサン</t>
    </rPh>
    <phoneticPr fontId="1"/>
  </si>
  <si>
    <t>冷暖房費
（４月～３月まで）</t>
    <rPh sb="0" eb="3">
      <t>レイダンボウ</t>
    </rPh>
    <rPh sb="3" eb="4">
      <t>ヒ</t>
    </rPh>
    <rPh sb="7" eb="8">
      <t>ガツ</t>
    </rPh>
    <rPh sb="10" eb="11">
      <t>ガツ</t>
    </rPh>
    <phoneticPr fontId="1"/>
  </si>
  <si>
    <t>※減価償却費加算又は賃借料加算の当てはまる方に○をつけてください。</t>
    <rPh sb="1" eb="3">
      <t>ゲンカ</t>
    </rPh>
    <rPh sb="3" eb="5">
      <t>ショウキャク</t>
    </rPh>
    <rPh sb="5" eb="6">
      <t>ヒ</t>
    </rPh>
    <rPh sb="6" eb="8">
      <t>カサン</t>
    </rPh>
    <rPh sb="8" eb="9">
      <t>マタ</t>
    </rPh>
    <rPh sb="10" eb="12">
      <t>チンシャク</t>
    </rPh>
    <rPh sb="12" eb="13">
      <t>リョウ</t>
    </rPh>
    <rPh sb="13" eb="15">
      <t>カサン</t>
    </rPh>
    <rPh sb="16" eb="17">
      <t>ア</t>
    </rPh>
    <rPh sb="21" eb="22">
      <t>ホウ</t>
    </rPh>
    <phoneticPr fontId="1"/>
  </si>
  <si>
    <t>減価償却費加算</t>
    <rPh sb="0" eb="2">
      <t>ゲンカ</t>
    </rPh>
    <rPh sb="2" eb="4">
      <t>ショウキャク</t>
    </rPh>
    <rPh sb="4" eb="5">
      <t>ヒ</t>
    </rPh>
    <rPh sb="5" eb="7">
      <t>カサン</t>
    </rPh>
    <phoneticPr fontId="1"/>
  </si>
  <si>
    <t>賃借料加算</t>
    <rPh sb="0" eb="2">
      <t>チンシャク</t>
    </rPh>
    <rPh sb="2" eb="3">
      <t>リョウ</t>
    </rPh>
    <rPh sb="3" eb="5">
      <t>カサン</t>
    </rPh>
    <phoneticPr fontId="1"/>
  </si>
  <si>
    <t>定員</t>
    <rPh sb="0" eb="2">
      <t>テイイン</t>
    </rPh>
    <phoneticPr fontId="1"/>
  </si>
  <si>
    <t>0歳児</t>
    <rPh sb="1" eb="3">
      <t>サイジ</t>
    </rPh>
    <phoneticPr fontId="1"/>
  </si>
  <si>
    <t>1～2歳児</t>
    <rPh sb="3" eb="5">
      <t>サイジ</t>
    </rPh>
    <phoneticPr fontId="1"/>
  </si>
  <si>
    <t>3歳児</t>
    <rPh sb="1" eb="3">
      <t>サイジ</t>
    </rPh>
    <phoneticPr fontId="1"/>
  </si>
  <si>
    <t>4歳児以上</t>
    <rPh sb="1" eb="3">
      <t>サイジ</t>
    </rPh>
    <rPh sb="3" eb="5">
      <t>イジョウ</t>
    </rPh>
    <phoneticPr fontId="1"/>
  </si>
  <si>
    <t>単価</t>
    <rPh sb="0" eb="2">
      <t>タンカ</t>
    </rPh>
    <phoneticPr fontId="1"/>
  </si>
  <si>
    <t xml:space="preserve">           </t>
    <phoneticPr fontId="1"/>
  </si>
  <si>
    <t>１　補助事業の目的
　　世田谷区認証保育所事業実施要綱に基づく認証保育所が、その特色を生かした運営を行うことで、保育サー
　ビス水準の向上を図り、もって児童福祉の増進に資することを目的とする。</t>
    <rPh sb="40" eb="42">
      <t>トクショク</t>
    </rPh>
    <rPh sb="43" eb="44">
      <t>イ</t>
    </rPh>
    <rPh sb="56" eb="58">
      <t>ホイク</t>
    </rPh>
    <rPh sb="64" eb="66">
      <t>スイジュン</t>
    </rPh>
    <rPh sb="67" eb="69">
      <t>コウジョウ</t>
    </rPh>
    <rPh sb="70" eb="71">
      <t>ハカ</t>
    </rPh>
    <rPh sb="76" eb="78">
      <t>ジドウ</t>
    </rPh>
    <rPh sb="78" eb="80">
      <t>フクシ</t>
    </rPh>
    <rPh sb="81" eb="83">
      <t>ゾウシン</t>
    </rPh>
    <rPh sb="84" eb="85">
      <t>シ</t>
    </rPh>
    <rPh sb="90" eb="92">
      <t>モクテキ</t>
    </rPh>
    <phoneticPr fontId="1"/>
  </si>
  <si>
    <t>３歳児配置改善加算</t>
    <rPh sb="1" eb="3">
      <t>サイジ</t>
    </rPh>
    <rPh sb="3" eb="5">
      <t>ハイチ</t>
    </rPh>
    <rPh sb="5" eb="7">
      <t>カイゼン</t>
    </rPh>
    <rPh sb="7" eb="9">
      <t>カサン</t>
    </rPh>
    <phoneticPr fontId="1"/>
  </si>
  <si>
    <t>～</t>
    <phoneticPr fontId="1"/>
  </si>
  <si>
    <t>３歳児配置加算</t>
    <rPh sb="1" eb="3">
      <t>サイジ</t>
    </rPh>
    <rPh sb="3" eb="5">
      <t>ハイチ</t>
    </rPh>
    <rPh sb="5" eb="7">
      <t>カサン</t>
    </rPh>
    <phoneticPr fontId="21"/>
  </si>
  <si>
    <t>技能経験加算</t>
    <rPh sb="0" eb="2">
      <t>ギノウ</t>
    </rPh>
    <rPh sb="2" eb="4">
      <t>ケイケン</t>
    </rPh>
    <rPh sb="4" eb="6">
      <t>カサン</t>
    </rPh>
    <phoneticPr fontId="21"/>
  </si>
  <si>
    <t>第3職層</t>
    <rPh sb="0" eb="1">
      <t>ダイ</t>
    </rPh>
    <rPh sb="2" eb="3">
      <t>ショク</t>
    </rPh>
    <rPh sb="3" eb="4">
      <t>ソウ</t>
    </rPh>
    <phoneticPr fontId="21"/>
  </si>
  <si>
    <t>第4職層</t>
    <rPh sb="0" eb="1">
      <t>ダイ</t>
    </rPh>
    <rPh sb="2" eb="3">
      <t>ショク</t>
    </rPh>
    <rPh sb="3" eb="4">
      <t>ソウ</t>
    </rPh>
    <phoneticPr fontId="21"/>
  </si>
  <si>
    <t>○</t>
  </si>
  <si>
    <t>事業者名称</t>
    <rPh sb="0" eb="3">
      <t>ジギョウシャ</t>
    </rPh>
    <rPh sb="3" eb="5">
      <t>メイショウ</t>
    </rPh>
    <phoneticPr fontId="1"/>
  </si>
  <si>
    <t>所在地</t>
    <rPh sb="0" eb="3">
      <t>ショザイチ</t>
    </rPh>
    <phoneticPr fontId="1"/>
  </si>
  <si>
    <t xml:space="preserve">施設名称 </t>
  </si>
  <si>
    <t>施設所在地</t>
    <rPh sb="0" eb="2">
      <t>シセツ</t>
    </rPh>
    <rPh sb="2" eb="5">
      <t>ショザイチ</t>
    </rPh>
    <phoneticPr fontId="1"/>
  </si>
  <si>
    <t>代表者職・氏名</t>
    <rPh sb="0" eb="3">
      <t>ダイヒョウシャ</t>
    </rPh>
    <rPh sb="3" eb="4">
      <t>ショク</t>
    </rPh>
    <rPh sb="5" eb="7">
      <t>シメイ</t>
    </rPh>
    <phoneticPr fontId="1"/>
  </si>
  <si>
    <t>（１）認証保育所毎月初日現在在籍児童名簿</t>
  </si>
  <si>
    <t>（２）児童の契約書写</t>
  </si>
  <si>
    <t>冷暖房費</t>
    <rPh sb="0" eb="4">
      <t>レイダンボウヒ</t>
    </rPh>
    <phoneticPr fontId="1"/>
  </si>
  <si>
    <t>１歳児受入促進</t>
    <rPh sb="1" eb="3">
      <t>サイジ</t>
    </rPh>
    <rPh sb="3" eb="5">
      <t>ウケイレ</t>
    </rPh>
    <rPh sb="5" eb="7">
      <t>ソクシン</t>
    </rPh>
    <phoneticPr fontId="1"/>
  </si>
  <si>
    <t>第１号様式の別紙</t>
  </si>
  <si>
    <t>令和</t>
    <rPh sb="0" eb="2">
      <t>レイ</t>
    </rPh>
    <phoneticPr fontId="1"/>
  </si>
  <si>
    <t>年度運営費補助事業計画書</t>
    <rPh sb="2" eb="4">
      <t>ウンエイ</t>
    </rPh>
    <rPh sb="4" eb="5">
      <t>ヒ</t>
    </rPh>
    <phoneticPr fontId="1"/>
  </si>
  <si>
    <t>施設の名称　　</t>
    <rPh sb="3" eb="5">
      <t>メイショウ</t>
    </rPh>
    <phoneticPr fontId="1"/>
  </si>
  <si>
    <t>１　補助事業の内容</t>
  </si>
  <si>
    <t>　（１）補助事業の名称</t>
    <phoneticPr fontId="1"/>
  </si>
  <si>
    <t>世田谷区認証保育所運営費補助事業</t>
    <rPh sb="9" eb="11">
      <t>ウンエイ</t>
    </rPh>
    <rPh sb="11" eb="12">
      <t>ヒ</t>
    </rPh>
    <rPh sb="12" eb="14">
      <t>ホジョ</t>
    </rPh>
    <phoneticPr fontId="1"/>
  </si>
  <si>
    <t>　（２）補助事業の実施場所　　</t>
  </si>
  <si>
    <t>　（３）補助事業の実施期間</t>
    <phoneticPr fontId="1"/>
  </si>
  <si>
    <t>年</t>
    <phoneticPr fontId="1"/>
  </si>
  <si>
    <t>月</t>
    <rPh sb="0" eb="1">
      <t>ガツ</t>
    </rPh>
    <phoneticPr fontId="1"/>
  </si>
  <si>
    <t>　（４）補助事業の考え方</t>
  </si>
  <si>
    <t>　　　</t>
  </si>
  <si>
    <t>２　所要経費の配分</t>
  </si>
  <si>
    <t>経費の項目</t>
  </si>
  <si>
    <t>①経費所要額</t>
  </si>
  <si>
    <t>②保育料収入</t>
  </si>
  <si>
    <t>③差引額（①－②）</t>
  </si>
  <si>
    <t>④補助対象額</t>
  </si>
  <si>
    <t>⑤補助金申請額</t>
  </si>
  <si>
    <t>人件費</t>
  </si>
  <si>
    <t>事業費</t>
    <rPh sb="0" eb="3">
      <t>ジギョウヒ</t>
    </rPh>
    <phoneticPr fontId="1"/>
  </si>
  <si>
    <t>事務費</t>
    <rPh sb="0" eb="3">
      <t>ジムヒ</t>
    </rPh>
    <phoneticPr fontId="1"/>
  </si>
  <si>
    <t>その他</t>
    <rPh sb="2" eb="3">
      <t>タ</t>
    </rPh>
    <phoneticPr fontId="1"/>
  </si>
  <si>
    <t>収支予算書（     年度）</t>
    <rPh sb="0" eb="2">
      <t>シュウシ</t>
    </rPh>
    <rPh sb="2" eb="4">
      <t>ヨサン</t>
    </rPh>
    <rPh sb="4" eb="5">
      <t>ショ</t>
    </rPh>
    <rPh sb="11" eb="13">
      <t>ネンドヘイネンド</t>
    </rPh>
    <phoneticPr fontId="1"/>
  </si>
  <si>
    <t>施設の名称</t>
    <rPh sb="0" eb="2">
      <t>シセツ</t>
    </rPh>
    <rPh sb="3" eb="5">
      <t>メイショウ</t>
    </rPh>
    <phoneticPr fontId="1"/>
  </si>
  <si>
    <t>収  入  関  係</t>
    <rPh sb="0" eb="1">
      <t>オサム</t>
    </rPh>
    <rPh sb="3" eb="4">
      <t>イ</t>
    </rPh>
    <rPh sb="6" eb="7">
      <t>セキ</t>
    </rPh>
    <rPh sb="9" eb="10">
      <t>カカリ</t>
    </rPh>
    <phoneticPr fontId="1"/>
  </si>
  <si>
    <t>支  出  関  係</t>
    <rPh sb="0" eb="1">
      <t>シ</t>
    </rPh>
    <rPh sb="3" eb="4">
      <t>デ</t>
    </rPh>
    <rPh sb="6" eb="7">
      <t>セキ</t>
    </rPh>
    <rPh sb="9" eb="10">
      <t>カカリ</t>
    </rPh>
    <phoneticPr fontId="1"/>
  </si>
  <si>
    <t>項   目</t>
    <rPh sb="0" eb="1">
      <t>コウ</t>
    </rPh>
    <rPh sb="4" eb="5">
      <t>メ</t>
    </rPh>
    <phoneticPr fontId="1"/>
  </si>
  <si>
    <t>金　額（円）</t>
    <rPh sb="0" eb="1">
      <t>キン</t>
    </rPh>
    <rPh sb="2" eb="3">
      <t>ガク</t>
    </rPh>
    <rPh sb="4" eb="5">
      <t>エン</t>
    </rPh>
    <phoneticPr fontId="1"/>
  </si>
  <si>
    <t>支出金額のうち
世田谷区運営費補助金充当額
               (円)</t>
    <rPh sb="0" eb="2">
      <t>シシュツ</t>
    </rPh>
    <rPh sb="2" eb="4">
      <t>キンガク</t>
    </rPh>
    <rPh sb="8" eb="12">
      <t>セタガヤク</t>
    </rPh>
    <rPh sb="12" eb="15">
      <t>ウンエイヒ</t>
    </rPh>
    <rPh sb="15" eb="18">
      <t>ホジョ</t>
    </rPh>
    <rPh sb="18" eb="20">
      <t>ジュウトウ</t>
    </rPh>
    <rPh sb="20" eb="21">
      <t>ガク</t>
    </rPh>
    <rPh sb="38" eb="39">
      <t>エン</t>
    </rPh>
    <phoneticPr fontId="1"/>
  </si>
  <si>
    <t>補助金収入</t>
    <rPh sb="0" eb="3">
      <t>ホジョキン</t>
    </rPh>
    <rPh sb="3" eb="5">
      <t>シュウニュウ</t>
    </rPh>
    <phoneticPr fontId="1"/>
  </si>
  <si>
    <t>世田谷区運営費補助</t>
    <rPh sb="0" eb="4">
      <t>セタガヤク</t>
    </rPh>
    <rPh sb="4" eb="7">
      <t>ウンエイヒ</t>
    </rPh>
    <rPh sb="7" eb="9">
      <t>ホジョ</t>
    </rPh>
    <phoneticPr fontId="1"/>
  </si>
  <si>
    <t>人件費</t>
    <rPh sb="0" eb="3">
      <t>ジンケンヒ</t>
    </rPh>
    <phoneticPr fontId="1"/>
  </si>
  <si>
    <t>常勤職員給与</t>
    <rPh sb="0" eb="2">
      <t>ジョウキン</t>
    </rPh>
    <rPh sb="2" eb="4">
      <t>ショクイン</t>
    </rPh>
    <rPh sb="4" eb="6">
      <t>キュウヨ</t>
    </rPh>
    <phoneticPr fontId="1"/>
  </si>
  <si>
    <t>基本額</t>
    <rPh sb="0" eb="2">
      <t>キホン</t>
    </rPh>
    <rPh sb="2" eb="3">
      <t>ガク</t>
    </rPh>
    <phoneticPr fontId="1"/>
  </si>
  <si>
    <t>常勤職員賞与</t>
    <rPh sb="0" eb="2">
      <t>ジョウキン</t>
    </rPh>
    <rPh sb="2" eb="4">
      <t>ショクイン</t>
    </rPh>
    <rPh sb="4" eb="6">
      <t>ショウヨ</t>
    </rPh>
    <phoneticPr fontId="1"/>
  </si>
  <si>
    <t>冷暖房費加算</t>
    <rPh sb="0" eb="3">
      <t>レイダンボウ</t>
    </rPh>
    <rPh sb="3" eb="4">
      <t>ヒ</t>
    </rPh>
    <rPh sb="4" eb="6">
      <t>カサン</t>
    </rPh>
    <phoneticPr fontId="1"/>
  </si>
  <si>
    <t>非常勤職員給与</t>
    <rPh sb="0" eb="3">
      <t>ヒジョウキン</t>
    </rPh>
    <rPh sb="3" eb="5">
      <t>ショクイン</t>
    </rPh>
    <rPh sb="5" eb="7">
      <t>キュウヨ</t>
    </rPh>
    <phoneticPr fontId="1"/>
  </si>
  <si>
    <t>３歳児受配置改善加算</t>
    <rPh sb="1" eb="3">
      <t>サイジ</t>
    </rPh>
    <rPh sb="3" eb="4">
      <t>ウケ</t>
    </rPh>
    <rPh sb="4" eb="6">
      <t>ハイチ</t>
    </rPh>
    <rPh sb="6" eb="8">
      <t>カイゼン</t>
    </rPh>
    <rPh sb="8" eb="10">
      <t>カサン</t>
    </rPh>
    <phoneticPr fontId="1"/>
  </si>
  <si>
    <t>派遣職員費</t>
    <rPh sb="0" eb="4">
      <t>ハケ</t>
    </rPh>
    <rPh sb="4" eb="5">
      <t>ヒ</t>
    </rPh>
    <phoneticPr fontId="1"/>
  </si>
  <si>
    <t>減価償却費/賃借料加算</t>
    <rPh sb="0" eb="2">
      <t>ゲンカ</t>
    </rPh>
    <rPh sb="2" eb="4">
      <t>ショウキャク</t>
    </rPh>
    <rPh sb="4" eb="5">
      <t>ヒ</t>
    </rPh>
    <rPh sb="6" eb="9">
      <t>チンシャクリョウ</t>
    </rPh>
    <rPh sb="9" eb="11">
      <t>カサン</t>
    </rPh>
    <phoneticPr fontId="1"/>
  </si>
  <si>
    <t>退職金給付</t>
    <rPh sb="0" eb="3">
      <t>タイショクキン</t>
    </rPh>
    <rPh sb="3" eb="5">
      <t>キュウフ</t>
    </rPh>
    <phoneticPr fontId="1"/>
  </si>
  <si>
    <t>法定福利費</t>
    <rPh sb="0" eb="2">
      <t>ホウテイ</t>
    </rPh>
    <rPh sb="2" eb="5">
      <t>フクリヒ</t>
    </rPh>
    <phoneticPr fontId="1"/>
  </si>
  <si>
    <t>その他人件費</t>
    <rPh sb="2" eb="3">
      <t>タ</t>
    </rPh>
    <rPh sb="3" eb="6">
      <t>ジンケンヒ</t>
    </rPh>
    <phoneticPr fontId="1"/>
  </si>
  <si>
    <t>計⑤</t>
    <rPh sb="0" eb="1">
      <t>ケイ</t>
    </rPh>
    <phoneticPr fontId="1"/>
  </si>
  <si>
    <t>運営費補助(世田谷区以外)</t>
    <rPh sb="0" eb="3">
      <t>ウンエイヒ</t>
    </rPh>
    <rPh sb="3" eb="5">
      <t>ホジョ</t>
    </rPh>
    <rPh sb="6" eb="10">
      <t>セタガヤク</t>
    </rPh>
    <rPh sb="10" eb="12">
      <t>イガイ</t>
    </rPh>
    <phoneticPr fontId="1"/>
  </si>
  <si>
    <t>給食費</t>
    <rPh sb="0" eb="3">
      <t>キュウショクヒ</t>
    </rPh>
    <phoneticPr fontId="1"/>
  </si>
  <si>
    <t>保健衛生費</t>
    <rPh sb="0" eb="2">
      <t>ホケン</t>
    </rPh>
    <rPh sb="2" eb="4">
      <t>エイセイ</t>
    </rPh>
    <rPh sb="4" eb="5">
      <t>ヒ</t>
    </rPh>
    <phoneticPr fontId="1"/>
  </si>
  <si>
    <t>計①</t>
    <rPh sb="0" eb="1">
      <t>ケイ</t>
    </rPh>
    <phoneticPr fontId="1"/>
  </si>
  <si>
    <t>保育材料費</t>
    <rPh sb="0" eb="2">
      <t>ホイク</t>
    </rPh>
    <rPh sb="2" eb="5">
      <t>ザイリョウヒ</t>
    </rPh>
    <phoneticPr fontId="1"/>
  </si>
  <si>
    <t>保育料等</t>
    <rPh sb="0" eb="3">
      <t>ホイクリョウ</t>
    </rPh>
    <rPh sb="3" eb="4">
      <t>トウ</t>
    </rPh>
    <phoneticPr fontId="1"/>
  </si>
  <si>
    <t>利用料収入</t>
    <rPh sb="0" eb="5">
      <t>リヨウ</t>
    </rPh>
    <phoneticPr fontId="1"/>
  </si>
  <si>
    <t>水道光熱費</t>
    <rPh sb="0" eb="2">
      <t>スイドウ</t>
    </rPh>
    <rPh sb="2" eb="5">
      <t>コウネツヒ</t>
    </rPh>
    <phoneticPr fontId="1"/>
  </si>
  <si>
    <t>その他保護者負担金</t>
    <rPh sb="2" eb="3">
      <t>タ</t>
    </rPh>
    <rPh sb="3" eb="6">
      <t>ホゴ</t>
    </rPh>
    <rPh sb="6" eb="9">
      <t>フタンキン</t>
    </rPh>
    <phoneticPr fontId="1"/>
  </si>
  <si>
    <t>消耗品費</t>
    <rPh sb="0" eb="2">
      <t>ショウモウ</t>
    </rPh>
    <rPh sb="2" eb="3">
      <t>ヒン</t>
    </rPh>
    <rPh sb="3" eb="4">
      <t>ヒ</t>
    </rPh>
    <phoneticPr fontId="1"/>
  </si>
  <si>
    <t>計②</t>
    <rPh sb="0" eb="1">
      <t>ケイ</t>
    </rPh>
    <phoneticPr fontId="1"/>
  </si>
  <si>
    <t>備品費</t>
    <rPh sb="0" eb="2">
      <t>ビヒン</t>
    </rPh>
    <rPh sb="2" eb="3">
      <t>ヒ</t>
    </rPh>
    <phoneticPr fontId="1"/>
  </si>
  <si>
    <t>寄付金</t>
    <rPh sb="0" eb="3">
      <t>キフキン</t>
    </rPh>
    <phoneticPr fontId="1"/>
  </si>
  <si>
    <t>計⑥</t>
    <rPh sb="0" eb="1">
      <t>ケイ</t>
    </rPh>
    <phoneticPr fontId="1"/>
  </si>
  <si>
    <t>雑収入</t>
    <rPh sb="0" eb="1">
      <t>ザツ</t>
    </rPh>
    <rPh sb="1" eb="3">
      <t>シュウ</t>
    </rPh>
    <phoneticPr fontId="1"/>
  </si>
  <si>
    <t>福利厚生費</t>
    <rPh sb="0" eb="2">
      <t>フクリ</t>
    </rPh>
    <rPh sb="2" eb="4">
      <t>コウセイ</t>
    </rPh>
    <rPh sb="4" eb="5">
      <t>ヒ</t>
    </rPh>
    <phoneticPr fontId="1"/>
  </si>
  <si>
    <t>その他収入</t>
    <rPh sb="2" eb="3">
      <t>タ</t>
    </rPh>
    <rPh sb="3" eb="5">
      <t>シュウニュウ</t>
    </rPh>
    <phoneticPr fontId="1"/>
  </si>
  <si>
    <t>旅費交通費</t>
    <rPh sb="0" eb="2">
      <t>リョヒ</t>
    </rPh>
    <rPh sb="2" eb="5">
      <t>コウツウヒ</t>
    </rPh>
    <phoneticPr fontId="1"/>
  </si>
  <si>
    <t>計③</t>
    <rPh sb="0" eb="1">
      <t>ケイ</t>
    </rPh>
    <phoneticPr fontId="1"/>
  </si>
  <si>
    <t>研修研究費</t>
    <rPh sb="0" eb="2">
      <t>ケンシュウ</t>
    </rPh>
    <rPh sb="2" eb="5">
      <t>ケンキュウヒ</t>
    </rPh>
    <phoneticPr fontId="1"/>
  </si>
  <si>
    <t>事務消耗品費</t>
    <rPh sb="0" eb="5">
      <t>ジムショウモウヒン</t>
    </rPh>
    <rPh sb="5" eb="6">
      <t>ヒ</t>
    </rPh>
    <phoneticPr fontId="1"/>
  </si>
  <si>
    <t>印刷製本費</t>
    <rPh sb="0" eb="4">
      <t>インサツセイホン</t>
    </rPh>
    <rPh sb="4" eb="5">
      <t>ヒ</t>
    </rPh>
    <phoneticPr fontId="1"/>
  </si>
  <si>
    <t>修繕費</t>
    <rPh sb="0" eb="3">
      <t>シュウゼンヒ</t>
    </rPh>
    <phoneticPr fontId="1"/>
  </si>
  <si>
    <t>通信運搬費</t>
    <rPh sb="0" eb="2">
      <t>ツウシン</t>
    </rPh>
    <rPh sb="2" eb="5">
      <t>ウンパンヒ</t>
    </rPh>
    <phoneticPr fontId="1"/>
  </si>
  <si>
    <t>広告費</t>
    <rPh sb="0" eb="3">
      <t>コウコクヒ</t>
    </rPh>
    <phoneticPr fontId="1"/>
  </si>
  <si>
    <t>業務委託費</t>
    <rPh sb="0" eb="2">
      <t>ギョウム</t>
    </rPh>
    <rPh sb="2" eb="4">
      <t>イタク</t>
    </rPh>
    <rPh sb="4" eb="5">
      <t>ヒ</t>
    </rPh>
    <phoneticPr fontId="1"/>
  </si>
  <si>
    <t>賃借料</t>
    <rPh sb="0" eb="3">
      <t>チンシャクリョウ</t>
    </rPh>
    <phoneticPr fontId="1"/>
  </si>
  <si>
    <t>土地建物賃借料</t>
    <rPh sb="0" eb="2">
      <t>トチ</t>
    </rPh>
    <rPh sb="2" eb="4">
      <t>タテモノ</t>
    </rPh>
    <rPh sb="4" eb="7">
      <t>チンシャク</t>
    </rPh>
    <phoneticPr fontId="1"/>
  </si>
  <si>
    <t>租税公課</t>
    <rPh sb="0" eb="2">
      <t>ソゼイ</t>
    </rPh>
    <rPh sb="2" eb="4">
      <t>コウカ</t>
    </rPh>
    <phoneticPr fontId="1"/>
  </si>
  <si>
    <t>計⑦</t>
    <rPh sb="0" eb="1">
      <t>ケイ</t>
    </rPh>
    <phoneticPr fontId="1"/>
  </si>
  <si>
    <t>その他支出(下記に項目追加)</t>
    <rPh sb="2" eb="3">
      <t>タ</t>
    </rPh>
    <rPh sb="3" eb="5">
      <t>シシュツ</t>
    </rPh>
    <rPh sb="6" eb="8">
      <t>カキ</t>
    </rPh>
    <rPh sb="9" eb="11">
      <t>コウモク</t>
    </rPh>
    <rPh sb="11" eb="13">
      <t>ツイカ</t>
    </rPh>
    <phoneticPr fontId="1"/>
  </si>
  <si>
    <t>次年度繰越</t>
    <rPh sb="0" eb="3">
      <t>ジネンド</t>
    </rPh>
    <rPh sb="3" eb="5">
      <t>クリコシ</t>
    </rPh>
    <phoneticPr fontId="1"/>
  </si>
  <si>
    <t>前年度繰越金④</t>
    <rPh sb="0" eb="3">
      <t>ゼンネンド</t>
    </rPh>
    <rPh sb="3" eb="5">
      <t>クリコシ</t>
    </rPh>
    <rPh sb="5" eb="6">
      <t>キン</t>
    </rPh>
    <phoneticPr fontId="1"/>
  </si>
  <si>
    <t>計⑧</t>
    <rPh sb="0" eb="1">
      <t>ケイ</t>
    </rPh>
    <phoneticPr fontId="1"/>
  </si>
  <si>
    <t>A　収入合計（①＋②＋③＋④）</t>
    <rPh sb="2" eb="4">
      <t>シュウニュウ</t>
    </rPh>
    <rPh sb="4" eb="6">
      <t>ゴウケイ</t>
    </rPh>
    <phoneticPr fontId="1"/>
  </si>
  <si>
    <t>B 支出合計（⑤＋⑥＋⑦＋⑧）</t>
    <rPh sb="2" eb="4">
      <t>シシュツ</t>
    </rPh>
    <rPh sb="4" eb="6">
      <t>ゴウケイ</t>
    </rPh>
    <phoneticPr fontId="1"/>
  </si>
  <si>
    <t>C　差引剰余額（A－B）</t>
    <rPh sb="2" eb="3">
      <t>サ</t>
    </rPh>
    <rPh sb="3" eb="4">
      <t>ヒ</t>
    </rPh>
    <rPh sb="4" eb="6">
      <t>ジョウヨ</t>
    </rPh>
    <rPh sb="6" eb="7">
      <t>ガク</t>
    </rPh>
    <phoneticPr fontId="1"/>
  </si>
  <si>
    <t>令和</t>
    <rPh sb="0" eb="2">
      <t>レイワ</t>
    </rPh>
    <phoneticPr fontId="1"/>
  </si>
  <si>
    <t>（３）認証保育所職員名簿</t>
    <phoneticPr fontId="1"/>
  </si>
  <si>
    <t>（7）嘱託医との契約書、医師免許の写</t>
    <rPh sb="3" eb="5">
      <t>ショクタク</t>
    </rPh>
    <rPh sb="5" eb="6">
      <t>イ</t>
    </rPh>
    <rPh sb="8" eb="11">
      <t>ケイヤクショ</t>
    </rPh>
    <rPh sb="12" eb="14">
      <t>イシ</t>
    </rPh>
    <rPh sb="14" eb="16">
      <t>メンキョ</t>
    </rPh>
    <rPh sb="17" eb="18">
      <t>ウツ</t>
    </rPh>
    <phoneticPr fontId="1"/>
  </si>
  <si>
    <t>（6）保育士登録済通知書</t>
    <rPh sb="3" eb="6">
      <t>ホイクシ</t>
    </rPh>
    <rPh sb="6" eb="8">
      <t>トウロク</t>
    </rPh>
    <rPh sb="8" eb="9">
      <t>ズ</t>
    </rPh>
    <rPh sb="9" eb="12">
      <t>ツウチショ</t>
    </rPh>
    <phoneticPr fontId="1"/>
  </si>
  <si>
    <t>（8）運営費補助金事業計画書</t>
    <phoneticPr fontId="1"/>
  </si>
  <si>
    <t>（9）収支予算書</t>
    <phoneticPr fontId="1"/>
  </si>
  <si>
    <t>（10）認証保育所認証書、内容変更届</t>
    <rPh sb="13" eb="15">
      <t>ナイヨウ</t>
    </rPh>
    <rPh sb="15" eb="17">
      <t>ヘンコウ</t>
    </rPh>
    <rPh sb="17" eb="18">
      <t>トドケ</t>
    </rPh>
    <phoneticPr fontId="1"/>
  </si>
  <si>
    <t>（11）重要事項説明書</t>
    <phoneticPr fontId="1"/>
  </si>
  <si>
    <t>（12）園のしおり</t>
    <phoneticPr fontId="1"/>
  </si>
  <si>
    <t>（13）保育所平面図</t>
    <phoneticPr fontId="1"/>
  </si>
  <si>
    <t>（14）貸借契約書、自己所有の建物であることがわかる書類</t>
    <rPh sb="10" eb="14">
      <t>ジコショユウ</t>
    </rPh>
    <rPh sb="15" eb="17">
      <t>タテモノ</t>
    </rPh>
    <rPh sb="26" eb="28">
      <t>ショルイ</t>
    </rPh>
    <phoneticPr fontId="1"/>
  </si>
  <si>
    <t>（15）決算報告書（直近の決算のもの）</t>
    <rPh sb="4" eb="6">
      <t>ケッサン</t>
    </rPh>
    <rPh sb="6" eb="9">
      <t>ホウコクショ</t>
    </rPh>
    <rPh sb="10" eb="12">
      <t>チョッキン</t>
    </rPh>
    <rPh sb="13" eb="15">
      <t>ケッサン</t>
    </rPh>
    <phoneticPr fontId="1"/>
  </si>
  <si>
    <t>（16）口座振替依頼書兼登録申請書</t>
    <rPh sb="4" eb="6">
      <t>コウザ</t>
    </rPh>
    <rPh sb="6" eb="8">
      <t>フリカエ</t>
    </rPh>
    <rPh sb="8" eb="11">
      <t>イライショ</t>
    </rPh>
    <rPh sb="11" eb="12">
      <t>ケン</t>
    </rPh>
    <rPh sb="12" eb="16">
      <t>トウロクシンセイ</t>
    </rPh>
    <rPh sb="16" eb="17">
      <t>ショ</t>
    </rPh>
    <phoneticPr fontId="1"/>
  </si>
  <si>
    <t>（17）事務連絡用名簿</t>
    <rPh sb="4" eb="8">
      <t>ジムレンラク</t>
    </rPh>
    <rPh sb="8" eb="9">
      <t>ヨウ</t>
    </rPh>
    <rPh sb="9" eb="11">
      <t>メイボ</t>
    </rPh>
    <phoneticPr fontId="1"/>
  </si>
  <si>
    <t>（18）委任状（該当園のみ）</t>
    <rPh sb="4" eb="7">
      <t>イニンジョウ</t>
    </rPh>
    <phoneticPr fontId="1"/>
  </si>
  <si>
    <t>（5）資格証の写し</t>
    <rPh sb="3" eb="5">
      <t>シカク</t>
    </rPh>
    <rPh sb="5" eb="6">
      <t>ショウ</t>
    </rPh>
    <rPh sb="7" eb="8">
      <t>ウツ</t>
    </rPh>
    <phoneticPr fontId="1"/>
  </si>
  <si>
    <t>（保育士、看護士（正・准）、保健師、助産師、調理師、管理栄養士、栄養士）</t>
    <phoneticPr fontId="1"/>
  </si>
  <si>
    <t>（４）認証保育所職員履歴書の写</t>
    <rPh sb="10" eb="13">
      <t>リレキショ</t>
    </rPh>
    <rPh sb="14" eb="15">
      <t>ウツ</t>
    </rPh>
    <phoneticPr fontId="1"/>
  </si>
  <si>
    <t>（14）決算報告書（直近の決算のもの）</t>
    <rPh sb="4" eb="6">
      <t>ケッサン</t>
    </rPh>
    <rPh sb="6" eb="9">
      <t>ホウコクショ</t>
    </rPh>
    <rPh sb="10" eb="12">
      <t>チョッキン</t>
    </rPh>
    <rPh sb="13" eb="15">
      <t>ケッサン</t>
    </rPh>
    <phoneticPr fontId="1"/>
  </si>
  <si>
    <t>（15）口座振替依頼書兼登録申請書</t>
    <rPh sb="4" eb="6">
      <t>コウザ</t>
    </rPh>
    <rPh sb="6" eb="8">
      <t>フリカエ</t>
    </rPh>
    <rPh sb="8" eb="11">
      <t>イライショ</t>
    </rPh>
    <rPh sb="11" eb="12">
      <t>ケン</t>
    </rPh>
    <rPh sb="12" eb="16">
      <t>トウロクシンセイ</t>
    </rPh>
    <rPh sb="16" eb="17">
      <t>ショ</t>
    </rPh>
    <phoneticPr fontId="1"/>
  </si>
  <si>
    <t>（16）事務連絡用名簿</t>
    <rPh sb="4" eb="8">
      <t>ジムレンラク</t>
    </rPh>
    <rPh sb="8" eb="9">
      <t>ヨウ</t>
    </rPh>
    <rPh sb="9" eb="11">
      <t>メイボ</t>
    </rPh>
    <phoneticPr fontId="1"/>
  </si>
  <si>
    <t>（17）委任状（該当園のみ）</t>
    <rPh sb="4" eb="7">
      <t>イニンジョウ</t>
    </rPh>
    <phoneticPr fontId="1"/>
  </si>
  <si>
    <r>
      <t>（18）</t>
    </r>
    <r>
      <rPr>
        <sz val="6"/>
        <rFont val="ＭＳ Ｐ明朝"/>
        <family val="1"/>
        <charset val="128"/>
      </rPr>
      <t>【社会福祉法人のみ】補助金交付・貸付金貸付申請書</t>
    </r>
    <rPh sb="5" eb="9">
      <t>シャカイフクシ</t>
    </rPh>
    <rPh sb="9" eb="11">
      <t>ホウジン</t>
    </rPh>
    <rPh sb="14" eb="17">
      <t>ホジョキン</t>
    </rPh>
    <rPh sb="17" eb="19">
      <t>コウフ</t>
    </rPh>
    <rPh sb="20" eb="22">
      <t>カシツケ</t>
    </rPh>
    <rPh sb="22" eb="23">
      <t>キン</t>
    </rPh>
    <rPh sb="23" eb="25">
      <t>カシツケ</t>
    </rPh>
    <rPh sb="25" eb="28">
      <t>シンセイショ</t>
    </rPh>
    <phoneticPr fontId="1"/>
  </si>
  <si>
    <r>
      <t>（19）</t>
    </r>
    <r>
      <rPr>
        <sz val="6"/>
        <rFont val="ＭＳ Ｐ明朝"/>
        <family val="1"/>
        <charset val="128"/>
      </rPr>
      <t>【社会福祉法人のみ】事業計画書及び収支予算書</t>
    </r>
    <rPh sb="5" eb="9">
      <t>シャカイフクシ</t>
    </rPh>
    <rPh sb="9" eb="11">
      <t>ホウジン</t>
    </rPh>
    <rPh sb="14" eb="19">
      <t>ジギョウケイカクショ</t>
    </rPh>
    <rPh sb="19" eb="20">
      <t>オヨ</t>
    </rPh>
    <rPh sb="21" eb="26">
      <t>シュウシヨサンショ</t>
    </rPh>
    <phoneticPr fontId="1"/>
  </si>
  <si>
    <r>
      <t>（20）</t>
    </r>
    <r>
      <rPr>
        <sz val="6"/>
        <rFont val="ＭＳ Ｐ明朝"/>
        <family val="1"/>
        <charset val="128"/>
      </rPr>
      <t>【社会福祉法人のみ】理由書</t>
    </r>
    <rPh sb="5" eb="9">
      <t>シャカイフクシ</t>
    </rPh>
    <rPh sb="9" eb="11">
      <t>ホウジン</t>
    </rPh>
    <rPh sb="14" eb="16">
      <t>リユウ</t>
    </rPh>
    <rPh sb="16" eb="17">
      <t>ショ</t>
    </rPh>
    <phoneticPr fontId="1"/>
  </si>
  <si>
    <r>
      <t>（21）</t>
    </r>
    <r>
      <rPr>
        <sz val="6"/>
        <rFont val="ＭＳ Ｐ明朝"/>
        <family val="1"/>
        <charset val="128"/>
      </rPr>
      <t>【社会福祉法人のみ】貸借対照表及び収支計算書</t>
    </r>
    <rPh sb="5" eb="9">
      <t>シャカイフクシ</t>
    </rPh>
    <rPh sb="9" eb="11">
      <t>ホウジン</t>
    </rPh>
    <rPh sb="14" eb="19">
      <t>タイシャクタイショウヒョウ</t>
    </rPh>
    <rPh sb="19" eb="20">
      <t>オヨ</t>
    </rPh>
    <rPh sb="21" eb="23">
      <t>シュウシ</t>
    </rPh>
    <rPh sb="23" eb="26">
      <t>ケイサンショ</t>
    </rPh>
    <phoneticPr fontId="1"/>
  </si>
  <si>
    <r>
      <t>（13）</t>
    </r>
    <r>
      <rPr>
        <sz val="6"/>
        <rFont val="ＭＳ Ｐ明朝"/>
        <family val="1"/>
        <charset val="128"/>
      </rPr>
      <t>貸借契約書、自己所有の建物であることがわかる書類</t>
    </r>
    <rPh sb="10" eb="14">
      <t>ジコショユウ</t>
    </rPh>
    <rPh sb="15" eb="17">
      <t>タテモノ</t>
    </rPh>
    <rPh sb="26" eb="28">
      <t>ショルイ</t>
    </rPh>
    <phoneticPr fontId="1"/>
  </si>
  <si>
    <r>
      <t>（19）</t>
    </r>
    <r>
      <rPr>
        <sz val="6"/>
        <rFont val="ＭＳ Ｐ明朝"/>
        <family val="1"/>
        <charset val="128"/>
      </rPr>
      <t>【社会福祉法人のみ】補助金交付・貸付金貸付申請書</t>
    </r>
    <rPh sb="5" eb="9">
      <t>シャカイフクシ</t>
    </rPh>
    <rPh sb="9" eb="11">
      <t>ホウジン</t>
    </rPh>
    <rPh sb="14" eb="17">
      <t>ホジョキン</t>
    </rPh>
    <rPh sb="17" eb="19">
      <t>コウフ</t>
    </rPh>
    <rPh sb="20" eb="22">
      <t>カシツケ</t>
    </rPh>
    <rPh sb="22" eb="23">
      <t>キン</t>
    </rPh>
    <rPh sb="23" eb="25">
      <t>カシツケ</t>
    </rPh>
    <rPh sb="25" eb="28">
      <t>シンセイショ</t>
    </rPh>
    <phoneticPr fontId="1"/>
  </si>
  <si>
    <r>
      <rPr>
        <sz val="8"/>
        <rFont val="ＭＳ Ｐ明朝"/>
        <family val="1"/>
        <charset val="128"/>
      </rPr>
      <t>（４）</t>
    </r>
    <r>
      <rPr>
        <sz val="6"/>
        <rFont val="ＭＳ Ｐ明朝"/>
        <family val="1"/>
        <charset val="128"/>
      </rPr>
      <t>認証保育所職員履歴書、契約書、資格証の写</t>
    </r>
    <rPh sb="10" eb="13">
      <t>リレキショ</t>
    </rPh>
    <rPh sb="14" eb="17">
      <t>ケイヤクショ</t>
    </rPh>
    <rPh sb="18" eb="20">
      <t>シカク</t>
    </rPh>
    <rPh sb="20" eb="21">
      <t>ショウ</t>
    </rPh>
    <rPh sb="22" eb="23">
      <t>ウツ</t>
    </rPh>
    <phoneticPr fontId="1"/>
  </si>
  <si>
    <r>
      <t>（20）</t>
    </r>
    <r>
      <rPr>
        <sz val="6"/>
        <rFont val="ＭＳ Ｐ明朝"/>
        <family val="1"/>
        <charset val="128"/>
      </rPr>
      <t>【社会福祉法人のみ】事業計画書及び収支予算書</t>
    </r>
    <rPh sb="5" eb="9">
      <t>シャカイフクシ</t>
    </rPh>
    <rPh sb="9" eb="11">
      <t>ホウジン</t>
    </rPh>
    <rPh sb="14" eb="19">
      <t>ジギョウケイカクショ</t>
    </rPh>
    <rPh sb="19" eb="20">
      <t>オヨ</t>
    </rPh>
    <rPh sb="21" eb="26">
      <t>シュウシヨサンショ</t>
    </rPh>
    <phoneticPr fontId="1"/>
  </si>
  <si>
    <r>
      <rPr>
        <sz val="8"/>
        <rFont val="ＭＳ Ｐ明朝"/>
        <family val="1"/>
        <charset val="128"/>
      </rPr>
      <t>（5）</t>
    </r>
    <r>
      <rPr>
        <sz val="6"/>
        <rFont val="ＭＳ Ｐ明朝"/>
        <family val="1"/>
        <charset val="128"/>
      </rPr>
      <t>保育士、看護士（正・准）、保健師、助産師、調理師、管理栄養士、栄養士</t>
    </r>
    <rPh sb="3" eb="6">
      <t>ホイクシ</t>
    </rPh>
    <rPh sb="7" eb="10">
      <t>カンゴシ</t>
    </rPh>
    <rPh sb="11" eb="12">
      <t>セイ</t>
    </rPh>
    <rPh sb="13" eb="14">
      <t>ジュン</t>
    </rPh>
    <rPh sb="16" eb="19">
      <t>ホケンシ</t>
    </rPh>
    <rPh sb="20" eb="23">
      <t>ジョサンシ</t>
    </rPh>
    <rPh sb="24" eb="27">
      <t>チョウリシ</t>
    </rPh>
    <rPh sb="28" eb="33">
      <t>カンリエイヨウシ</t>
    </rPh>
    <phoneticPr fontId="1"/>
  </si>
  <si>
    <r>
      <t>（21）</t>
    </r>
    <r>
      <rPr>
        <sz val="6"/>
        <rFont val="ＭＳ Ｐ明朝"/>
        <family val="1"/>
        <charset val="128"/>
      </rPr>
      <t>【社会福祉法人のみ】理由書</t>
    </r>
    <rPh sb="5" eb="9">
      <t>シャカイフクシ</t>
    </rPh>
    <rPh sb="9" eb="11">
      <t>ホウジン</t>
    </rPh>
    <rPh sb="14" eb="16">
      <t>リユウ</t>
    </rPh>
    <rPh sb="16" eb="17">
      <t>ショ</t>
    </rPh>
    <phoneticPr fontId="1"/>
  </si>
  <si>
    <r>
      <t>（22）</t>
    </r>
    <r>
      <rPr>
        <sz val="6"/>
        <rFont val="ＭＳ Ｐ明朝"/>
        <family val="1"/>
        <charset val="128"/>
      </rPr>
      <t>【社会福祉法人のみ】貸借対照表及び収支計算書</t>
    </r>
    <rPh sb="5" eb="9">
      <t>シャカイフクシ</t>
    </rPh>
    <rPh sb="9" eb="11">
      <t>ホウジン</t>
    </rPh>
    <rPh sb="14" eb="19">
      <t>タイシャクタイショウヒョウ</t>
    </rPh>
    <rPh sb="19" eb="20">
      <t>オヨ</t>
    </rPh>
    <rPh sb="21" eb="23">
      <t>シュウシ</t>
    </rPh>
    <rPh sb="23" eb="26">
      <t>ケイサンショ</t>
    </rPh>
    <phoneticPr fontId="1"/>
  </si>
  <si>
    <t xml:space="preserve">１　補助事業の目的
　　世田谷区認証保育所事業実施要綱に基づく認証保育所が、その特色を生かした運営を行うことで、保育サービス水準の向上を図り、もって児童福祉の増進に資することを目的とする。
</t>
    <rPh sb="40" eb="42">
      <t>トクショク</t>
    </rPh>
    <rPh sb="43" eb="44">
      <t>イ</t>
    </rPh>
    <phoneticPr fontId="1"/>
  </si>
  <si>
    <r>
      <t>収支予算書</t>
    </r>
    <r>
      <rPr>
        <sz val="12"/>
        <color rgb="FFFF0000"/>
        <rFont val="ＭＳ Ｐ明朝"/>
        <family val="1"/>
        <charset val="128"/>
      </rPr>
      <t>（令和６年度）</t>
    </r>
    <rPh sb="0" eb="2">
      <t>シュウシ</t>
    </rPh>
    <rPh sb="2" eb="4">
      <t>ヨサン</t>
    </rPh>
    <rPh sb="4" eb="5">
      <t>ショ</t>
    </rPh>
    <rPh sb="6" eb="8">
      <t>レイワ</t>
    </rPh>
    <rPh sb="9" eb="11">
      <t>ネンドヘイネンド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</si>
</sst>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_);[Red]\(#,##0\)"/>
    <numFmt numFmtId="177" formatCode="0_);[Red]\(0\)"/>
    <numFmt numFmtId="178" formatCode="#,##0;[Red]#,##0"/>
    <numFmt numFmtId="179" formatCode="#,##0_ "/>
    <numFmt numFmtId="180" formatCode="#,##0_ ;[Red]\-#,##0\ "/>
  </numFmts>
  <fonts count="30">
    <font>
      <sz val="11"/>
      <name val="ＭＳ Ｐゴシック"/>
      <family val="3"/>
      <charset val="128"/>
    </font>
    <font>
      <sz val="6"/>
      <name val="ＭＳ Ｐゴシック"/>
      <family val="3"/>
      <charset val="128"/>
    </font>
    <font>
      <sz val="12"/>
      <name val="ＭＳ Ｐ明朝"/>
      <family val="1"/>
      <charset val="128"/>
    </font>
    <font>
      <sz val="10"/>
      <name val="ＭＳ Ｐ明朝"/>
      <family val="1"/>
      <charset val="128"/>
    </font>
    <font>
      <sz val="11"/>
      <name val="ＭＳ Ｐ明朝"/>
      <family val="1"/>
      <charset val="128"/>
    </font>
    <font>
      <b/>
      <sz val="12"/>
      <name val="ＭＳ Ｐ明朝"/>
      <family val="1"/>
      <charset val="128"/>
    </font>
    <font>
      <sz val="9"/>
      <name val="ＭＳ Ｐ明朝"/>
      <family val="1"/>
      <charset val="128"/>
    </font>
    <font>
      <sz val="11"/>
      <name val="ＭＳ Ｐゴシック"/>
      <family val="3"/>
      <charset val="128"/>
    </font>
    <font>
      <b/>
      <sz val="12"/>
      <name val="ＭＳ Ｐゴシック"/>
      <family val="3"/>
      <charset val="128"/>
    </font>
    <font>
      <b/>
      <sz val="9"/>
      <name val="ＭＳ Ｐ明朝"/>
      <family val="1"/>
      <charset val="128"/>
    </font>
    <font>
      <sz val="9"/>
      <color indexed="81"/>
      <name val="ＭＳ Ｐゴシック"/>
      <family val="3"/>
      <charset val="128"/>
    </font>
    <font>
      <sz val="12"/>
      <color theme="0" tint="-0.34998626667073579"/>
      <name val="ＭＳ Ｐ明朝"/>
      <family val="1"/>
      <charset val="128"/>
    </font>
    <font>
      <sz val="8"/>
      <name val="ＭＳ Ｐゴシック"/>
      <family val="3"/>
      <charset val="128"/>
    </font>
    <font>
      <sz val="10"/>
      <name val="ＭＳ ゴシック"/>
      <family val="3"/>
      <charset val="128"/>
    </font>
    <font>
      <sz val="11"/>
      <color indexed="8"/>
      <name val="ＭＳ Ｐゴシック"/>
      <family val="3"/>
      <charset val="128"/>
    </font>
    <font>
      <sz val="12"/>
      <color theme="0"/>
      <name val="ＭＳ Ｐ明朝"/>
      <family val="1"/>
      <charset val="128"/>
    </font>
    <font>
      <sz val="11"/>
      <color theme="0"/>
      <name val="ＭＳ Ｐ明朝"/>
      <family val="1"/>
      <charset val="128"/>
    </font>
    <font>
      <sz val="10"/>
      <color theme="0"/>
      <name val="ＭＳ Ｐ明朝"/>
      <family val="1"/>
      <charset val="128"/>
    </font>
    <font>
      <b/>
      <sz val="9"/>
      <name val="ＭＳ Ｐゴシック"/>
      <family val="3"/>
      <charset val="128"/>
    </font>
    <font>
      <sz val="12"/>
      <color theme="1"/>
      <name val="ＭＳ Ｐ明朝"/>
      <family val="1"/>
      <charset val="128"/>
    </font>
    <font>
      <sz val="12"/>
      <color rgb="FFFF0000"/>
      <name val="ＭＳ Ｐ明朝"/>
      <family val="1"/>
      <charset val="128"/>
    </font>
    <font>
      <sz val="8"/>
      <name val="ＭＳ Ｐ明朝"/>
      <family val="1"/>
      <charset val="128"/>
    </font>
    <font>
      <sz val="11"/>
      <color rgb="FFFF0000"/>
      <name val="ＭＳ Ｐゴシック"/>
      <family val="3"/>
      <charset val="128"/>
      <scheme val="major"/>
    </font>
    <font>
      <b/>
      <sz val="14"/>
      <name val="ＭＳ Ｐ明朝"/>
      <family val="1"/>
      <charset val="128"/>
    </font>
    <font>
      <sz val="14"/>
      <name val="ＭＳ Ｐ明朝"/>
      <family val="1"/>
      <charset val="128"/>
    </font>
    <font>
      <b/>
      <sz val="9"/>
      <color indexed="81"/>
      <name val="MS P ゴシック"/>
      <family val="3"/>
      <charset val="128"/>
    </font>
    <font>
      <sz val="9"/>
      <color indexed="81"/>
      <name val="MS P ゴシック"/>
      <family val="3"/>
      <charset val="128"/>
    </font>
    <font>
      <sz val="8"/>
      <color rgb="FFFF0000"/>
      <name val="ＭＳ Ｐ明朝"/>
      <family val="1"/>
      <charset val="128"/>
    </font>
    <font>
      <sz val="11"/>
      <name val="ＭＳ Ｐゴシック"/>
      <family val="2"/>
      <scheme val="minor"/>
    </font>
    <font>
      <sz val="6"/>
      <name val="ＭＳ Ｐ明朝"/>
      <family val="1"/>
      <charset val="128"/>
    </font>
  </fonts>
  <fills count="8">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theme="0" tint="-0.34998626667073579"/>
        <bgColor indexed="64"/>
      </patternFill>
    </fill>
    <fill>
      <patternFill patternType="solid">
        <fgColor rgb="FFFFFFFF"/>
        <bgColor indexed="64"/>
      </patternFill>
    </fill>
    <fill>
      <patternFill patternType="solid">
        <fgColor theme="0" tint="-0.249977111117893"/>
        <bgColor indexed="64"/>
      </patternFill>
    </fill>
  </fills>
  <borders count="46">
    <border>
      <left/>
      <right/>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8">
    <xf numFmtId="0" fontId="0" fillId="0" borderId="0"/>
    <xf numFmtId="38" fontId="7" fillId="0" borderId="0" applyFont="0" applyFill="0" applyBorder="0" applyAlignment="0" applyProtection="0"/>
    <xf numFmtId="9" fontId="7" fillId="0" borderId="0" applyFont="0" applyFill="0" applyBorder="0" applyAlignment="0" applyProtection="0"/>
    <xf numFmtId="38" fontId="7" fillId="0" borderId="0" applyFont="0" applyFill="0" applyBorder="0" applyAlignment="0" applyProtection="0"/>
    <xf numFmtId="38" fontId="13" fillId="0" borderId="0" applyFont="0" applyFill="0" applyBorder="0" applyAlignment="0" applyProtection="0"/>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8" fontId="7" fillId="0" borderId="0" applyFont="0" applyFill="0" applyBorder="0" applyAlignment="0" applyProtection="0">
      <alignment vertical="center"/>
    </xf>
  </cellStyleXfs>
  <cellXfs count="464">
    <xf numFmtId="0" fontId="0" fillId="0" borderId="0" xfId="0"/>
    <xf numFmtId="0" fontId="2" fillId="0" borderId="0" xfId="0" applyFont="1"/>
    <xf numFmtId="0" fontId="2" fillId="0" borderId="0" xfId="0" applyFont="1" applyAlignment="1">
      <alignment horizontal="center"/>
    </xf>
    <xf numFmtId="0" fontId="2" fillId="0" borderId="0" xfId="0" applyFont="1" applyProtection="1"/>
    <xf numFmtId="0" fontId="2" fillId="0" borderId="0" xfId="0" applyFont="1" applyAlignment="1" applyProtection="1">
      <alignment horizontal="center"/>
    </xf>
    <xf numFmtId="0" fontId="2" fillId="0" borderId="0" xfId="0" applyFont="1" applyAlignment="1"/>
    <xf numFmtId="0" fontId="2" fillId="0" borderId="0" xfId="0" applyFont="1" applyAlignment="1" applyProtection="1"/>
    <xf numFmtId="0" fontId="4" fillId="0" borderId="0" xfId="0" applyFont="1"/>
    <xf numFmtId="0" fontId="2" fillId="0" borderId="0" xfId="0" applyFont="1" applyAlignment="1">
      <alignment wrapText="1"/>
    </xf>
    <xf numFmtId="0" fontId="2" fillId="0" borderId="0" xfId="0" applyFont="1" applyFill="1" applyBorder="1" applyAlignment="1" applyProtection="1">
      <alignment horizontal="center"/>
      <protection locked="0"/>
    </xf>
    <xf numFmtId="0" fontId="2" fillId="0" borderId="0" xfId="0" applyFont="1" applyAlignment="1">
      <alignment vertical="center"/>
    </xf>
    <xf numFmtId="0" fontId="6" fillId="0" borderId="1" xfId="0" applyFont="1" applyBorder="1" applyAlignment="1">
      <alignment vertical="center"/>
    </xf>
    <xf numFmtId="0" fontId="3" fillId="0" borderId="0" xfId="0" applyFont="1" applyAlignment="1">
      <alignment horizontal="center" vertical="top" wrapText="1"/>
    </xf>
    <xf numFmtId="0" fontId="4" fillId="0" borderId="0" xfId="0" applyFont="1" applyFill="1" applyAlignment="1" applyProtection="1">
      <alignment horizontal="left"/>
      <protection locked="0"/>
    </xf>
    <xf numFmtId="0" fontId="2" fillId="0" borderId="0" xfId="0" applyFont="1" applyFill="1" applyAlignment="1" applyProtection="1">
      <alignment horizontal="left" vertical="center" wrapText="1"/>
      <protection locked="0"/>
    </xf>
    <xf numFmtId="0" fontId="2" fillId="0" borderId="0" xfId="0" applyFont="1" applyFill="1" applyAlignment="1">
      <alignment vertical="center"/>
    </xf>
    <xf numFmtId="0" fontId="3" fillId="0" borderId="0" xfId="0" applyFont="1" applyAlignment="1">
      <alignment vertical="top"/>
    </xf>
    <xf numFmtId="0" fontId="2" fillId="0" borderId="0" xfId="0" applyFont="1" applyFill="1" applyBorder="1" applyAlignment="1" applyProtection="1">
      <alignment shrinkToFit="1"/>
      <protection locked="0"/>
    </xf>
    <xf numFmtId="0" fontId="2" fillId="0" borderId="0" xfId="0" applyFont="1" applyFill="1" applyBorder="1" applyAlignment="1" applyProtection="1">
      <protection locked="0"/>
    </xf>
    <xf numFmtId="0" fontId="2" fillId="0" borderId="0" xfId="0" applyFont="1" applyFill="1" applyAlignment="1" applyProtection="1"/>
    <xf numFmtId="0" fontId="2" fillId="0" borderId="0" xfId="0" applyFont="1" applyAlignment="1" applyProtection="1">
      <alignment vertical="center"/>
    </xf>
    <xf numFmtId="0" fontId="2" fillId="0" borderId="2" xfId="0" applyFont="1" applyBorder="1" applyProtection="1"/>
    <xf numFmtId="0" fontId="6" fillId="0" borderId="1" xfId="0" applyFont="1" applyBorder="1" applyAlignment="1" applyProtection="1">
      <alignment vertical="center"/>
    </xf>
    <xf numFmtId="0" fontId="6" fillId="0" borderId="3" xfId="0" applyFont="1" applyBorder="1" applyAlignment="1" applyProtection="1">
      <alignment vertical="center"/>
    </xf>
    <xf numFmtId="0" fontId="6" fillId="0" borderId="1" xfId="0" applyFont="1" applyBorder="1" applyAlignment="1"/>
    <xf numFmtId="0" fontId="6" fillId="0" borderId="1" xfId="0" applyFont="1" applyBorder="1" applyAlignment="1" applyProtection="1"/>
    <xf numFmtId="3" fontId="6" fillId="0" borderId="1" xfId="0" applyNumberFormat="1" applyFont="1" applyBorder="1" applyAlignment="1" applyProtection="1"/>
    <xf numFmtId="0" fontId="5" fillId="0" borderId="0" xfId="0" applyFont="1" applyAlignment="1">
      <alignment vertical="center"/>
    </xf>
    <xf numFmtId="0" fontId="8" fillId="0" borderId="0" xfId="0" applyFont="1"/>
    <xf numFmtId="3" fontId="2" fillId="0" borderId="0" xfId="0" applyNumberFormat="1" applyFont="1" applyFill="1" applyBorder="1" applyAlignment="1" applyProtection="1">
      <alignment horizontal="right" vertical="center" indent="1"/>
    </xf>
    <xf numFmtId="0" fontId="6" fillId="0" borderId="0" xfId="0" applyFont="1" applyBorder="1" applyProtection="1"/>
    <xf numFmtId="0" fontId="3" fillId="0" borderId="0" xfId="0" applyFont="1"/>
    <xf numFmtId="0" fontId="3" fillId="0" borderId="0" xfId="0" applyFont="1" applyAlignment="1">
      <alignment horizontal="center" vertical="top"/>
    </xf>
    <xf numFmtId="0" fontId="3" fillId="0" borderId="0" xfId="0" applyFont="1" applyAlignment="1">
      <alignment horizontal="left" vertical="top"/>
    </xf>
    <xf numFmtId="0" fontId="2" fillId="0" borderId="0" xfId="0" applyFont="1" applyAlignment="1">
      <alignment horizontal="right"/>
    </xf>
    <xf numFmtId="0" fontId="11" fillId="0" borderId="0" xfId="0" applyFont="1" applyFill="1"/>
    <xf numFmtId="0" fontId="2" fillId="2" borderId="8" xfId="0" applyFont="1" applyFill="1" applyBorder="1" applyAlignment="1" applyProtection="1">
      <alignment vertical="center"/>
      <protection locked="0"/>
    </xf>
    <xf numFmtId="0" fontId="2" fillId="3" borderId="8" xfId="0" applyFont="1" applyFill="1" applyBorder="1" applyAlignment="1" applyProtection="1">
      <alignment vertical="center"/>
      <protection locked="0"/>
    </xf>
    <xf numFmtId="0" fontId="2" fillId="3" borderId="8" xfId="0" applyFont="1" applyFill="1" applyBorder="1" applyAlignment="1" applyProtection="1">
      <protection locked="0"/>
    </xf>
    <xf numFmtId="0" fontId="3" fillId="0" borderId="0" xfId="0" applyFont="1" applyAlignment="1">
      <alignment vertical="top" wrapText="1"/>
    </xf>
    <xf numFmtId="0" fontId="3" fillId="0" borderId="0" xfId="0" applyFont="1" applyAlignment="1">
      <alignment vertical="top" shrinkToFit="1"/>
    </xf>
    <xf numFmtId="0" fontId="2" fillId="0" borderId="0" xfId="0" applyFont="1" applyProtection="1">
      <protection locked="0"/>
    </xf>
    <xf numFmtId="0" fontId="20" fillId="0" borderId="0" xfId="0" applyFont="1" applyProtection="1"/>
    <xf numFmtId="0" fontId="2" fillId="4" borderId="8" xfId="0" applyFont="1" applyFill="1" applyBorder="1" applyAlignment="1" applyProtection="1">
      <alignment vertical="center"/>
    </xf>
    <xf numFmtId="0" fontId="15" fillId="0" borderId="0" xfId="0" applyFont="1" applyAlignment="1" applyProtection="1"/>
    <xf numFmtId="0" fontId="15" fillId="0" borderId="0" xfId="0" applyFont="1" applyProtection="1"/>
    <xf numFmtId="0" fontId="16" fillId="0" borderId="0" xfId="0" applyFont="1" applyProtection="1"/>
    <xf numFmtId="0" fontId="15" fillId="0" borderId="0" xfId="0" applyFont="1" applyAlignment="1" applyProtection="1">
      <alignment vertical="center"/>
    </xf>
    <xf numFmtId="0" fontId="17" fillId="0" borderId="0" xfId="0" applyFont="1" applyAlignment="1" applyProtection="1">
      <alignment vertical="top"/>
    </xf>
    <xf numFmtId="0" fontId="17" fillId="0" borderId="0" xfId="0" applyFont="1" applyAlignment="1" applyProtection="1">
      <alignment horizontal="left" vertical="top"/>
    </xf>
    <xf numFmtId="0" fontId="3" fillId="0" borderId="0" xfId="0" applyFont="1" applyAlignment="1" applyProtection="1">
      <alignment vertical="top"/>
    </xf>
    <xf numFmtId="0" fontId="4" fillId="0" borderId="0" xfId="0" applyFont="1" applyProtection="1"/>
    <xf numFmtId="0" fontId="2" fillId="0" borderId="0" xfId="0" applyFont="1" applyFill="1" applyAlignment="1" applyProtection="1">
      <alignment horizontal="left" vertical="center" wrapText="1"/>
    </xf>
    <xf numFmtId="0" fontId="17" fillId="0" borderId="0" xfId="0" applyFont="1" applyAlignment="1" applyProtection="1">
      <alignment horizontal="center" vertical="top"/>
    </xf>
    <xf numFmtId="0" fontId="2" fillId="0" borderId="0" xfId="0" applyFont="1" applyAlignment="1" applyProtection="1">
      <alignment vertical="top"/>
    </xf>
    <xf numFmtId="0" fontId="17" fillId="0" borderId="0" xfId="0" applyFont="1" applyAlignment="1" applyProtection="1">
      <alignment vertical="top" wrapText="1"/>
    </xf>
    <xf numFmtId="0" fontId="17" fillId="0" borderId="0" xfId="0" applyFont="1" applyAlignment="1" applyProtection="1">
      <alignment horizontal="center" vertical="top" wrapText="1"/>
    </xf>
    <xf numFmtId="0" fontId="17" fillId="0" borderId="0" xfId="0" applyFont="1" applyAlignment="1" applyProtection="1">
      <alignment vertical="top" shrinkToFit="1"/>
    </xf>
    <xf numFmtId="0" fontId="15" fillId="0" borderId="0" xfId="0" applyFont="1" applyAlignment="1" applyProtection="1">
      <alignment wrapText="1"/>
    </xf>
    <xf numFmtId="0" fontId="2" fillId="0" borderId="0" xfId="0" applyFont="1" applyFill="1" applyBorder="1" applyAlignment="1" applyProtection="1"/>
    <xf numFmtId="0" fontId="2" fillId="0" borderId="0" xfId="0" applyFont="1" applyFill="1" applyBorder="1" applyAlignment="1" applyProtection="1">
      <alignment horizontal="center"/>
    </xf>
    <xf numFmtId="0" fontId="2" fillId="0" borderId="0" xfId="0" applyFont="1" applyFill="1" applyBorder="1" applyAlignment="1" applyProtection="1">
      <alignment shrinkToFit="1"/>
    </xf>
    <xf numFmtId="0" fontId="2" fillId="0" borderId="0" xfId="0" applyFont="1" applyAlignment="1" applyProtection="1">
      <alignment horizontal="right"/>
    </xf>
    <xf numFmtId="0" fontId="19" fillId="4" borderId="0" xfId="0" applyFont="1" applyFill="1" applyAlignment="1" applyProtection="1">
      <alignment vertical="center"/>
    </xf>
    <xf numFmtId="0" fontId="2" fillId="0" borderId="0" xfId="0" applyFont="1" applyFill="1" applyAlignment="1" applyProtection="1">
      <alignment vertical="center"/>
    </xf>
    <xf numFmtId="0" fontId="17" fillId="0" borderId="0" xfId="0" applyFont="1" applyProtection="1"/>
    <xf numFmtId="0" fontId="11" fillId="0" borderId="0" xfId="0" applyFont="1" applyFill="1" applyProtection="1"/>
    <xf numFmtId="0" fontId="15" fillId="0" borderId="0" xfId="0" applyFont="1" applyFill="1" applyProtection="1"/>
    <xf numFmtId="0" fontId="11" fillId="5" borderId="0" xfId="0" applyFont="1" applyFill="1" applyProtection="1"/>
    <xf numFmtId="0" fontId="18" fillId="0" borderId="0" xfId="0" applyFont="1" applyAlignment="1" applyProtection="1"/>
    <xf numFmtId="0" fontId="2" fillId="0" borderId="0" xfId="0" applyFont="1" applyAlignment="1" applyProtection="1">
      <alignment horizontal="center"/>
    </xf>
    <xf numFmtId="3" fontId="2" fillId="0" borderId="0" xfId="0" applyNumberFormat="1" applyFont="1" applyFill="1" applyBorder="1" applyAlignment="1" applyProtection="1">
      <alignment horizontal="right" vertical="center" indent="1"/>
    </xf>
    <xf numFmtId="0" fontId="9" fillId="0" borderId="0" xfId="0" applyFont="1" applyAlignment="1" applyProtection="1"/>
    <xf numFmtId="0" fontId="2" fillId="0" borderId="0" xfId="0" applyFont="1" applyAlignment="1" applyProtection="1"/>
    <xf numFmtId="0" fontId="3" fillId="0" borderId="0" xfId="0" applyFont="1" applyAlignment="1" applyProtection="1">
      <alignment horizontal="center" vertical="top"/>
    </xf>
    <xf numFmtId="0" fontId="3" fillId="2" borderId="0" xfId="0" applyFont="1" applyFill="1" applyAlignment="1" applyProtection="1">
      <alignment vertical="center" wrapText="1"/>
      <protection locked="0"/>
    </xf>
    <xf numFmtId="0" fontId="2" fillId="2" borderId="0" xfId="0" applyFont="1" applyFill="1" applyAlignment="1" applyProtection="1">
      <alignment vertical="center" wrapText="1"/>
      <protection locked="0"/>
    </xf>
    <xf numFmtId="0" fontId="22" fillId="0" borderId="0" xfId="0" applyFont="1" applyAlignment="1" applyProtection="1">
      <alignment horizontal="left"/>
    </xf>
    <xf numFmtId="0" fontId="21" fillId="0" borderId="0" xfId="0" applyFont="1" applyFill="1" applyAlignment="1" applyProtection="1">
      <alignment vertical="center" wrapText="1"/>
      <protection locked="0"/>
    </xf>
    <xf numFmtId="0" fontId="3" fillId="0" borderId="0" xfId="0" applyFont="1" applyFill="1" applyAlignment="1" applyProtection="1">
      <alignment vertical="center" wrapText="1"/>
      <protection locked="0"/>
    </xf>
    <xf numFmtId="0" fontId="2" fillId="0" borderId="0" xfId="0" applyFont="1" applyFill="1" applyAlignment="1" applyProtection="1">
      <alignment vertical="center" wrapText="1"/>
      <protection locked="0"/>
    </xf>
    <xf numFmtId="0" fontId="6" fillId="0" borderId="0" xfId="0" applyFont="1" applyFill="1" applyAlignment="1" applyProtection="1">
      <alignment vertical="center" wrapText="1"/>
      <protection locked="0"/>
    </xf>
    <xf numFmtId="0" fontId="2" fillId="0" borderId="0" xfId="0" applyFont="1" applyFill="1" applyProtection="1">
      <protection locked="0"/>
    </xf>
    <xf numFmtId="0" fontId="3" fillId="0" borderId="0" xfId="0" applyFont="1" applyFill="1" applyAlignment="1" applyProtection="1">
      <alignment vertical="top"/>
      <protection locked="0"/>
    </xf>
    <xf numFmtId="0" fontId="3" fillId="0" borderId="0" xfId="0" applyFont="1" applyFill="1" applyAlignment="1" applyProtection="1">
      <alignment horizontal="center" vertical="top"/>
      <protection locked="0"/>
    </xf>
    <xf numFmtId="0" fontId="4" fillId="0" borderId="0" xfId="0" applyFont="1" applyFill="1" applyProtection="1">
      <protection locked="0"/>
    </xf>
    <xf numFmtId="0" fontId="2" fillId="0" borderId="0" xfId="0" applyFont="1" applyFill="1" applyAlignment="1" applyProtection="1">
      <alignment vertical="top"/>
      <protection locked="0"/>
    </xf>
    <xf numFmtId="0" fontId="6" fillId="0" borderId="0" xfId="0" applyFont="1" applyProtection="1"/>
    <xf numFmtId="0" fontId="4" fillId="0" borderId="0" xfId="0" applyFont="1" applyAlignment="1" applyProtection="1"/>
    <xf numFmtId="0" fontId="12" fillId="0" borderId="0" xfId="0" applyFont="1" applyAlignment="1" applyProtection="1">
      <protection locked="0"/>
    </xf>
    <xf numFmtId="3" fontId="0" fillId="6" borderId="7" xfId="0" applyNumberFormat="1" applyFont="1" applyFill="1" applyBorder="1" applyAlignment="1">
      <alignment horizontal="right" vertical="center" wrapText="1"/>
    </xf>
    <xf numFmtId="38" fontId="0" fillId="0" borderId="7" xfId="37" applyFont="1" applyBorder="1" applyAlignment="1">
      <alignment horizontal="right"/>
    </xf>
    <xf numFmtId="0" fontId="2" fillId="0" borderId="0" xfId="0" applyFont="1" applyAlignment="1">
      <alignment horizontal="left" vertical="center"/>
    </xf>
    <xf numFmtId="0" fontId="4" fillId="0" borderId="0" xfId="0" applyFont="1" applyAlignment="1">
      <alignment vertical="center"/>
    </xf>
    <xf numFmtId="0" fontId="23" fillId="0" borderId="0" xfId="0" applyFont="1" applyAlignment="1">
      <alignment horizontal="left" vertical="center"/>
    </xf>
    <xf numFmtId="0" fontId="23" fillId="0" borderId="0" xfId="0" applyFont="1" applyAlignment="1">
      <alignment vertical="center"/>
    </xf>
    <xf numFmtId="0" fontId="2" fillId="2" borderId="0" xfId="0" applyFont="1" applyFill="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2" fillId="0" borderId="0" xfId="0" applyFont="1" applyFill="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4" fillId="0" borderId="0" xfId="0" applyFont="1" applyAlignment="1">
      <alignment horizontal="left" vertical="center"/>
    </xf>
    <xf numFmtId="0" fontId="2" fillId="0" borderId="0" xfId="0" applyFont="1" applyAlignment="1">
      <alignment vertical="center" shrinkToFit="1"/>
    </xf>
    <xf numFmtId="0" fontId="2" fillId="0" borderId="0" xfId="0" applyFont="1" applyAlignment="1">
      <alignment horizontal="center" vertical="center" shrinkToFit="1"/>
    </xf>
    <xf numFmtId="0" fontId="2" fillId="0" borderId="0" xfId="0" applyFont="1" applyAlignment="1">
      <alignment vertical="center" shrinkToFit="1"/>
    </xf>
    <xf numFmtId="0" fontId="2" fillId="0" borderId="0" xfId="0" applyFont="1" applyAlignment="1">
      <alignment horizontal="center" vertical="center" shrinkToFit="1"/>
    </xf>
    <xf numFmtId="0" fontId="2" fillId="0" borderId="0" xfId="0" applyFont="1" applyAlignment="1">
      <alignment horizontal="right" vertical="center" shrinkToFit="1"/>
    </xf>
    <xf numFmtId="0" fontId="2" fillId="0" borderId="0" xfId="0" applyFont="1" applyBorder="1" applyAlignment="1">
      <alignment horizontal="right" vertical="center" shrinkToFit="1"/>
    </xf>
    <xf numFmtId="0" fontId="5" fillId="0" borderId="7" xfId="0" applyFont="1" applyFill="1" applyBorder="1" applyAlignment="1">
      <alignment horizontal="center" vertical="center" shrinkToFit="1"/>
    </xf>
    <xf numFmtId="0" fontId="5" fillId="0" borderId="7" xfId="0" applyFont="1" applyBorder="1" applyAlignment="1">
      <alignment vertical="center" wrapText="1" shrinkToFit="1"/>
    </xf>
    <xf numFmtId="0" fontId="2" fillId="0" borderId="7" xfId="0" applyFont="1" applyBorder="1" applyAlignment="1">
      <alignment vertical="center" shrinkToFit="1"/>
    </xf>
    <xf numFmtId="38" fontId="2" fillId="0" borderId="7" xfId="37" applyFont="1" applyFill="1" applyBorder="1" applyAlignment="1">
      <alignment vertical="center" shrinkToFit="1"/>
    </xf>
    <xf numFmtId="0" fontId="2" fillId="0" borderId="7" xfId="0" applyFont="1" applyFill="1" applyBorder="1" applyAlignment="1">
      <alignment horizontal="left" vertical="center" shrinkToFit="1"/>
    </xf>
    <xf numFmtId="176" fontId="2" fillId="3" borderId="7" xfId="0" applyNumberFormat="1" applyFont="1" applyFill="1" applyBorder="1" applyAlignment="1">
      <alignment horizontal="right" vertical="center" shrinkToFit="1"/>
    </xf>
    <xf numFmtId="0" fontId="2" fillId="0" borderId="38" xfId="0" applyFont="1" applyBorder="1" applyAlignment="1">
      <alignment vertical="center" shrinkToFit="1"/>
    </xf>
    <xf numFmtId="180" fontId="2" fillId="0" borderId="39" xfId="1" applyNumberFormat="1" applyFont="1" applyFill="1" applyBorder="1" applyAlignment="1">
      <alignment horizontal="right" vertical="center" shrinkToFit="1"/>
    </xf>
    <xf numFmtId="0" fontId="2" fillId="0" borderId="7" xfId="0" applyFont="1" applyFill="1" applyBorder="1" applyAlignment="1">
      <alignment vertical="center" shrinkToFit="1"/>
    </xf>
    <xf numFmtId="0" fontId="2" fillId="0" borderId="40" xfId="0" applyFont="1" applyBorder="1" applyAlignment="1">
      <alignment horizontal="left" vertical="center" shrinkToFit="1"/>
    </xf>
    <xf numFmtId="180" fontId="2" fillId="0" borderId="41" xfId="1" applyNumberFormat="1" applyFont="1" applyFill="1" applyBorder="1" applyAlignment="1">
      <alignment horizontal="right" vertical="center" shrinkToFit="1"/>
    </xf>
    <xf numFmtId="0" fontId="2" fillId="0" borderId="42" xfId="0" applyFont="1" applyBorder="1" applyAlignment="1">
      <alignment horizontal="left" vertical="center" shrinkToFit="1"/>
    </xf>
    <xf numFmtId="0" fontId="2" fillId="7" borderId="7" xfId="0" applyFont="1" applyFill="1" applyBorder="1" applyAlignment="1">
      <alignment horizontal="center" vertical="center" shrinkToFit="1"/>
    </xf>
    <xf numFmtId="176" fontId="2" fillId="0" borderId="7" xfId="0" applyNumberFormat="1" applyFont="1" applyFill="1" applyBorder="1" applyAlignment="1">
      <alignment horizontal="right" vertical="center" shrinkToFit="1"/>
    </xf>
    <xf numFmtId="38" fontId="2" fillId="3" borderId="7" xfId="37" applyFont="1" applyFill="1" applyBorder="1" applyAlignment="1">
      <alignment vertical="center" shrinkToFit="1"/>
    </xf>
    <xf numFmtId="0" fontId="5" fillId="0" borderId="7" xfId="0" applyFont="1" applyBorder="1" applyAlignment="1">
      <alignment vertical="center" shrinkToFit="1"/>
    </xf>
    <xf numFmtId="0" fontId="5" fillId="0" borderId="15" xfId="0" applyFont="1" applyBorder="1" applyAlignment="1">
      <alignment vertical="center" textRotation="255" shrinkToFit="1"/>
    </xf>
    <xf numFmtId="0" fontId="2" fillId="3" borderId="7" xfId="0" applyFont="1" applyFill="1" applyBorder="1" applyAlignment="1">
      <alignment horizontal="left" vertical="center" shrinkToFit="1"/>
    </xf>
    <xf numFmtId="0" fontId="2" fillId="3" borderId="7" xfId="0" applyFont="1" applyFill="1" applyBorder="1" applyAlignment="1">
      <alignment horizontal="left" vertical="center" wrapText="1" shrinkToFit="1"/>
    </xf>
    <xf numFmtId="0" fontId="2" fillId="5" borderId="7" xfId="0" applyFont="1" applyFill="1" applyBorder="1" applyAlignment="1">
      <alignment horizontal="center" vertical="center" shrinkToFit="1"/>
    </xf>
    <xf numFmtId="176" fontId="5" fillId="0" borderId="5" xfId="0" applyNumberFormat="1" applyFont="1" applyFill="1" applyBorder="1" applyAlignment="1">
      <alignment horizontal="right" vertical="center" shrinkToFit="1"/>
    </xf>
    <xf numFmtId="176" fontId="5" fillId="0" borderId="7" xfId="0" applyNumberFormat="1" applyFont="1" applyFill="1" applyBorder="1" applyAlignment="1">
      <alignment vertical="center" shrinkToFit="1"/>
    </xf>
    <xf numFmtId="0" fontId="2" fillId="0" borderId="0" xfId="0" applyFont="1" applyFill="1" applyAlignment="1">
      <alignment horizontal="center" vertical="center" shrinkToFit="1"/>
    </xf>
    <xf numFmtId="176" fontId="5" fillId="0" borderId="44" xfId="0" applyNumberFormat="1" applyFont="1" applyFill="1" applyBorder="1" applyAlignment="1">
      <alignment horizontal="right" vertical="center" shrinkToFit="1"/>
    </xf>
    <xf numFmtId="0" fontId="2" fillId="0" borderId="0" xfId="0" applyFont="1" applyFill="1" applyAlignment="1">
      <alignment vertical="center" shrinkToFit="1"/>
    </xf>
    <xf numFmtId="0" fontId="2" fillId="0" borderId="0" xfId="0" applyFont="1" applyBorder="1" applyAlignment="1">
      <alignment horizontal="left" vertical="center" shrinkToFit="1"/>
    </xf>
    <xf numFmtId="0" fontId="2" fillId="0" borderId="0" xfId="0" applyFont="1" applyFill="1" applyBorder="1" applyAlignment="1">
      <alignment horizontal="center" vertical="center" shrinkToFit="1"/>
    </xf>
    <xf numFmtId="0" fontId="2" fillId="0" borderId="0" xfId="0" applyFont="1" applyBorder="1" applyAlignment="1">
      <alignment horizontal="center" vertical="center" shrinkToFit="1"/>
    </xf>
    <xf numFmtId="0" fontId="2" fillId="0" borderId="0" xfId="0" applyFont="1" applyBorder="1" applyAlignment="1">
      <alignment vertical="center" shrinkToFit="1"/>
    </xf>
    <xf numFmtId="176" fontId="2" fillId="0" borderId="0" xfId="0" applyNumberFormat="1" applyFont="1" applyBorder="1" applyAlignment="1">
      <alignment horizontal="center" vertical="center" shrinkToFit="1"/>
    </xf>
    <xf numFmtId="0" fontId="2" fillId="0" borderId="0" xfId="0" applyFont="1" applyBorder="1" applyAlignment="1">
      <alignment horizontal="center" vertical="center" shrinkToFit="1"/>
    </xf>
    <xf numFmtId="176" fontId="2" fillId="0" borderId="0" xfId="0" applyNumberFormat="1" applyFont="1" applyBorder="1" applyAlignment="1">
      <alignment horizontal="center" vertical="center" shrinkToFit="1"/>
    </xf>
    <xf numFmtId="0" fontId="2" fillId="0" borderId="0" xfId="0" applyFont="1" applyAlignment="1" applyProtection="1">
      <protection locked="0"/>
    </xf>
    <xf numFmtId="0" fontId="2" fillId="0" borderId="0" xfId="0" applyFont="1" applyFill="1" applyAlignment="1" applyProtection="1">
      <alignment vertical="center" wrapText="1"/>
    </xf>
    <xf numFmtId="0" fontId="4" fillId="0" borderId="0" xfId="0" applyFont="1" applyFill="1" applyAlignment="1" applyProtection="1">
      <alignment vertical="center" wrapText="1"/>
      <protection locked="0"/>
    </xf>
    <xf numFmtId="0" fontId="4" fillId="0" borderId="0" xfId="0" applyFont="1" applyFill="1" applyAlignment="1" applyProtection="1">
      <alignment vertical="center" wrapText="1"/>
    </xf>
    <xf numFmtId="38" fontId="2" fillId="0" borderId="7" xfId="37" applyFont="1" applyFill="1" applyBorder="1" applyAlignment="1">
      <alignment horizontal="right" vertical="center" shrinkToFit="1"/>
    </xf>
    <xf numFmtId="176" fontId="2" fillId="3" borderId="7" xfId="0" applyNumberFormat="1" applyFont="1" applyFill="1" applyBorder="1" applyAlignment="1">
      <alignment horizontal="center" vertical="center" shrinkToFit="1"/>
    </xf>
    <xf numFmtId="180" fontId="2" fillId="0" borderId="45" xfId="1" applyNumberFormat="1" applyFont="1" applyFill="1" applyBorder="1" applyAlignment="1">
      <alignment horizontal="right" vertical="center" shrinkToFit="1"/>
    </xf>
    <xf numFmtId="38" fontId="2" fillId="0" borderId="7" xfId="37" applyFont="1" applyFill="1" applyBorder="1" applyAlignment="1">
      <alignment horizontal="center" vertical="center" shrinkToFit="1"/>
    </xf>
    <xf numFmtId="176" fontId="2" fillId="0" borderId="7" xfId="0" applyNumberFormat="1" applyFont="1" applyFill="1" applyBorder="1" applyAlignment="1">
      <alignment horizontal="center" vertical="center" shrinkToFit="1"/>
    </xf>
    <xf numFmtId="38" fontId="2" fillId="3" borderId="7" xfId="37" applyFont="1" applyFill="1" applyBorder="1" applyAlignment="1">
      <alignment horizontal="center" vertical="center" shrinkToFit="1"/>
    </xf>
    <xf numFmtId="38" fontId="5" fillId="3" borderId="7" xfId="37" applyFont="1" applyFill="1" applyBorder="1" applyAlignment="1">
      <alignment horizontal="center" vertical="center" shrinkToFit="1"/>
    </xf>
    <xf numFmtId="38" fontId="5" fillId="0" borderId="7" xfId="37" applyFont="1" applyFill="1" applyBorder="1" applyAlignment="1">
      <alignment horizontal="center" vertical="center" shrinkToFit="1"/>
    </xf>
    <xf numFmtId="176" fontId="5" fillId="0" borderId="5" xfId="0" applyNumberFormat="1" applyFont="1" applyFill="1" applyBorder="1" applyAlignment="1">
      <alignment horizontal="center" vertical="center" shrinkToFit="1"/>
    </xf>
    <xf numFmtId="176" fontId="5" fillId="0" borderId="44" xfId="0" applyNumberFormat="1" applyFont="1" applyFill="1" applyBorder="1" applyAlignment="1">
      <alignment horizontal="center" vertical="center" shrinkToFit="1"/>
    </xf>
    <xf numFmtId="0" fontId="2" fillId="0" borderId="8" xfId="0" applyFont="1" applyFill="1" applyBorder="1" applyAlignment="1" applyProtection="1">
      <alignment vertical="center"/>
      <protection locked="0"/>
    </xf>
    <xf numFmtId="0" fontId="2" fillId="0" borderId="8" xfId="0" applyFont="1" applyFill="1" applyBorder="1" applyAlignment="1" applyProtection="1">
      <alignment vertical="center"/>
    </xf>
    <xf numFmtId="0" fontId="4" fillId="0" borderId="0" xfId="0" applyFont="1" applyAlignment="1" applyProtection="1">
      <alignment horizontal="left"/>
    </xf>
    <xf numFmtId="0" fontId="4" fillId="0" borderId="0" xfId="0" applyFont="1" applyAlignment="1" applyProtection="1">
      <alignment vertical="top"/>
    </xf>
    <xf numFmtId="176" fontId="5" fillId="0" borderId="7" xfId="0" applyNumberFormat="1" applyFont="1" applyFill="1" applyBorder="1" applyAlignment="1">
      <alignment horizontal="right" vertical="center" shrinkToFit="1"/>
    </xf>
    <xf numFmtId="38" fontId="5" fillId="3" borderId="7" xfId="37" applyFont="1" applyFill="1" applyBorder="1" applyAlignment="1">
      <alignment horizontal="right" vertical="center" shrinkToFit="1"/>
    </xf>
    <xf numFmtId="38" fontId="5" fillId="0" borderId="7" xfId="37" applyFont="1" applyFill="1" applyBorder="1" applyAlignment="1">
      <alignment horizontal="right" vertical="center" shrinkToFit="1"/>
    </xf>
    <xf numFmtId="0" fontId="2" fillId="0" borderId="6" xfId="0" applyFont="1" applyBorder="1" applyAlignment="1">
      <alignment vertical="center" shrinkToFit="1"/>
    </xf>
    <xf numFmtId="38" fontId="2" fillId="0" borderId="6" xfId="37" applyFont="1" applyFill="1" applyBorder="1" applyAlignment="1">
      <alignment vertical="center" shrinkToFit="1"/>
    </xf>
    <xf numFmtId="0" fontId="27" fillId="0" borderId="0" xfId="0" applyFont="1"/>
    <xf numFmtId="0" fontId="21" fillId="0" borderId="0" xfId="0" applyFont="1"/>
    <xf numFmtId="0" fontId="0" fillId="0" borderId="0" xfId="0" applyFont="1"/>
    <xf numFmtId="0" fontId="0" fillId="0" borderId="0" xfId="0" applyFont="1" applyAlignment="1">
      <alignment horizontal="right"/>
    </xf>
    <xf numFmtId="0" fontId="0" fillId="0" borderId="7" xfId="0" applyFont="1" applyBorder="1" applyAlignment="1">
      <alignment horizontal="right"/>
    </xf>
    <xf numFmtId="0" fontId="0" fillId="0" borderId="7" xfId="0" applyFont="1" applyBorder="1" applyAlignment="1">
      <alignment horizontal="center"/>
    </xf>
    <xf numFmtId="0" fontId="0" fillId="0" borderId="8" xfId="0" applyFont="1" applyBorder="1"/>
    <xf numFmtId="0" fontId="0" fillId="0" borderId="9" xfId="0" applyFont="1" applyBorder="1" applyAlignment="1">
      <alignment horizontal="center"/>
    </xf>
    <xf numFmtId="0" fontId="0" fillId="0" borderId="1" xfId="0" applyFont="1" applyBorder="1"/>
    <xf numFmtId="38" fontId="28" fillId="0" borderId="7" xfId="1" applyFont="1" applyBorder="1" applyAlignment="1">
      <alignment horizontal="right"/>
    </xf>
    <xf numFmtId="0" fontId="0" fillId="0" borderId="7" xfId="0" applyFont="1" applyBorder="1" applyAlignment="1">
      <alignment horizontal="centerContinuous"/>
    </xf>
    <xf numFmtId="0" fontId="0" fillId="0" borderId="7" xfId="0" applyFont="1" applyBorder="1"/>
    <xf numFmtId="178" fontId="0" fillId="0" borderId="7" xfId="0" applyNumberFormat="1" applyFont="1" applyBorder="1" applyAlignment="1">
      <alignment horizontal="right"/>
    </xf>
    <xf numFmtId="0" fontId="6" fillId="0" borderId="0" xfId="0" applyFont="1"/>
    <xf numFmtId="0" fontId="21" fillId="0" borderId="0" xfId="0" applyFont="1" applyAlignment="1">
      <alignment vertical="center"/>
    </xf>
    <xf numFmtId="0" fontId="21" fillId="0" borderId="0" xfId="0" applyFont="1" applyFill="1" applyAlignment="1">
      <alignment vertical="center"/>
    </xf>
    <xf numFmtId="0" fontId="21" fillId="0" borderId="0" xfId="0" applyFont="1" applyFill="1"/>
    <xf numFmtId="0" fontId="29" fillId="0" borderId="0" xfId="0" applyFont="1" applyAlignment="1">
      <alignment vertical="top"/>
    </xf>
    <xf numFmtId="0" fontId="21" fillId="0" borderId="0" xfId="0" applyFont="1" applyAlignment="1">
      <alignment vertical="top"/>
    </xf>
    <xf numFmtId="0" fontId="29" fillId="0" borderId="0" xfId="0" applyFont="1" applyAlignment="1">
      <alignment vertical="center"/>
    </xf>
    <xf numFmtId="0" fontId="4" fillId="2" borderId="0" xfId="0" applyFont="1" applyFill="1" applyAlignment="1" applyProtection="1">
      <alignment horizontal="left" vertical="center" wrapText="1"/>
      <protection locked="0"/>
    </xf>
    <xf numFmtId="0" fontId="4" fillId="3" borderId="0" xfId="0" applyFont="1" applyFill="1" applyAlignment="1" applyProtection="1">
      <alignment horizontal="left" vertical="center"/>
    </xf>
    <xf numFmtId="0" fontId="4" fillId="0" borderId="0" xfId="0" applyFont="1" applyAlignment="1" applyProtection="1">
      <alignment horizontal="center" vertical="top"/>
    </xf>
    <xf numFmtId="0" fontId="4" fillId="0" borderId="0" xfId="0" applyFont="1" applyAlignment="1" applyProtection="1">
      <alignment horizontal="center"/>
    </xf>
    <xf numFmtId="0" fontId="4" fillId="0" borderId="0" xfId="0" applyFont="1" applyAlignment="1" applyProtection="1">
      <alignment horizontal="center" vertical="top" shrinkToFit="1"/>
    </xf>
    <xf numFmtId="0" fontId="6" fillId="0" borderId="11" xfId="0" applyFont="1" applyBorder="1" applyAlignment="1" applyProtection="1">
      <alignment horizontal="center" vertical="center"/>
    </xf>
    <xf numFmtId="0" fontId="6" fillId="0" borderId="3" xfId="0" applyFont="1" applyBorder="1" applyAlignment="1" applyProtection="1">
      <alignment horizontal="center" vertical="center"/>
    </xf>
    <xf numFmtId="0" fontId="9" fillId="0" borderId="4" xfId="0" applyFont="1" applyBorder="1" applyAlignment="1" applyProtection="1">
      <alignment horizontal="left" vertical="top" wrapText="1"/>
    </xf>
    <xf numFmtId="0" fontId="9" fillId="0" borderId="0" xfId="0" applyFont="1" applyAlignment="1" applyProtection="1"/>
    <xf numFmtId="0" fontId="4" fillId="0" borderId="0" xfId="0" applyFont="1" applyAlignment="1" applyProtection="1"/>
    <xf numFmtId="0" fontId="21" fillId="0" borderId="8" xfId="0" applyFont="1" applyBorder="1" applyAlignment="1" applyProtection="1">
      <alignment horizontal="center" wrapText="1"/>
    </xf>
    <xf numFmtId="0" fontId="21" fillId="0" borderId="9" xfId="0" applyFont="1" applyBorder="1" applyAlignment="1" applyProtection="1">
      <alignment horizontal="center" wrapText="1"/>
    </xf>
    <xf numFmtId="0" fontId="3" fillId="3" borderId="8" xfId="0" applyFont="1" applyFill="1" applyBorder="1" applyAlignment="1" applyProtection="1">
      <alignment horizontal="center" wrapText="1"/>
      <protection locked="0"/>
    </xf>
    <xf numFmtId="0" fontId="3" fillId="3" borderId="1" xfId="0" applyFont="1" applyFill="1" applyBorder="1" applyAlignment="1" applyProtection="1">
      <alignment horizontal="center" wrapText="1"/>
      <protection locked="0"/>
    </xf>
    <xf numFmtId="3" fontId="2" fillId="0" borderId="10" xfId="0" applyNumberFormat="1" applyFont="1" applyFill="1" applyBorder="1" applyAlignment="1" applyProtection="1">
      <alignment horizontal="right" vertical="center"/>
    </xf>
    <xf numFmtId="3" fontId="2" fillId="0" borderId="4" xfId="0" applyNumberFormat="1" applyFont="1" applyFill="1" applyBorder="1" applyAlignment="1" applyProtection="1">
      <alignment horizontal="right" vertical="center"/>
    </xf>
    <xf numFmtId="3" fontId="2" fillId="0" borderId="12" xfId="0" applyNumberFormat="1" applyFont="1" applyFill="1" applyBorder="1" applyAlignment="1" applyProtection="1">
      <alignment horizontal="right" vertical="center"/>
    </xf>
    <xf numFmtId="3" fontId="2" fillId="0" borderId="2" xfId="0" applyNumberFormat="1" applyFont="1" applyFill="1" applyBorder="1" applyAlignment="1" applyProtection="1">
      <alignment horizontal="right" vertical="center"/>
    </xf>
    <xf numFmtId="0" fontId="2" fillId="3" borderId="10" xfId="0" applyFont="1" applyFill="1" applyBorder="1" applyAlignment="1" applyProtection="1">
      <alignment vertical="center"/>
      <protection locked="0"/>
    </xf>
    <xf numFmtId="0" fontId="2" fillId="3" borderId="12" xfId="0" applyFont="1" applyFill="1" applyBorder="1" applyAlignment="1" applyProtection="1">
      <alignment vertical="center"/>
      <protection locked="0"/>
    </xf>
    <xf numFmtId="0" fontId="2" fillId="0" borderId="10"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6" fillId="0" borderId="12" xfId="0" applyFont="1" applyBorder="1" applyAlignment="1" applyProtection="1">
      <alignment horizontal="left" vertical="center"/>
    </xf>
    <xf numFmtId="0" fontId="6" fillId="0" borderId="2" xfId="0" applyFont="1" applyBorder="1" applyAlignment="1" applyProtection="1">
      <alignment horizontal="left" vertical="center"/>
    </xf>
    <xf numFmtId="0" fontId="6" fillId="0" borderId="3" xfId="0" applyFont="1" applyBorder="1" applyAlignment="1" applyProtection="1">
      <alignment horizontal="left" vertical="center"/>
    </xf>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3" fontId="2" fillId="0" borderId="7" xfId="0" applyNumberFormat="1" applyFont="1" applyFill="1" applyBorder="1" applyAlignment="1" applyProtection="1">
      <alignment horizontal="right" vertical="center"/>
    </xf>
    <xf numFmtId="3" fontId="2" fillId="0" borderId="8" xfId="0" applyNumberFormat="1" applyFont="1" applyFill="1" applyBorder="1" applyAlignment="1" applyProtection="1">
      <alignment horizontal="right" vertical="center"/>
    </xf>
    <xf numFmtId="3" fontId="2" fillId="0" borderId="12" xfId="0" applyNumberFormat="1" applyFont="1" applyBorder="1" applyAlignment="1" applyProtection="1">
      <alignment horizontal="right" vertical="center" indent="1"/>
    </xf>
    <xf numFmtId="3" fontId="2" fillId="0" borderId="2" xfId="0" applyNumberFormat="1" applyFont="1" applyBorder="1" applyAlignment="1" applyProtection="1">
      <alignment horizontal="right" vertical="center" indent="1"/>
    </xf>
    <xf numFmtId="3" fontId="2" fillId="0" borderId="10" xfId="0" applyNumberFormat="1" applyFont="1" applyFill="1" applyBorder="1" applyAlignment="1" applyProtection="1">
      <alignment horizontal="right" vertical="center" indent="1"/>
    </xf>
    <xf numFmtId="0" fontId="0" fillId="0" borderId="4" xfId="0" applyBorder="1" applyAlignment="1" applyProtection="1">
      <alignment horizontal="right" vertical="center" indent="1"/>
    </xf>
    <xf numFmtId="0" fontId="0" fillId="0" borderId="11" xfId="0" applyBorder="1" applyAlignment="1" applyProtection="1">
      <alignment horizontal="right" vertical="center" indent="1"/>
    </xf>
    <xf numFmtId="0" fontId="0" fillId="0" borderId="13" xfId="0" applyBorder="1" applyAlignment="1" applyProtection="1">
      <alignment horizontal="right" vertical="center" indent="1"/>
    </xf>
    <xf numFmtId="0" fontId="0" fillId="0" borderId="0" xfId="0" applyBorder="1" applyAlignment="1" applyProtection="1">
      <alignment horizontal="right" vertical="center" indent="1"/>
    </xf>
    <xf numFmtId="0" fontId="0" fillId="0" borderId="14" xfId="0" applyBorder="1" applyAlignment="1" applyProtection="1">
      <alignment horizontal="right" vertical="center" indent="1"/>
    </xf>
    <xf numFmtId="0" fontId="0" fillId="0" borderId="12" xfId="0" applyBorder="1" applyAlignment="1" applyProtection="1">
      <alignment horizontal="right" vertical="center" indent="1"/>
    </xf>
    <xf numFmtId="0" fontId="0" fillId="0" borderId="2" xfId="0" applyBorder="1" applyAlignment="1" applyProtection="1">
      <alignment horizontal="right" vertical="center" indent="1"/>
    </xf>
    <xf numFmtId="0" fontId="0" fillId="0" borderId="3" xfId="0" applyBorder="1" applyAlignment="1" applyProtection="1">
      <alignment horizontal="right" vertical="center" indent="1"/>
    </xf>
    <xf numFmtId="0" fontId="6" fillId="0" borderId="5"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 xfId="0" applyFont="1" applyBorder="1" applyAlignment="1" applyProtection="1">
      <alignment horizontal="center" vertical="center"/>
    </xf>
    <xf numFmtId="3" fontId="2" fillId="0" borderId="8" xfId="0" applyNumberFormat="1" applyFont="1" applyBorder="1" applyAlignment="1" applyProtection="1">
      <alignment horizontal="right" vertical="center"/>
    </xf>
    <xf numFmtId="3" fontId="2" fillId="0" borderId="9" xfId="0" applyNumberFormat="1" applyFont="1" applyBorder="1" applyAlignment="1" applyProtection="1">
      <alignment horizontal="right" vertical="center"/>
    </xf>
    <xf numFmtId="0" fontId="2" fillId="4" borderId="10" xfId="0" applyFont="1" applyFill="1" applyBorder="1" applyAlignment="1" applyProtection="1">
      <alignment vertical="center"/>
    </xf>
    <xf numFmtId="0" fontId="2" fillId="4" borderId="12" xfId="0" applyFont="1" applyFill="1" applyBorder="1" applyAlignment="1" applyProtection="1">
      <alignment vertical="center"/>
    </xf>
    <xf numFmtId="3" fontId="2" fillId="0" borderId="10" xfId="0" applyNumberFormat="1" applyFont="1" applyBorder="1" applyAlignment="1" applyProtection="1">
      <alignment horizontal="right" vertical="center" indent="1"/>
    </xf>
    <xf numFmtId="3" fontId="2" fillId="0" borderId="4" xfId="0" applyNumberFormat="1" applyFont="1" applyBorder="1" applyAlignment="1" applyProtection="1">
      <alignment horizontal="right" vertical="center" indent="1"/>
    </xf>
    <xf numFmtId="3" fontId="6" fillId="0" borderId="11" xfId="0" applyNumberFormat="1" applyFont="1" applyBorder="1" applyAlignment="1" applyProtection="1">
      <alignment vertical="center"/>
    </xf>
    <xf numFmtId="3" fontId="6" fillId="0" borderId="3" xfId="0" applyNumberFormat="1" applyFont="1" applyBorder="1" applyAlignment="1" applyProtection="1">
      <alignment vertical="center"/>
    </xf>
    <xf numFmtId="0" fontId="6" fillId="0" borderId="8" xfId="0" applyFont="1" applyBorder="1" applyAlignment="1" applyProtection="1">
      <alignment horizontal="center" wrapText="1"/>
    </xf>
    <xf numFmtId="0" fontId="6" fillId="0" borderId="9" xfId="0" applyFont="1" applyBorder="1" applyAlignment="1" applyProtection="1">
      <alignment horizontal="center" wrapText="1"/>
    </xf>
    <xf numFmtId="0" fontId="6" fillId="0" borderId="10" xfId="0" applyFont="1" applyBorder="1" applyAlignment="1" applyProtection="1">
      <alignment horizontal="right" vertical="center"/>
    </xf>
    <xf numFmtId="0" fontId="6" fillId="0" borderId="4" xfId="0" applyFont="1" applyBorder="1" applyAlignment="1" applyProtection="1">
      <alignment horizontal="right" vertical="center"/>
    </xf>
    <xf numFmtId="0" fontId="6" fillId="0" borderId="11" xfId="0" applyFont="1" applyBorder="1" applyAlignment="1" applyProtection="1">
      <alignment horizontal="right" vertical="center"/>
    </xf>
    <xf numFmtId="0" fontId="2" fillId="0" borderId="7"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3" fontId="2" fillId="0" borderId="4" xfId="0" applyNumberFormat="1" applyFont="1" applyFill="1" applyBorder="1" applyAlignment="1" applyProtection="1">
      <alignment horizontal="right" vertical="center" indent="1"/>
    </xf>
    <xf numFmtId="3" fontId="2" fillId="0" borderId="13" xfId="0" applyNumberFormat="1" applyFont="1" applyFill="1" applyBorder="1" applyAlignment="1" applyProtection="1">
      <alignment horizontal="right" vertical="center" indent="1"/>
    </xf>
    <xf numFmtId="3" fontId="2" fillId="0" borderId="0" xfId="0" applyNumberFormat="1" applyFont="1" applyFill="1" applyBorder="1" applyAlignment="1" applyProtection="1">
      <alignment horizontal="right" vertical="center" indent="1"/>
    </xf>
    <xf numFmtId="3" fontId="2" fillId="0" borderId="12" xfId="0" applyNumberFormat="1" applyFont="1" applyFill="1" applyBorder="1" applyAlignment="1" applyProtection="1">
      <alignment horizontal="right" vertical="center" indent="1"/>
    </xf>
    <xf numFmtId="3" fontId="2" fillId="0" borderId="2" xfId="0" applyNumberFormat="1" applyFont="1" applyFill="1" applyBorder="1" applyAlignment="1" applyProtection="1">
      <alignment horizontal="right" vertical="center" indent="1"/>
    </xf>
    <xf numFmtId="0" fontId="6" fillId="0" borderId="11"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 xfId="0" applyFont="1" applyBorder="1" applyAlignment="1" applyProtection="1">
      <alignment horizontal="center" vertical="center"/>
    </xf>
    <xf numFmtId="3" fontId="2" fillId="0" borderId="8" xfId="0" applyNumberFormat="1" applyFont="1" applyFill="1" applyBorder="1" applyAlignment="1" applyProtection="1">
      <alignment vertical="center"/>
    </xf>
    <xf numFmtId="3" fontId="2" fillId="0" borderId="9" xfId="0" applyNumberFormat="1" applyFont="1" applyFill="1" applyBorder="1" applyAlignment="1" applyProtection="1">
      <alignment vertical="center"/>
    </xf>
    <xf numFmtId="3" fontId="2" fillId="0" borderId="8" xfId="0" applyNumberFormat="1" applyFont="1" applyBorder="1" applyAlignment="1" applyProtection="1">
      <alignment horizontal="right" vertical="center" indent="1"/>
    </xf>
    <xf numFmtId="3" fontId="2" fillId="0" borderId="9" xfId="0" applyNumberFormat="1" applyFont="1" applyBorder="1" applyAlignment="1" applyProtection="1">
      <alignment horizontal="right" vertical="center" indent="1"/>
    </xf>
    <xf numFmtId="0" fontId="2" fillId="0" borderId="0" xfId="0" applyFont="1" applyAlignment="1" applyProtection="1">
      <alignment horizontal="left"/>
    </xf>
    <xf numFmtId="0" fontId="2" fillId="0" borderId="0" xfId="0" applyFont="1" applyAlignment="1" applyProtection="1">
      <alignment horizontal="center"/>
    </xf>
    <xf numFmtId="0" fontId="2" fillId="0" borderId="0" xfId="0" applyFont="1" applyAlignment="1" applyProtection="1">
      <alignment horizontal="left" vertical="top" wrapText="1"/>
    </xf>
    <xf numFmtId="0" fontId="2" fillId="0" borderId="0" xfId="0" applyFont="1" applyAlignment="1" applyProtection="1">
      <alignment horizontal="left" wrapText="1"/>
    </xf>
    <xf numFmtId="176" fontId="5" fillId="0" borderId="2" xfId="0" applyNumberFormat="1" applyFont="1" applyBorder="1" applyAlignment="1" applyProtection="1">
      <alignment horizontal="center"/>
    </xf>
    <xf numFmtId="0" fontId="2" fillId="3" borderId="8" xfId="0" applyFont="1" applyFill="1" applyBorder="1" applyAlignment="1" applyProtection="1">
      <alignment horizontal="center"/>
      <protection locked="0"/>
    </xf>
    <xf numFmtId="0" fontId="2" fillId="3" borderId="9" xfId="0" applyFont="1" applyFill="1" applyBorder="1" applyAlignment="1" applyProtection="1">
      <alignment horizontal="center"/>
      <protection locked="0"/>
    </xf>
    <xf numFmtId="0" fontId="2" fillId="3" borderId="1" xfId="0" applyFont="1" applyFill="1" applyBorder="1" applyAlignment="1" applyProtection="1">
      <alignment horizontal="center"/>
      <protection locked="0"/>
    </xf>
    <xf numFmtId="0" fontId="2" fillId="0" borderId="2" xfId="0" applyFont="1" applyBorder="1" applyAlignment="1" applyProtection="1">
      <alignment shrinkToFit="1"/>
    </xf>
    <xf numFmtId="0" fontId="0" fillId="0" borderId="2" xfId="0" applyFont="1" applyBorder="1" applyAlignment="1" applyProtection="1">
      <alignment shrinkToFit="1"/>
    </xf>
    <xf numFmtId="177" fontId="2" fillId="4" borderId="2" xfId="0" applyNumberFormat="1" applyFont="1" applyFill="1" applyBorder="1" applyAlignment="1" applyProtection="1">
      <alignment horizontal="center"/>
      <protection locked="0"/>
    </xf>
    <xf numFmtId="0" fontId="2" fillId="0" borderId="0" xfId="0" applyFont="1" applyAlignment="1" applyProtection="1">
      <alignment horizontal="center" vertical="center"/>
    </xf>
    <xf numFmtId="0" fontId="2" fillId="3" borderId="0" xfId="0" applyFont="1" applyFill="1" applyAlignment="1" applyProtection="1">
      <alignment horizontal="center" vertical="center"/>
      <protection locked="0"/>
    </xf>
    <xf numFmtId="0" fontId="0" fillId="3" borderId="0" xfId="0" applyFill="1" applyAlignment="1" applyProtection="1">
      <alignment horizontal="center" vertical="center"/>
      <protection locked="0"/>
    </xf>
    <xf numFmtId="0" fontId="2" fillId="3" borderId="0" xfId="0" applyFont="1" applyFill="1" applyAlignment="1" applyProtection="1">
      <alignment horizontal="center"/>
      <protection locked="0"/>
    </xf>
    <xf numFmtId="0" fontId="24" fillId="2" borderId="0" xfId="0" applyFont="1" applyFill="1" applyAlignment="1" applyProtection="1">
      <alignment horizontal="center" vertical="center"/>
      <protection locked="0"/>
    </xf>
    <xf numFmtId="0" fontId="2" fillId="0" borderId="2"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2" fillId="2" borderId="0" xfId="0" applyFont="1" applyFill="1" applyAlignment="1" applyProtection="1">
      <alignment horizontal="left" vertical="top" wrapText="1"/>
      <protection locked="0" hidden="1"/>
    </xf>
    <xf numFmtId="0" fontId="2" fillId="0" borderId="0" xfId="0" applyFont="1" applyBorder="1" applyAlignment="1">
      <alignment horizontal="lef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20" xfId="0" applyFont="1" applyBorder="1" applyAlignment="1">
      <alignment horizont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49" fontId="2" fillId="0" borderId="21" xfId="0" applyNumberFormat="1" applyFont="1" applyFill="1" applyBorder="1" applyAlignment="1" applyProtection="1">
      <alignment horizontal="left" vertical="center" indent="1" shrinkToFit="1"/>
      <protection locked="0"/>
    </xf>
    <xf numFmtId="49" fontId="2" fillId="0" borderId="9" xfId="0" applyNumberFormat="1" applyFont="1" applyFill="1" applyBorder="1" applyAlignment="1" applyProtection="1">
      <alignment horizontal="left" vertical="center" indent="1" shrinkToFit="1"/>
      <protection locked="0"/>
    </xf>
    <xf numFmtId="49" fontId="2" fillId="0" borderId="1" xfId="0" applyNumberFormat="1" applyFont="1" applyFill="1" applyBorder="1" applyAlignment="1" applyProtection="1">
      <alignment horizontal="left" vertical="center" indent="1" shrinkToFit="1"/>
      <protection locked="0"/>
    </xf>
    <xf numFmtId="179" fontId="2" fillId="0" borderId="8" xfId="0" applyNumberFormat="1" applyFont="1" applyFill="1" applyBorder="1" applyAlignment="1" applyProtection="1">
      <alignment horizontal="right" vertical="center" indent="1"/>
      <protection locked="0"/>
    </xf>
    <xf numFmtId="179" fontId="2" fillId="0" borderId="9" xfId="0" applyNumberFormat="1" applyFont="1" applyFill="1" applyBorder="1" applyAlignment="1" applyProtection="1">
      <alignment horizontal="right" vertical="center" indent="1"/>
      <protection locked="0"/>
    </xf>
    <xf numFmtId="179" fontId="2" fillId="0" borderId="1" xfId="0" applyNumberFormat="1" applyFont="1" applyFill="1" applyBorder="1" applyAlignment="1" applyProtection="1">
      <alignment horizontal="right" vertical="center" indent="1"/>
      <protection locked="0"/>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4" xfId="0" applyFont="1" applyBorder="1" applyAlignment="1">
      <alignment horizontal="center" vertical="center"/>
    </xf>
    <xf numFmtId="0" fontId="2" fillId="0" borderId="25" xfId="0" applyFont="1" applyBorder="1" applyAlignment="1">
      <alignment horizontal="center" vertical="center"/>
    </xf>
    <xf numFmtId="49" fontId="2" fillId="0" borderId="21" xfId="0" applyNumberFormat="1" applyFont="1" applyFill="1" applyBorder="1" applyAlignment="1" applyProtection="1">
      <alignment horizontal="left" vertical="center" indent="1"/>
      <protection locked="0"/>
    </xf>
    <xf numFmtId="49" fontId="2" fillId="0" borderId="9" xfId="0" applyNumberFormat="1" applyFont="1" applyFill="1" applyBorder="1" applyAlignment="1" applyProtection="1">
      <alignment horizontal="left" vertical="center" indent="1"/>
      <protection locked="0"/>
    </xf>
    <xf numFmtId="49" fontId="2" fillId="0" borderId="1" xfId="0" applyNumberFormat="1" applyFont="1" applyFill="1" applyBorder="1" applyAlignment="1" applyProtection="1">
      <alignment horizontal="left" vertical="center" indent="1"/>
      <protection locked="0"/>
    </xf>
    <xf numFmtId="179" fontId="2" fillId="0" borderId="37" xfId="0" applyNumberFormat="1" applyFont="1" applyBorder="1" applyAlignment="1">
      <alignment horizontal="right" vertical="center"/>
    </xf>
    <xf numFmtId="179" fontId="2" fillId="0" borderId="35" xfId="0" applyNumberFormat="1" applyFont="1" applyBorder="1" applyAlignment="1">
      <alignment horizontal="right" vertical="center"/>
    </xf>
    <xf numFmtId="179" fontId="2" fillId="0" borderId="26" xfId="0" applyNumberFormat="1" applyFont="1" applyFill="1" applyBorder="1" applyAlignment="1" applyProtection="1">
      <alignment horizontal="right" vertical="center" indent="1"/>
      <protection locked="0"/>
    </xf>
    <xf numFmtId="179" fontId="2" fillId="0" borderId="27" xfId="0" applyNumberFormat="1" applyFont="1" applyFill="1" applyBorder="1" applyAlignment="1" applyProtection="1">
      <alignment horizontal="right" vertical="center" indent="1"/>
      <protection locked="0"/>
    </xf>
    <xf numFmtId="179" fontId="2" fillId="0" borderId="28" xfId="0" applyNumberFormat="1" applyFont="1" applyFill="1" applyBorder="1" applyAlignment="1" applyProtection="1">
      <alignment horizontal="right" vertical="center" indent="1"/>
      <protection locked="0"/>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38" fontId="2" fillId="0" borderId="37" xfId="1" applyFont="1" applyBorder="1" applyAlignment="1">
      <alignment horizontal="right" vertical="center"/>
    </xf>
    <xf numFmtId="38" fontId="2" fillId="0" borderId="35" xfId="1" applyFont="1" applyBorder="1" applyAlignment="1">
      <alignment horizontal="right" vertical="center"/>
    </xf>
    <xf numFmtId="179" fontId="2" fillId="0" borderId="37" xfId="0" applyNumberFormat="1" applyFont="1" applyFill="1" applyBorder="1" applyAlignment="1" applyProtection="1">
      <alignment horizontal="right" vertical="center"/>
      <protection locked="0"/>
    </xf>
    <xf numFmtId="179" fontId="2" fillId="0" borderId="35" xfId="0" applyNumberFormat="1" applyFont="1" applyFill="1" applyBorder="1" applyAlignment="1" applyProtection="1">
      <alignment horizontal="right" vertical="center"/>
      <protection locked="0"/>
    </xf>
    <xf numFmtId="179" fontId="2" fillId="0" borderId="34" xfId="0" applyNumberFormat="1" applyFont="1" applyFill="1" applyBorder="1" applyAlignment="1" applyProtection="1">
      <alignment horizontal="right" vertical="center"/>
      <protection locked="0"/>
    </xf>
    <xf numFmtId="0" fontId="5" fillId="0" borderId="7" xfId="0" applyFont="1" applyFill="1" applyBorder="1" applyAlignment="1">
      <alignment horizontal="center" vertical="center" shrinkToFit="1"/>
    </xf>
    <xf numFmtId="0" fontId="2" fillId="0" borderId="0" xfId="0" applyFont="1" applyAlignment="1">
      <alignment vertical="center" shrinkToFit="1"/>
    </xf>
    <xf numFmtId="0" fontId="2" fillId="0" borderId="0" xfId="0" applyFont="1" applyAlignment="1">
      <alignment horizontal="center" vertical="center" shrinkToFit="1"/>
    </xf>
    <xf numFmtId="0" fontId="2" fillId="0" borderId="0" xfId="0" applyFont="1" applyAlignment="1">
      <alignment horizontal="right" vertical="center" shrinkToFit="1"/>
    </xf>
    <xf numFmtId="0" fontId="2" fillId="0" borderId="2" xfId="0" applyFont="1" applyFill="1" applyBorder="1" applyAlignment="1">
      <alignment horizontal="center" vertical="center" shrinkToFit="1"/>
    </xf>
    <xf numFmtId="0" fontId="2" fillId="0" borderId="0" xfId="0" applyFont="1" applyBorder="1" applyAlignment="1">
      <alignment horizontal="left" vertical="center" shrinkToFit="1"/>
    </xf>
    <xf numFmtId="176" fontId="2" fillId="3" borderId="5" xfId="0" applyNumberFormat="1" applyFont="1" applyFill="1" applyBorder="1" applyAlignment="1">
      <alignment horizontal="right" vertical="center" shrinkToFit="1"/>
    </xf>
    <xf numFmtId="176" fontId="2" fillId="3" borderId="15" xfId="0" applyNumberFormat="1" applyFont="1" applyFill="1" applyBorder="1" applyAlignment="1">
      <alignment horizontal="right" vertical="center" shrinkToFit="1"/>
    </xf>
    <xf numFmtId="176" fontId="2" fillId="3" borderId="6" xfId="0" applyNumberFormat="1" applyFont="1" applyFill="1" applyBorder="1" applyAlignment="1">
      <alignment horizontal="right" vertical="center" shrinkToFit="1"/>
    </xf>
    <xf numFmtId="0" fontId="5" fillId="0" borderId="5" xfId="0" applyFont="1" applyFill="1" applyBorder="1" applyAlignment="1">
      <alignment horizontal="center" vertical="center" textRotation="255" shrinkToFit="1"/>
    </xf>
    <xf numFmtId="0" fontId="5" fillId="0" borderId="15" xfId="0" applyFont="1" applyFill="1" applyBorder="1" applyAlignment="1">
      <alignment horizontal="center" vertical="center" textRotation="255" shrinkToFit="1"/>
    </xf>
    <xf numFmtId="0" fontId="5" fillId="0" borderId="6" xfId="0" applyFont="1" applyFill="1" applyBorder="1" applyAlignment="1">
      <alignment horizontal="center" vertical="center" textRotation="255" shrinkToFit="1"/>
    </xf>
    <xf numFmtId="0" fontId="3" fillId="0" borderId="10" xfId="0" applyFont="1" applyBorder="1" applyAlignment="1">
      <alignment horizontal="center" vertical="center" textRotation="255" wrapText="1" shrinkToFit="1"/>
    </xf>
    <xf numFmtId="0" fontId="3" fillId="0" borderId="11" xfId="0" applyFont="1" applyBorder="1" applyAlignment="1">
      <alignment horizontal="center" vertical="center" textRotation="255" wrapText="1" shrinkToFit="1"/>
    </xf>
    <xf numFmtId="0" fontId="3" fillId="0" borderId="13" xfId="0" applyFont="1" applyBorder="1" applyAlignment="1">
      <alignment horizontal="center" vertical="center" textRotation="255" wrapText="1" shrinkToFit="1"/>
    </xf>
    <xf numFmtId="0" fontId="3" fillId="0" borderId="14" xfId="0" applyFont="1" applyBorder="1" applyAlignment="1">
      <alignment horizontal="center" vertical="center" textRotation="255" wrapText="1" shrinkToFit="1"/>
    </xf>
    <xf numFmtId="0" fontId="3" fillId="0" borderId="12" xfId="0" applyFont="1" applyBorder="1" applyAlignment="1">
      <alignment horizontal="center" vertical="center" textRotation="255" wrapText="1" shrinkToFit="1"/>
    </xf>
    <xf numFmtId="0" fontId="3" fillId="0" borderId="3" xfId="0" applyFont="1" applyBorder="1" applyAlignment="1">
      <alignment horizontal="center" vertical="center" textRotation="255" wrapText="1" shrinkToFit="1"/>
    </xf>
    <xf numFmtId="0" fontId="2" fillId="0" borderId="10"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13" xfId="0" applyFont="1" applyBorder="1" applyAlignment="1">
      <alignment horizontal="center" vertical="center" textRotation="255" wrapText="1" shrinkToFit="1"/>
    </xf>
    <xf numFmtId="0" fontId="2" fillId="0" borderId="14"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0" borderId="3" xfId="0" applyFont="1" applyBorder="1" applyAlignment="1">
      <alignment horizontal="center" vertical="center" textRotation="255" wrapText="1"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2" fillId="0" borderId="10" xfId="0" applyFont="1" applyBorder="1" applyAlignment="1">
      <alignment horizontal="center" vertical="center" textRotation="255" shrinkToFit="1"/>
    </xf>
    <xf numFmtId="0" fontId="2" fillId="0" borderId="4" xfId="0" applyFont="1" applyBorder="1" applyAlignment="1">
      <alignment horizontal="center" vertical="center" textRotation="255" shrinkToFit="1"/>
    </xf>
    <xf numFmtId="0" fontId="2" fillId="0" borderId="13" xfId="0" applyFont="1" applyBorder="1" applyAlignment="1">
      <alignment horizontal="center" vertical="center" textRotation="255" shrinkToFit="1"/>
    </xf>
    <xf numFmtId="0" fontId="2" fillId="0" borderId="0"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2" xfId="0" applyFont="1" applyBorder="1" applyAlignment="1">
      <alignment horizontal="center" vertical="center" textRotation="255" shrinkToFit="1"/>
    </xf>
    <xf numFmtId="0" fontId="2" fillId="0" borderId="8" xfId="0" applyFont="1" applyFill="1" applyBorder="1" applyAlignment="1">
      <alignment horizontal="left" vertical="center" shrinkToFit="1"/>
    </xf>
    <xf numFmtId="0" fontId="2" fillId="0" borderId="1" xfId="0" applyFont="1" applyFill="1" applyBorder="1" applyAlignment="1">
      <alignment horizontal="left"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0" xfId="0" applyFont="1" applyBorder="1" applyAlignment="1">
      <alignment horizontal="center" vertical="center" shrinkToFit="1"/>
    </xf>
    <xf numFmtId="176" fontId="2" fillId="0" borderId="0" xfId="0" applyNumberFormat="1" applyFont="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0" fontId="2" fillId="0" borderId="0" xfId="0" applyFont="1" applyBorder="1" applyAlignment="1">
      <alignment vertical="center" shrinkToFit="1"/>
    </xf>
    <xf numFmtId="0" fontId="9" fillId="0" borderId="0" xfId="0" applyFont="1" applyBorder="1" applyAlignment="1">
      <alignment horizontal="left" vertical="top" wrapText="1"/>
    </xf>
    <xf numFmtId="0" fontId="0" fillId="0" borderId="0" xfId="0" applyAlignment="1">
      <alignment horizontal="left" vertical="top" wrapText="1"/>
    </xf>
    <xf numFmtId="3" fontId="2" fillId="0" borderId="10" xfId="0" applyNumberFormat="1" applyFont="1" applyFill="1" applyBorder="1" applyAlignment="1">
      <alignment horizontal="right" vertical="center" indent="1"/>
    </xf>
    <xf numFmtId="3" fontId="2" fillId="0" borderId="4" xfId="0" applyNumberFormat="1" applyFont="1" applyFill="1" applyBorder="1" applyAlignment="1">
      <alignment horizontal="right" vertical="center" indent="1"/>
    </xf>
    <xf numFmtId="3" fontId="2" fillId="0" borderId="11" xfId="0" applyNumberFormat="1" applyFont="1" applyFill="1" applyBorder="1" applyAlignment="1">
      <alignment horizontal="right" vertical="center" indent="1"/>
    </xf>
    <xf numFmtId="3" fontId="2" fillId="0" borderId="13" xfId="0" applyNumberFormat="1" applyFont="1" applyFill="1" applyBorder="1" applyAlignment="1">
      <alignment horizontal="right" vertical="center" indent="1"/>
    </xf>
    <xf numFmtId="3" fontId="2" fillId="0" borderId="0" xfId="0" applyNumberFormat="1" applyFont="1" applyFill="1" applyBorder="1" applyAlignment="1">
      <alignment horizontal="right" vertical="center" indent="1"/>
    </xf>
    <xf numFmtId="3" fontId="2" fillId="0" borderId="14" xfId="0" applyNumberFormat="1" applyFont="1" applyFill="1" applyBorder="1" applyAlignment="1">
      <alignment horizontal="right" vertical="center" indent="1"/>
    </xf>
    <xf numFmtId="3" fontId="2" fillId="0" borderId="12" xfId="0" applyNumberFormat="1" applyFont="1" applyFill="1" applyBorder="1" applyAlignment="1">
      <alignment horizontal="right" vertical="center" indent="1"/>
    </xf>
    <xf numFmtId="3" fontId="2" fillId="0" borderId="2" xfId="0" applyNumberFormat="1" applyFont="1" applyFill="1" applyBorder="1" applyAlignment="1">
      <alignment horizontal="right" vertical="center" indent="1"/>
    </xf>
    <xf numFmtId="3" fontId="2" fillId="0" borderId="3" xfId="0" applyNumberFormat="1" applyFont="1" applyFill="1" applyBorder="1" applyAlignment="1">
      <alignment horizontal="right" vertical="center" indent="1"/>
    </xf>
    <xf numFmtId="0" fontId="6" fillId="0" borderId="11" xfId="0" applyFont="1" applyBorder="1" applyAlignment="1">
      <alignment horizontal="center" vertical="center"/>
    </xf>
    <xf numFmtId="0" fontId="6" fillId="0" borderId="3" xfId="0" applyFont="1" applyBorder="1" applyAlignment="1">
      <alignment horizontal="center" vertical="center"/>
    </xf>
    <xf numFmtId="0" fontId="2" fillId="0" borderId="10" xfId="0" applyFont="1" applyFill="1" applyBorder="1" applyAlignment="1" applyProtection="1">
      <alignment vertical="center"/>
    </xf>
    <xf numFmtId="0" fontId="2" fillId="0" borderId="12" xfId="0" applyFont="1" applyFill="1" applyBorder="1" applyAlignment="1" applyProtection="1">
      <alignment vertical="center"/>
    </xf>
    <xf numFmtId="0" fontId="6" fillId="0" borderId="8" xfId="0" applyFont="1" applyBorder="1" applyAlignment="1">
      <alignment horizontal="center" wrapText="1"/>
    </xf>
    <xf numFmtId="0" fontId="6" fillId="0" borderId="9" xfId="0" applyFont="1" applyBorder="1" applyAlignment="1">
      <alignment horizontal="center" wrapText="1"/>
    </xf>
    <xf numFmtId="0" fontId="9" fillId="0" borderId="4" xfId="0" applyFont="1" applyBorder="1" applyAlignment="1">
      <alignment horizontal="left" vertical="top" wrapText="1"/>
    </xf>
    <xf numFmtId="0" fontId="6" fillId="0" borderId="12"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3" fontId="2" fillId="0" borderId="10" xfId="0" applyNumberFormat="1" applyFont="1" applyFill="1" applyBorder="1" applyAlignment="1">
      <alignment horizontal="center" vertical="center"/>
    </xf>
    <xf numFmtId="3" fontId="2" fillId="0" borderId="4"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2" fillId="0" borderId="2" xfId="0" applyNumberFormat="1" applyFont="1" applyFill="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6" fillId="0" borderId="10" xfId="0" applyFont="1" applyBorder="1" applyAlignment="1">
      <alignment horizontal="right" vertical="center"/>
    </xf>
    <xf numFmtId="0" fontId="6" fillId="0" borderId="4" xfId="0" applyFont="1" applyBorder="1" applyAlignment="1">
      <alignment horizontal="right" vertical="center"/>
    </xf>
    <xf numFmtId="0" fontId="6" fillId="0" borderId="11" xfId="0" applyFont="1" applyBorder="1" applyAlignment="1">
      <alignment horizontal="right"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3" fontId="2" fillId="0" borderId="8" xfId="0" applyNumberFormat="1" applyFont="1" applyBorder="1" applyAlignment="1">
      <alignment horizontal="center" vertical="center"/>
    </xf>
    <xf numFmtId="3" fontId="2" fillId="0" borderId="9" xfId="0" applyNumberFormat="1" applyFont="1" applyBorder="1" applyAlignment="1">
      <alignment horizontal="center" vertical="center"/>
    </xf>
    <xf numFmtId="3" fontId="2" fillId="0" borderId="7" xfId="0" applyNumberFormat="1" applyFont="1" applyFill="1" applyBorder="1" applyAlignment="1" applyProtection="1">
      <alignment horizontal="center" vertical="center"/>
    </xf>
    <xf numFmtId="3" fontId="2" fillId="0" borderId="8" xfId="0" applyNumberFormat="1" applyFont="1" applyFill="1" applyBorder="1" applyAlignment="1" applyProtection="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3" fontId="2" fillId="0" borderId="8" xfId="0" applyNumberFormat="1" applyFont="1" applyFill="1" applyBorder="1" applyAlignment="1" applyProtection="1">
      <alignment horizontal="right" vertical="center" indent="1"/>
    </xf>
    <xf numFmtId="3" fontId="2" fillId="0" borderId="9" xfId="0" applyNumberFormat="1" applyFont="1" applyFill="1" applyBorder="1" applyAlignment="1" applyProtection="1">
      <alignment horizontal="right" vertical="center" indent="1"/>
    </xf>
    <xf numFmtId="3" fontId="2" fillId="0" borderId="8" xfId="0" applyNumberFormat="1" applyFont="1" applyBorder="1" applyAlignment="1">
      <alignment horizontal="right" vertical="center" indent="1"/>
    </xf>
    <xf numFmtId="3" fontId="2" fillId="0" borderId="9" xfId="0" applyNumberFormat="1" applyFont="1" applyBorder="1" applyAlignment="1">
      <alignment horizontal="right" vertical="center" indent="1"/>
    </xf>
    <xf numFmtId="0" fontId="0" fillId="0" borderId="2" xfId="0" applyBorder="1" applyAlignment="1">
      <alignment shrinkToFit="1"/>
    </xf>
    <xf numFmtId="0" fontId="2" fillId="4" borderId="2" xfId="0" applyFont="1" applyFill="1" applyBorder="1" applyAlignment="1" applyProtection="1">
      <alignment horizontal="center"/>
    </xf>
    <xf numFmtId="0" fontId="0" fillId="4" borderId="2" xfId="0" applyFill="1" applyBorder="1" applyAlignment="1">
      <alignment horizontal="center"/>
    </xf>
    <xf numFmtId="0" fontId="2" fillId="0" borderId="0" xfId="0" applyFont="1" applyAlignment="1">
      <alignment horizontal="center"/>
    </xf>
    <xf numFmtId="0" fontId="2" fillId="0" borderId="0" xfId="0" applyFont="1" applyAlignment="1">
      <alignment horizontal="left" wrapText="1"/>
    </xf>
    <xf numFmtId="0" fontId="2" fillId="0" borderId="0" xfId="0" applyFont="1" applyAlignment="1">
      <alignment horizontal="left"/>
    </xf>
    <xf numFmtId="0" fontId="21" fillId="2" borderId="0" xfId="0" applyFont="1" applyFill="1" applyAlignment="1" applyProtection="1">
      <alignment horizontal="center" vertical="center" wrapText="1"/>
      <protection locked="0"/>
    </xf>
    <xf numFmtId="0" fontId="4" fillId="3" borderId="0" xfId="0" applyFont="1" applyFill="1" applyAlignment="1" applyProtection="1">
      <alignment horizontal="center"/>
    </xf>
    <xf numFmtId="0" fontId="22" fillId="0" borderId="0" xfId="0" applyFont="1" applyAlignment="1" applyProtection="1">
      <alignment horizontal="left" vertical="top"/>
    </xf>
    <xf numFmtId="0" fontId="2" fillId="0" borderId="1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6" fillId="0" borderId="11"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3" xfId="0" applyFont="1" applyFill="1" applyBorder="1" applyAlignment="1">
      <alignment horizontal="center" vertical="center"/>
    </xf>
    <xf numFmtId="0" fontId="22" fillId="0" borderId="0" xfId="0" applyFont="1" applyAlignment="1" applyProtection="1">
      <alignment horizontal="center" vertical="top"/>
    </xf>
    <xf numFmtId="0" fontId="22" fillId="0" borderId="0" xfId="0" applyFont="1" applyAlignment="1" applyProtection="1">
      <alignment horizontal="center"/>
    </xf>
    <xf numFmtId="0" fontId="22" fillId="0" borderId="0" xfId="0" applyFont="1" applyAlignment="1" applyProtection="1">
      <alignment horizontal="center" vertical="top" shrinkToFit="1"/>
    </xf>
    <xf numFmtId="0" fontId="23" fillId="2" borderId="0" xfId="0" applyFont="1" applyFill="1" applyAlignment="1" applyProtection="1">
      <alignment horizontal="center" vertical="center"/>
      <protection locked="0"/>
    </xf>
    <xf numFmtId="0" fontId="2" fillId="0" borderId="0" xfId="0" applyFont="1" applyFill="1" applyBorder="1" applyAlignment="1" applyProtection="1">
      <alignment horizontal="left" vertical="center" shrinkToFit="1"/>
      <protection locked="0"/>
    </xf>
    <xf numFmtId="176" fontId="2" fillId="3" borderId="5" xfId="0" applyNumberFormat="1" applyFont="1" applyFill="1" applyBorder="1" applyAlignment="1">
      <alignment horizontal="center" vertical="center" shrinkToFit="1"/>
    </xf>
    <xf numFmtId="176" fontId="2" fillId="3" borderId="15" xfId="0" applyNumberFormat="1" applyFont="1" applyFill="1" applyBorder="1" applyAlignment="1">
      <alignment horizontal="center" vertical="center" shrinkToFit="1"/>
    </xf>
    <xf numFmtId="176" fontId="2" fillId="3" borderId="6" xfId="0" applyNumberFormat="1" applyFont="1" applyFill="1" applyBorder="1" applyAlignment="1">
      <alignment horizontal="center" vertical="center" shrinkToFit="1"/>
    </xf>
    <xf numFmtId="0" fontId="0" fillId="0" borderId="7" xfId="0" applyFont="1" applyBorder="1" applyAlignment="1">
      <alignment horizontal="center"/>
    </xf>
  </cellXfs>
  <cellStyles count="38">
    <cellStyle name="パーセント 2" xfId="2" xr:uid="{00000000-0005-0000-0000-000000000000}"/>
    <cellStyle name="桁区切り" xfId="37" builtinId="6"/>
    <cellStyle name="桁区切り 2" xfId="1" xr:uid="{00000000-0005-0000-0000-000002000000}"/>
    <cellStyle name="桁区切り 2 2" xfId="3" xr:uid="{00000000-0005-0000-0000-000003000000}"/>
    <cellStyle name="桁区切り 3" xfId="4" xr:uid="{00000000-0005-0000-0000-000004000000}"/>
    <cellStyle name="桁区切り 4" xfId="5" xr:uid="{00000000-0005-0000-0000-000005000000}"/>
    <cellStyle name="桁区切り 4 2" xfId="6" xr:uid="{00000000-0005-0000-0000-000006000000}"/>
    <cellStyle name="桁区切り 5" xfId="7" xr:uid="{00000000-0005-0000-0000-000007000000}"/>
    <cellStyle name="桁区切り 6" xfId="8" xr:uid="{00000000-0005-0000-0000-000008000000}"/>
    <cellStyle name="通貨 2" xfId="9" xr:uid="{00000000-0005-0000-0000-000009000000}"/>
    <cellStyle name="標準" xfId="0" builtinId="0"/>
    <cellStyle name="標準 10" xfId="10" xr:uid="{00000000-0005-0000-0000-00000B000000}"/>
    <cellStyle name="標準 10 2" xfId="11" xr:uid="{00000000-0005-0000-0000-00000C000000}"/>
    <cellStyle name="標準 11" xfId="12" xr:uid="{00000000-0005-0000-0000-00000D000000}"/>
    <cellStyle name="標準 12" xfId="13" xr:uid="{00000000-0005-0000-0000-00000E000000}"/>
    <cellStyle name="標準 13" xfId="14" xr:uid="{00000000-0005-0000-0000-00000F000000}"/>
    <cellStyle name="標準 14" xfId="15" xr:uid="{00000000-0005-0000-0000-000010000000}"/>
    <cellStyle name="標準 15" xfId="16" xr:uid="{00000000-0005-0000-0000-000011000000}"/>
    <cellStyle name="標準 16" xfId="17" xr:uid="{00000000-0005-0000-0000-000012000000}"/>
    <cellStyle name="標準 17" xfId="18" xr:uid="{00000000-0005-0000-0000-000013000000}"/>
    <cellStyle name="標準 18" xfId="19" xr:uid="{00000000-0005-0000-0000-000014000000}"/>
    <cellStyle name="標準 19" xfId="20" xr:uid="{00000000-0005-0000-0000-000015000000}"/>
    <cellStyle name="標準 2" xfId="21" xr:uid="{00000000-0005-0000-0000-000016000000}"/>
    <cellStyle name="標準 20" xfId="22" xr:uid="{00000000-0005-0000-0000-000017000000}"/>
    <cellStyle name="標準 21" xfId="23" xr:uid="{00000000-0005-0000-0000-000018000000}"/>
    <cellStyle name="標準 22" xfId="24" xr:uid="{00000000-0005-0000-0000-000019000000}"/>
    <cellStyle name="標準 23" xfId="25" xr:uid="{00000000-0005-0000-0000-00001A000000}"/>
    <cellStyle name="標準 24" xfId="26" xr:uid="{00000000-0005-0000-0000-00001B000000}"/>
    <cellStyle name="標準 25" xfId="27" xr:uid="{00000000-0005-0000-0000-00001C000000}"/>
    <cellStyle name="標準 26" xfId="28" xr:uid="{00000000-0005-0000-0000-00001D000000}"/>
    <cellStyle name="標準 27" xfId="29" xr:uid="{00000000-0005-0000-0000-00001E000000}"/>
    <cellStyle name="標準 3" xfId="30" xr:uid="{00000000-0005-0000-0000-00001F000000}"/>
    <cellStyle name="標準 4" xfId="31" xr:uid="{00000000-0005-0000-0000-000020000000}"/>
    <cellStyle name="標準 5" xfId="32" xr:uid="{00000000-0005-0000-0000-000021000000}"/>
    <cellStyle name="標準 6" xfId="33" xr:uid="{00000000-0005-0000-0000-000022000000}"/>
    <cellStyle name="標準 7" xfId="34" xr:uid="{00000000-0005-0000-0000-000023000000}"/>
    <cellStyle name="標準 8" xfId="35" xr:uid="{00000000-0005-0000-0000-000024000000}"/>
    <cellStyle name="標準 9" xfId="36" xr:uid="{00000000-0005-0000-0000-000025000000}"/>
  </cellStyles>
  <dxfs count="0"/>
  <tableStyles count="0" defaultTableStyle="TableStyleMedium2" defaultPivotStyle="PivotStyleLight16"/>
  <colors>
    <mruColors>
      <color rgb="FFFFFF99"/>
      <color rgb="FFFFFF66"/>
      <color rgb="FFCCFFFF"/>
      <color rgb="FFFF9933"/>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171449</xdr:colOff>
      <xdr:row>43</xdr:row>
      <xdr:rowOff>219074</xdr:rowOff>
    </xdr:from>
    <xdr:to>
      <xdr:col>9</xdr:col>
      <xdr:colOff>171449</xdr:colOff>
      <xdr:row>45</xdr:row>
      <xdr:rowOff>152399</xdr:rowOff>
    </xdr:to>
    <xdr:sp macro="" textlink="">
      <xdr:nvSpPr>
        <xdr:cNvPr id="2" name="Line 5">
          <a:extLst>
            <a:ext uri="{FF2B5EF4-FFF2-40B4-BE49-F238E27FC236}">
              <a16:creationId xmlns:a16="http://schemas.microsoft.com/office/drawing/2014/main" id="{00000000-0008-0000-0000-000002000000}"/>
            </a:ext>
          </a:extLst>
        </xdr:cNvPr>
        <xdr:cNvSpPr>
          <a:spLocks noChangeShapeType="1"/>
        </xdr:cNvSpPr>
      </xdr:nvSpPr>
      <xdr:spPr bwMode="auto">
        <a:xfrm flipH="1" flipV="1">
          <a:off x="514349" y="7562849"/>
          <a:ext cx="1266825"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171449</xdr:colOff>
      <xdr:row>36</xdr:row>
      <xdr:rowOff>219074</xdr:rowOff>
    </xdr:from>
    <xdr:to>
      <xdr:col>10</xdr:col>
      <xdr:colOff>9524</xdr:colOff>
      <xdr:row>38</xdr:row>
      <xdr:rowOff>171449</xdr:rowOff>
    </xdr:to>
    <xdr:sp macro="" textlink="">
      <xdr:nvSpPr>
        <xdr:cNvPr id="3" name="Line 5">
          <a:extLst>
            <a:ext uri="{FF2B5EF4-FFF2-40B4-BE49-F238E27FC236}">
              <a16:creationId xmlns:a16="http://schemas.microsoft.com/office/drawing/2014/main" id="{00000000-0008-0000-0000-000003000000}"/>
            </a:ext>
          </a:extLst>
        </xdr:cNvPr>
        <xdr:cNvSpPr>
          <a:spLocks noChangeShapeType="1"/>
        </xdr:cNvSpPr>
      </xdr:nvSpPr>
      <xdr:spPr bwMode="auto">
        <a:xfrm flipH="1" flipV="1">
          <a:off x="514349" y="6105524"/>
          <a:ext cx="127635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125730</xdr:colOff>
      <xdr:row>5</xdr:row>
      <xdr:rowOff>0</xdr:rowOff>
    </xdr:from>
    <xdr:to>
      <xdr:col>61</xdr:col>
      <xdr:colOff>19050</xdr:colOff>
      <xdr:row>22</xdr:row>
      <xdr:rowOff>129540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7959090" y="883920"/>
          <a:ext cx="3962400" cy="262128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運営費申請書第１号様式①</a:t>
          </a:r>
          <a:endParaRPr kumimoji="1" lang="en-US" altLang="ja-JP" sz="1400">
            <a:solidFill>
              <a:sysClr val="windowText" lastClr="000000"/>
            </a:solidFill>
          </a:endParaRPr>
        </a:p>
        <a:p>
          <a:pPr algn="l"/>
          <a:r>
            <a:rPr kumimoji="1" lang="ja-JP" altLang="en-US" sz="1400">
              <a:solidFill>
                <a:sysClr val="windowText" lastClr="000000"/>
              </a:solidFill>
            </a:rPr>
            <a:t>事業計画書②</a:t>
          </a:r>
          <a:endParaRPr kumimoji="1" lang="en-US" altLang="ja-JP" sz="1400">
            <a:solidFill>
              <a:sysClr val="windowText" lastClr="000000"/>
            </a:solidFill>
          </a:endParaRPr>
        </a:p>
        <a:p>
          <a:pPr algn="l"/>
          <a:r>
            <a:rPr kumimoji="1" lang="ja-JP" altLang="en-US" sz="1400">
              <a:solidFill>
                <a:sysClr val="windowText" lastClr="000000"/>
              </a:solidFill>
            </a:rPr>
            <a:t>収支予算書③</a:t>
          </a:r>
          <a:endParaRPr kumimoji="1" lang="en-US" altLang="ja-JP" sz="1400">
            <a:solidFill>
              <a:sysClr val="windowText" lastClr="000000"/>
            </a:solidFill>
          </a:endParaRPr>
        </a:p>
        <a:p>
          <a:pPr algn="l"/>
          <a:r>
            <a:rPr kumimoji="1" lang="ja-JP" altLang="en-US" sz="1400">
              <a:solidFill>
                <a:sysClr val="windowText" lastClr="000000"/>
              </a:solidFill>
            </a:rPr>
            <a:t>のクリーム色の箇所を入力ください。</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ja-JP" altLang="en-US" sz="1400">
              <a:solidFill>
                <a:srgbClr val="FF0000"/>
              </a:solidFill>
            </a:rPr>
            <a:t>押印は不要となり電子申請で受付いたします。</a:t>
          </a:r>
          <a:endParaRPr kumimoji="1" lang="en-US" altLang="ja-JP" sz="1400">
            <a:solidFill>
              <a:srgbClr val="FF0000"/>
            </a:solidFill>
          </a:endParaRPr>
        </a:p>
        <a:p>
          <a:pPr algn="l"/>
          <a:r>
            <a:rPr kumimoji="1" lang="en-US" altLang="ja-JP" sz="1400">
              <a:solidFill>
                <a:srgbClr val="FF0000"/>
              </a:solidFill>
            </a:rPr>
            <a:t>LoGo</a:t>
          </a:r>
          <a:r>
            <a:rPr kumimoji="1" lang="ja-JP" altLang="en-US" sz="1400">
              <a:solidFill>
                <a:srgbClr val="FF0000"/>
              </a:solidFill>
            </a:rPr>
            <a:t>フォームより申請してください。</a:t>
          </a:r>
          <a:endParaRPr kumimoji="1" lang="en-US" altLang="ja-JP" sz="1400">
            <a:solidFill>
              <a:srgbClr val="FF0000"/>
            </a:solidFill>
          </a:endParaRPr>
        </a:p>
        <a:p>
          <a:pPr algn="l"/>
          <a:endParaRPr kumimoji="1" lang="en-US" altLang="ja-JP" sz="14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44</xdr:col>
      <xdr:colOff>191860</xdr:colOff>
      <xdr:row>4</xdr:row>
      <xdr:rowOff>141514</xdr:rowOff>
    </xdr:from>
    <xdr:to>
      <xdr:col>63</xdr:col>
      <xdr:colOff>25534</xdr:colOff>
      <xdr:row>12</xdr:row>
      <xdr:rowOff>94449</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0345510" y="893989"/>
          <a:ext cx="4177074" cy="140073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クリーム色の箇所を入力ください。</a:t>
          </a:r>
          <a:endParaRPr kumimoji="1" lang="en-US" altLang="ja-JP" sz="1400">
            <a:solidFill>
              <a:sysClr val="windowText" lastClr="000000"/>
            </a:solidFill>
          </a:endParaRPr>
        </a:p>
        <a:p>
          <a:pPr algn="l"/>
          <a:endParaRPr kumimoji="1" lang="en-US" altLang="ja-JP" sz="14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257737</xdr:colOff>
      <xdr:row>4</xdr:row>
      <xdr:rowOff>123265</xdr:rowOff>
    </xdr:from>
    <xdr:to>
      <xdr:col>16</xdr:col>
      <xdr:colOff>335245</xdr:colOff>
      <xdr:row>8</xdr:row>
      <xdr:rowOff>33618</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0354237" y="964640"/>
          <a:ext cx="4173258" cy="1402603"/>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クリーム色の箇所を入力ください。</a:t>
          </a:r>
          <a:endParaRPr kumimoji="1" lang="en-US" altLang="ja-JP" sz="1400">
            <a:solidFill>
              <a:sysClr val="windowText" lastClr="000000"/>
            </a:solidFill>
          </a:endParaRPr>
        </a:p>
        <a:p>
          <a:pPr algn="l"/>
          <a:endParaRPr kumimoji="1" lang="en-US" altLang="ja-JP" sz="14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171449</xdr:colOff>
      <xdr:row>43</xdr:row>
      <xdr:rowOff>219074</xdr:rowOff>
    </xdr:from>
    <xdr:to>
      <xdr:col>9</xdr:col>
      <xdr:colOff>171449</xdr:colOff>
      <xdr:row>45</xdr:row>
      <xdr:rowOff>152399</xdr:rowOff>
    </xdr:to>
    <xdr:sp macro="" textlink="">
      <xdr:nvSpPr>
        <xdr:cNvPr id="2113" name="Line 5">
          <a:extLst>
            <a:ext uri="{FF2B5EF4-FFF2-40B4-BE49-F238E27FC236}">
              <a16:creationId xmlns:a16="http://schemas.microsoft.com/office/drawing/2014/main" id="{00000000-0008-0000-0300-000041080000}"/>
            </a:ext>
          </a:extLst>
        </xdr:cNvPr>
        <xdr:cNvSpPr>
          <a:spLocks noChangeShapeType="1"/>
        </xdr:cNvSpPr>
      </xdr:nvSpPr>
      <xdr:spPr bwMode="auto">
        <a:xfrm flipH="1" flipV="1">
          <a:off x="514349" y="8343899"/>
          <a:ext cx="120015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171449</xdr:colOff>
      <xdr:row>36</xdr:row>
      <xdr:rowOff>219074</xdr:rowOff>
    </xdr:from>
    <xdr:to>
      <xdr:col>10</xdr:col>
      <xdr:colOff>9524</xdr:colOff>
      <xdr:row>38</xdr:row>
      <xdr:rowOff>171449</xdr:rowOff>
    </xdr:to>
    <xdr:sp macro="" textlink="">
      <xdr:nvSpPr>
        <xdr:cNvPr id="5" name="Line 5">
          <a:extLst>
            <a:ext uri="{FF2B5EF4-FFF2-40B4-BE49-F238E27FC236}">
              <a16:creationId xmlns:a16="http://schemas.microsoft.com/office/drawing/2014/main" id="{00000000-0008-0000-0300-000005000000}"/>
            </a:ext>
          </a:extLst>
        </xdr:cNvPr>
        <xdr:cNvSpPr>
          <a:spLocks noChangeShapeType="1"/>
        </xdr:cNvSpPr>
      </xdr:nvSpPr>
      <xdr:spPr bwMode="auto">
        <a:xfrm flipH="1" flipV="1">
          <a:off x="514349" y="6886574"/>
          <a:ext cx="120967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76200</xdr:colOff>
      <xdr:row>42</xdr:row>
      <xdr:rowOff>190500</xdr:rowOff>
    </xdr:from>
    <xdr:to>
      <xdr:col>24</xdr:col>
      <xdr:colOff>0</xdr:colOff>
      <xdr:row>44</xdr:row>
      <xdr:rowOff>123825</xdr:rowOff>
    </xdr:to>
    <xdr:sp macro="" textlink="">
      <xdr:nvSpPr>
        <xdr:cNvPr id="6" name="四角形吹き出し 5">
          <a:extLst>
            <a:ext uri="{FF2B5EF4-FFF2-40B4-BE49-F238E27FC236}">
              <a16:creationId xmlns:a16="http://schemas.microsoft.com/office/drawing/2014/main" id="{00000000-0008-0000-0300-000006000000}"/>
            </a:ext>
          </a:extLst>
        </xdr:cNvPr>
        <xdr:cNvSpPr/>
      </xdr:nvSpPr>
      <xdr:spPr bwMode="auto">
        <a:xfrm>
          <a:off x="2714625" y="7315200"/>
          <a:ext cx="1981200" cy="371475"/>
        </a:xfrm>
        <a:prstGeom prst="wedgeRectCallout">
          <a:avLst>
            <a:gd name="adj1" fmla="val -56180"/>
            <a:gd name="adj2" fmla="val 87556"/>
          </a:avLst>
        </a:prstGeom>
        <a:solidFill>
          <a:srgbClr val="CCFFF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t>各加算条件をご確認のうえ、申請してください。</a:t>
          </a:r>
        </a:p>
      </xdr:txBody>
    </xdr:sp>
    <xdr:clientData/>
  </xdr:twoCellAnchor>
  <xdr:twoCellAnchor>
    <xdr:from>
      <xdr:col>14</xdr:col>
      <xdr:colOff>76200</xdr:colOff>
      <xdr:row>30</xdr:row>
      <xdr:rowOff>9525</xdr:rowOff>
    </xdr:from>
    <xdr:to>
      <xdr:col>22</xdr:col>
      <xdr:colOff>19050</xdr:colOff>
      <xdr:row>32</xdr:row>
      <xdr:rowOff>85726</xdr:rowOff>
    </xdr:to>
    <xdr:sp macro="" textlink="">
      <xdr:nvSpPr>
        <xdr:cNvPr id="8" name="四角形吹き出し 7">
          <a:extLst>
            <a:ext uri="{FF2B5EF4-FFF2-40B4-BE49-F238E27FC236}">
              <a16:creationId xmlns:a16="http://schemas.microsoft.com/office/drawing/2014/main" id="{00000000-0008-0000-0300-000008000000}"/>
            </a:ext>
          </a:extLst>
        </xdr:cNvPr>
        <xdr:cNvSpPr/>
      </xdr:nvSpPr>
      <xdr:spPr bwMode="auto">
        <a:xfrm>
          <a:off x="2543175" y="4705350"/>
          <a:ext cx="1828800" cy="514351"/>
        </a:xfrm>
        <a:prstGeom prst="wedgeRectCallout">
          <a:avLst>
            <a:gd name="adj1" fmla="val -58181"/>
            <a:gd name="adj2" fmla="val 178478"/>
          </a:avLst>
        </a:prstGeom>
        <a:solidFill>
          <a:srgbClr val="CCFFF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lnSpc>
              <a:spcPts val="1100"/>
            </a:lnSpc>
          </a:pPr>
          <a:r>
            <a:rPr kumimoji="1" lang="ja-JP" altLang="en-US" sz="900"/>
            <a:t>定員を入力すると単価が自動的に入力されますので必ず定員数を入力してください。</a:t>
          </a:r>
          <a:endParaRPr kumimoji="1" lang="en-US" altLang="ja-JP" sz="900"/>
        </a:p>
        <a:p>
          <a:pPr algn="l">
            <a:lnSpc>
              <a:spcPts val="1100"/>
            </a:lnSpc>
          </a:pPr>
          <a:endParaRPr kumimoji="1" lang="ja-JP" altLang="en-US" sz="900"/>
        </a:p>
      </xdr:txBody>
    </xdr:sp>
    <xdr:clientData/>
  </xdr:twoCellAnchor>
  <xdr:twoCellAnchor>
    <xdr:from>
      <xdr:col>25</xdr:col>
      <xdr:colOff>0</xdr:colOff>
      <xdr:row>52</xdr:row>
      <xdr:rowOff>0</xdr:rowOff>
    </xdr:from>
    <xdr:to>
      <xdr:col>33</xdr:col>
      <xdr:colOff>114300</xdr:colOff>
      <xdr:row>54</xdr:row>
      <xdr:rowOff>180975</xdr:rowOff>
    </xdr:to>
    <xdr:sp macro="" textlink="">
      <xdr:nvSpPr>
        <xdr:cNvPr id="10" name="四角形吹き出し 9">
          <a:extLst>
            <a:ext uri="{FF2B5EF4-FFF2-40B4-BE49-F238E27FC236}">
              <a16:creationId xmlns:a16="http://schemas.microsoft.com/office/drawing/2014/main" id="{00000000-0008-0000-0300-00000A000000}"/>
            </a:ext>
          </a:extLst>
        </xdr:cNvPr>
        <xdr:cNvSpPr/>
      </xdr:nvSpPr>
      <xdr:spPr bwMode="auto">
        <a:xfrm>
          <a:off x="4867275" y="9553575"/>
          <a:ext cx="1485900" cy="638175"/>
        </a:xfrm>
        <a:prstGeom prst="wedgeRectCallout">
          <a:avLst>
            <a:gd name="adj1" fmla="val -110742"/>
            <a:gd name="adj2" fmla="val -132949"/>
          </a:avLst>
        </a:prstGeom>
        <a:solidFill>
          <a:srgbClr val="CCFFF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t>年齢別配置基準による職員合計数を入力すると自動計算されます。</a:t>
          </a:r>
        </a:p>
      </xdr:txBody>
    </xdr:sp>
    <xdr:clientData/>
  </xdr:twoCellAnchor>
  <xdr:oneCellAnchor>
    <xdr:from>
      <xdr:col>42</xdr:col>
      <xdr:colOff>78105</xdr:colOff>
      <xdr:row>4</xdr:row>
      <xdr:rowOff>95250</xdr:rowOff>
    </xdr:from>
    <xdr:ext cx="2604303" cy="1524000"/>
    <xdr:sp macro="" textlink="">
      <xdr:nvSpPr>
        <xdr:cNvPr id="14" name="AutoShape 5">
          <a:extLst>
            <a:ext uri="{FF2B5EF4-FFF2-40B4-BE49-F238E27FC236}">
              <a16:creationId xmlns:a16="http://schemas.microsoft.com/office/drawing/2014/main" id="{00000000-0008-0000-0300-00000E000000}"/>
            </a:ext>
          </a:extLst>
        </xdr:cNvPr>
        <xdr:cNvSpPr>
          <a:spLocks noChangeArrowheads="1"/>
        </xdr:cNvSpPr>
      </xdr:nvSpPr>
      <xdr:spPr bwMode="auto">
        <a:xfrm>
          <a:off x="7040880" y="809625"/>
          <a:ext cx="2604303" cy="1524000"/>
        </a:xfrm>
        <a:prstGeom prst="wedgeRectCallout">
          <a:avLst>
            <a:gd name="adj1" fmla="val -120871"/>
            <a:gd name="adj2" fmla="val 33814"/>
          </a:avLst>
        </a:prstGeom>
        <a:solidFill>
          <a:srgbClr val="CC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0" anchor="t" upright="1">
          <a:noAutofit/>
        </a:bodyPr>
        <a:lstStyle/>
        <a:p>
          <a:pPr algn="l" rtl="0">
            <a:defRPr sz="1000"/>
          </a:pPr>
          <a:r>
            <a:rPr lang="ja-JP" altLang="en-US" sz="1000" b="0" i="0" u="none" strike="noStrike" baseline="0">
              <a:solidFill>
                <a:srgbClr val="000000"/>
              </a:solidFill>
              <a:latin typeface="ＭＳ Ｐゴシック"/>
              <a:ea typeface="ＭＳ Ｐゴシック"/>
            </a:rPr>
            <a:t>「東京都認証保育所認証書」に記載されている</a:t>
          </a:r>
        </a:p>
        <a:p>
          <a:pPr algn="l" rtl="0">
            <a:defRPr sz="1000"/>
          </a:pPr>
          <a:r>
            <a:rPr lang="ja-JP" altLang="en-US" sz="1000" b="0" i="0" u="none" strike="noStrike" baseline="0">
              <a:solidFill>
                <a:srgbClr val="000000"/>
              </a:solidFill>
              <a:latin typeface="ＭＳ Ｐゴシック"/>
              <a:ea typeface="ＭＳ Ｐゴシック"/>
            </a:rPr>
            <a:t>個人の場合は氏名のみ、法人の場合は法人名・</a:t>
          </a:r>
        </a:p>
        <a:p>
          <a:pPr algn="l" rtl="0">
            <a:defRPr sz="1000"/>
          </a:pPr>
          <a:r>
            <a:rPr lang="ja-JP" altLang="en-US" sz="1000" b="0" i="0" u="none" strike="noStrike" baseline="0">
              <a:solidFill>
                <a:srgbClr val="000000"/>
              </a:solidFill>
              <a:latin typeface="ＭＳ Ｐゴシック"/>
              <a:ea typeface="ＭＳ Ｐゴシック"/>
            </a:rPr>
            <a:t>代表者肩書・代表者氏名を記載してください。</a:t>
          </a:r>
        </a:p>
        <a:p>
          <a:pPr algn="l" rtl="0">
            <a:defRPr sz="1000"/>
          </a:pPr>
          <a:r>
            <a:rPr lang="ja-JP" altLang="en-US" sz="1000" b="0" i="0" u="none" strike="noStrike" baseline="0">
              <a:solidFill>
                <a:srgbClr val="000000"/>
              </a:solidFill>
              <a:latin typeface="ＭＳ Ｐゴシック"/>
              <a:ea typeface="ＭＳ Ｐゴシック"/>
            </a:rPr>
            <a:t>※変更届出をしている場合は変更後のものを</a:t>
          </a:r>
        </a:p>
        <a:p>
          <a:pPr algn="l" rtl="0">
            <a:lnSpc>
              <a:spcPts val="1200"/>
            </a:lnSpc>
            <a:defRPr sz="1000"/>
          </a:pPr>
          <a:r>
            <a:rPr lang="ja-JP" altLang="en-US" sz="1000" b="0" i="0" u="none" strike="noStrike" baseline="0">
              <a:solidFill>
                <a:srgbClr val="000000"/>
              </a:solidFill>
              <a:latin typeface="ＭＳ Ｐゴシック"/>
              <a:ea typeface="ＭＳ Ｐゴシック"/>
            </a:rPr>
            <a:t>記載してください。</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endParaRPr lang="en-US" altLang="ja-JP" sz="1000" b="0" i="0" u="none" strike="noStrike" baseline="0">
            <a:solidFill>
              <a:srgbClr val="000000"/>
            </a:solidFill>
            <a:latin typeface="ＭＳ Ｐゴシック"/>
            <a:ea typeface="ＭＳ Ｐゴシック"/>
          </a:endParaRPr>
        </a:p>
        <a:p>
          <a:pPr algn="l" rtl="0">
            <a:lnSpc>
              <a:spcPts val="1200"/>
            </a:lnSpc>
            <a:defRPr sz="1000"/>
          </a:pP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押印は不要です。</a:t>
          </a:r>
        </a:p>
      </xdr:txBody>
    </xdr:sp>
    <xdr:clientData/>
  </xdr:oneCellAnchor>
  <xdr:oneCellAnchor>
    <xdr:from>
      <xdr:col>5</xdr:col>
      <xdr:colOff>0</xdr:colOff>
      <xdr:row>7</xdr:row>
      <xdr:rowOff>104775</xdr:rowOff>
    </xdr:from>
    <xdr:ext cx="2479140" cy="672492"/>
    <xdr:sp macro="" textlink="">
      <xdr:nvSpPr>
        <xdr:cNvPr id="16" name="AutoShape 7">
          <a:extLst>
            <a:ext uri="{FF2B5EF4-FFF2-40B4-BE49-F238E27FC236}">
              <a16:creationId xmlns:a16="http://schemas.microsoft.com/office/drawing/2014/main" id="{00000000-0008-0000-0300-000010000000}"/>
            </a:ext>
          </a:extLst>
        </xdr:cNvPr>
        <xdr:cNvSpPr>
          <a:spLocks noChangeArrowheads="1"/>
        </xdr:cNvSpPr>
      </xdr:nvSpPr>
      <xdr:spPr bwMode="auto">
        <a:xfrm>
          <a:off x="857250" y="1352550"/>
          <a:ext cx="2479140" cy="672492"/>
        </a:xfrm>
        <a:prstGeom prst="wedgeRectCallout">
          <a:avLst>
            <a:gd name="adj1" fmla="val 81111"/>
            <a:gd name="adj2" fmla="val -38760"/>
          </a:avLst>
        </a:prstGeom>
        <a:solidFill>
          <a:srgbClr val="CC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「東京都認証保育所認証書」に記載された</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baseline="0">
              <a:solidFill>
                <a:srgbClr val="000000"/>
              </a:solidFill>
              <a:latin typeface="ＭＳ Ｐゴシック"/>
              <a:ea typeface="ＭＳ Ｐゴシック"/>
            </a:rPr>
            <a:t>設置者の</a:t>
          </a:r>
          <a:r>
            <a:rPr lang="ja-JP" altLang="ja-JP" sz="1000" b="0" i="0" baseline="0">
              <a:effectLst/>
              <a:latin typeface="+mn-lt"/>
              <a:ea typeface="+mn-ea"/>
              <a:cs typeface="+mn-cs"/>
            </a:rPr>
            <a:t>設置者名</a:t>
          </a:r>
          <a:r>
            <a:rPr lang="ja-JP" altLang="en-US" sz="1000" b="0" i="0" baseline="0">
              <a:effectLst/>
              <a:latin typeface="+mn-lt"/>
              <a:ea typeface="+mn-ea"/>
              <a:cs typeface="+mn-cs"/>
            </a:rPr>
            <a:t>・</a:t>
          </a:r>
          <a:r>
            <a:rPr lang="ja-JP" altLang="en-US" sz="1000" b="0" i="0" u="none" strike="noStrike" baseline="0">
              <a:solidFill>
                <a:srgbClr val="000000"/>
              </a:solidFill>
              <a:latin typeface="ＭＳ Ｐゴシック"/>
              <a:ea typeface="ＭＳ Ｐゴシック"/>
            </a:rPr>
            <a:t>住所を記載してください。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※住所変更をしている場合は変更後の住所を</a:t>
          </a:r>
        </a:p>
        <a:p>
          <a:pPr algn="l" rtl="0">
            <a:defRPr sz="1000"/>
          </a:pPr>
          <a:r>
            <a:rPr lang="ja-JP" altLang="en-US" sz="1000" b="0" i="0" u="none" strike="noStrike" baseline="0">
              <a:solidFill>
                <a:srgbClr val="000000"/>
              </a:solidFill>
              <a:latin typeface="ＭＳ Ｐゴシック"/>
              <a:ea typeface="ＭＳ Ｐゴシック"/>
            </a:rPr>
            <a:t>記載してください。</a:t>
          </a:r>
        </a:p>
      </xdr:txBody>
    </xdr:sp>
    <xdr:clientData/>
  </xdr:oneCellAnchor>
  <xdr:twoCellAnchor>
    <xdr:from>
      <xdr:col>0</xdr:col>
      <xdr:colOff>152400</xdr:colOff>
      <xdr:row>1</xdr:row>
      <xdr:rowOff>142875</xdr:rowOff>
    </xdr:from>
    <xdr:to>
      <xdr:col>10</xdr:col>
      <xdr:colOff>161925</xdr:colOff>
      <xdr:row>5</xdr:row>
      <xdr:rowOff>114300</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bwMode="auto">
        <a:xfrm>
          <a:off x="152400" y="323850"/>
          <a:ext cx="1790700" cy="676275"/>
        </a:xfrm>
        <a:prstGeom prst="roundRect">
          <a:avLst/>
        </a:prstGeom>
        <a:solidFill>
          <a:srgbClr val="CCFFF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色付きのセルに入力してください。</a:t>
          </a:r>
        </a:p>
      </xdr:txBody>
    </xdr:sp>
    <xdr:clientData/>
  </xdr:twoCellAnchor>
  <xdr:twoCellAnchor>
    <xdr:from>
      <xdr:col>40</xdr:col>
      <xdr:colOff>85725</xdr:colOff>
      <xdr:row>59</xdr:row>
      <xdr:rowOff>66675</xdr:rowOff>
    </xdr:from>
    <xdr:to>
      <xdr:col>47</xdr:col>
      <xdr:colOff>66675</xdr:colOff>
      <xdr:row>62</xdr:row>
      <xdr:rowOff>150495</xdr:rowOff>
    </xdr:to>
    <xdr:sp macro="" textlink="">
      <xdr:nvSpPr>
        <xdr:cNvPr id="3" name="四角形吹き出し 9">
          <a:extLst>
            <a:ext uri="{FF2B5EF4-FFF2-40B4-BE49-F238E27FC236}">
              <a16:creationId xmlns:a16="http://schemas.microsoft.com/office/drawing/2014/main" id="{738A96E9-61AB-43CF-95CC-DF834FBFF4C5}"/>
            </a:ext>
          </a:extLst>
        </xdr:cNvPr>
        <xdr:cNvSpPr/>
      </xdr:nvSpPr>
      <xdr:spPr bwMode="auto">
        <a:xfrm>
          <a:off x="6743700" y="10448925"/>
          <a:ext cx="1333500" cy="626745"/>
        </a:xfrm>
        <a:prstGeom prst="wedgeRectCallout">
          <a:avLst>
            <a:gd name="adj1" fmla="val -110742"/>
            <a:gd name="adj2" fmla="val -132949"/>
          </a:avLst>
        </a:prstGeom>
        <a:solidFill>
          <a:srgbClr val="CCFFF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t>社会福祉法人のみ必要書類がありますので、ご準備ください。</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22</xdr:col>
      <xdr:colOff>190500</xdr:colOff>
      <xdr:row>14</xdr:row>
      <xdr:rowOff>114300</xdr:rowOff>
    </xdr:from>
    <xdr:ext cx="3458383" cy="571500"/>
    <xdr:sp macro="" textlink="">
      <xdr:nvSpPr>
        <xdr:cNvPr id="2" name="AutoShape 1">
          <a:extLst>
            <a:ext uri="{FF2B5EF4-FFF2-40B4-BE49-F238E27FC236}">
              <a16:creationId xmlns:a16="http://schemas.microsoft.com/office/drawing/2014/main" id="{00000000-0008-0000-0400-000002000000}"/>
            </a:ext>
          </a:extLst>
        </xdr:cNvPr>
        <xdr:cNvSpPr>
          <a:spLocks noChangeArrowheads="1"/>
        </xdr:cNvSpPr>
      </xdr:nvSpPr>
      <xdr:spPr bwMode="auto">
        <a:xfrm>
          <a:off x="5219700" y="2676525"/>
          <a:ext cx="3458383" cy="571500"/>
        </a:xfrm>
        <a:prstGeom prst="wedgeRectCallout">
          <a:avLst>
            <a:gd name="adj1" fmla="val -74879"/>
            <a:gd name="adj2" fmla="val -130424"/>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0" anchor="t" upright="1">
          <a:noAutofit/>
        </a:bodyPr>
        <a:lstStyle/>
        <a:p>
          <a:pPr algn="l" rtl="0">
            <a:defRPr sz="1000"/>
          </a:pPr>
          <a:r>
            <a:rPr lang="ja-JP" altLang="en-US" sz="1000" b="0" i="0" u="none" strike="noStrike" baseline="0">
              <a:solidFill>
                <a:srgbClr val="000000"/>
              </a:solidFill>
              <a:latin typeface="ＭＳ Ｐゴシック"/>
              <a:ea typeface="ＭＳ Ｐゴシック"/>
            </a:rPr>
            <a:t>補助金交付を申請する月を記載してください。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例えば、7月1日から新たに世田谷区の児童を受託し、7月分から</a:t>
          </a:r>
        </a:p>
        <a:p>
          <a:pPr algn="l" rtl="0">
            <a:defRPr sz="1000"/>
          </a:pPr>
          <a:r>
            <a:rPr lang="ja-JP" altLang="en-US" sz="1000" b="0" i="0" u="none" strike="noStrike" baseline="0">
              <a:solidFill>
                <a:srgbClr val="000000"/>
              </a:solidFill>
              <a:latin typeface="ＭＳ Ｐゴシック"/>
              <a:ea typeface="ＭＳ Ｐゴシック"/>
            </a:rPr>
            <a:t>世田谷区に対し補助金の交付申請をする場合は7月とします。</a:t>
          </a:r>
        </a:p>
      </xdr:txBody>
    </xdr:sp>
    <xdr:clientData/>
  </xdr:oneCellAnchor>
  <xdr:oneCellAnchor>
    <xdr:from>
      <xdr:col>12</xdr:col>
      <xdr:colOff>28575</xdr:colOff>
      <xdr:row>16</xdr:row>
      <xdr:rowOff>66675</xdr:rowOff>
    </xdr:from>
    <xdr:ext cx="1501308" cy="505779"/>
    <xdr:sp macro="" textlink="">
      <xdr:nvSpPr>
        <xdr:cNvPr id="3" name="AutoShape 8">
          <a:extLst>
            <a:ext uri="{FF2B5EF4-FFF2-40B4-BE49-F238E27FC236}">
              <a16:creationId xmlns:a16="http://schemas.microsoft.com/office/drawing/2014/main" id="{00000000-0008-0000-0400-000003000000}"/>
            </a:ext>
          </a:extLst>
        </xdr:cNvPr>
        <xdr:cNvSpPr>
          <a:spLocks noChangeArrowheads="1"/>
        </xdr:cNvSpPr>
      </xdr:nvSpPr>
      <xdr:spPr bwMode="auto">
        <a:xfrm>
          <a:off x="2771775" y="2990850"/>
          <a:ext cx="1501308" cy="505779"/>
        </a:xfrm>
        <a:prstGeom prst="wedgeRectCallout">
          <a:avLst>
            <a:gd name="adj1" fmla="val -104116"/>
            <a:gd name="adj2" fmla="val -55083"/>
          </a:avLst>
        </a:prstGeom>
        <a:solidFill>
          <a:srgbClr xmlns:mc="http://schemas.openxmlformats.org/markup-compatibility/2006" xmlns:a14="http://schemas.microsoft.com/office/drawing/2010/main" val="CCFFFF" mc:Ignorable="a14" a14:legacySpreadsheetColorIndex="41"/>
        </a:solidFill>
        <a:ln w="9525">
          <a:solidFill>
            <a:srgbClr val="000000"/>
          </a:solid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園の特長や、保育方針など</a:t>
          </a:r>
        </a:p>
        <a:p>
          <a:pPr algn="l" rtl="0">
            <a:lnSpc>
              <a:spcPts val="1200"/>
            </a:lnSpc>
            <a:defRPr sz="1000"/>
          </a:pPr>
          <a:r>
            <a:rPr lang="ja-JP" altLang="en-US" sz="1000" b="0" i="0" u="none" strike="noStrike" baseline="0">
              <a:solidFill>
                <a:srgbClr val="000000"/>
              </a:solidFill>
              <a:latin typeface="ＭＳ Ｐゴシック"/>
              <a:ea typeface="ＭＳ Ｐゴシック"/>
            </a:rPr>
            <a:t>の記載のあるパンフレットを</a:t>
          </a:r>
        </a:p>
        <a:p>
          <a:pPr algn="l" rtl="0">
            <a:defRPr sz="1000"/>
          </a:pPr>
          <a:r>
            <a:rPr lang="ja-JP" altLang="en-US" sz="1000" b="0" i="0" u="none" strike="noStrike" baseline="0">
              <a:solidFill>
                <a:srgbClr val="000000"/>
              </a:solidFill>
              <a:latin typeface="ＭＳ Ｐゴシック"/>
              <a:ea typeface="ＭＳ Ｐゴシック"/>
            </a:rPr>
            <a:t>添付しても可</a:t>
          </a:r>
        </a:p>
      </xdr:txBody>
    </xdr:sp>
    <xdr:clientData/>
  </xdr:oneCellAnchor>
  <xdr:oneCellAnchor>
    <xdr:from>
      <xdr:col>10</xdr:col>
      <xdr:colOff>219075</xdr:colOff>
      <xdr:row>27</xdr:row>
      <xdr:rowOff>171450</xdr:rowOff>
    </xdr:from>
    <xdr:ext cx="1419225" cy="647701"/>
    <xdr:sp macro="" textlink="">
      <xdr:nvSpPr>
        <xdr:cNvPr id="4" name="AutoShape 4">
          <a:extLst>
            <a:ext uri="{FF2B5EF4-FFF2-40B4-BE49-F238E27FC236}">
              <a16:creationId xmlns:a16="http://schemas.microsoft.com/office/drawing/2014/main" id="{00000000-0008-0000-0400-000004000000}"/>
            </a:ext>
          </a:extLst>
        </xdr:cNvPr>
        <xdr:cNvSpPr>
          <a:spLocks noChangeArrowheads="1"/>
        </xdr:cNvSpPr>
      </xdr:nvSpPr>
      <xdr:spPr bwMode="auto">
        <a:xfrm>
          <a:off x="2505075" y="5095875"/>
          <a:ext cx="1419225" cy="647701"/>
        </a:xfrm>
        <a:prstGeom prst="wedgeRectCallout">
          <a:avLst>
            <a:gd name="adj1" fmla="val 929"/>
            <a:gd name="adj2" fmla="val -150312"/>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18288" tIns="18288" rIns="0" bIns="0" anchor="t" upright="1">
          <a:noAutofit/>
        </a:bodyPr>
        <a:lstStyle/>
        <a:p>
          <a:pPr algn="l" rtl="0">
            <a:defRPr sz="1000"/>
          </a:pPr>
          <a:r>
            <a:rPr lang="ja-JP" altLang="en-US" sz="1000" b="0" i="0" u="none" strike="noStrike" baseline="0">
              <a:solidFill>
                <a:srgbClr val="000000"/>
              </a:solidFill>
              <a:latin typeface="ＭＳ Ｐゴシック"/>
              <a:ea typeface="ＭＳ Ｐゴシック"/>
            </a:rPr>
            <a:t>収支予算書の支出合計と同額になっていることをご確認ください。</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8</xdr:col>
      <xdr:colOff>591112</xdr:colOff>
      <xdr:row>5</xdr:row>
      <xdr:rowOff>170890</xdr:rowOff>
    </xdr:from>
    <xdr:to>
      <xdr:col>14</xdr:col>
      <xdr:colOff>668620</xdr:colOff>
      <xdr:row>9</xdr:row>
      <xdr:rowOff>112993</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9322362" y="1282140"/>
          <a:ext cx="4173258" cy="1402603"/>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クリーム色の箇所を入力ください。</a:t>
          </a:r>
          <a:endParaRPr kumimoji="1" lang="en-US" altLang="ja-JP" sz="1400">
            <a:solidFill>
              <a:sysClr val="windowText" lastClr="000000"/>
            </a:solidFill>
          </a:endParaRPr>
        </a:p>
        <a:p>
          <a:pPr algn="l"/>
          <a:endParaRPr kumimoji="1" lang="en-US" altLang="ja-JP" sz="14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A01044/&#65301;&#24180;&#24230;/&#35469;&#21487;&#22806;&#20445;&#32946;&#26045;&#35373;&#25285;&#24403;/&#35469;&#35388;&#20445;&#32946;&#25152;/04_&#35036;&#21161;&#37329;/00_&#35036;&#21161;&#37329;&#27096;&#24335;&#38598;&#65288;&#26368;&#26032;&#12539;&#38543;&#26178;&#26356;&#26032;&#12539;&#65320;&#65328;&#12450;&#12483;&#12503;&#29992;&#65289;/01_&#36939;&#21942;&#36027;/2%20&#22793;&#26356;&#30003;&#35531;/&#21306;&#22806;/&#12304;&#26696;1&#12305;2310&#21306;&#22806;&#22793;&#26356;&#30003;&#3553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区外変更申請書① "/>
      <sheetName val="区外変更計画書の算出根拠②"/>
      <sheetName val="区外変更計画書③"/>
      <sheetName val="事業計画書④"/>
      <sheetName val="収支予算書⑤"/>
      <sheetName val="単価表"/>
      <sheetName val="区外変更申請書記載例"/>
      <sheetName val="区外変更計画書の算出根拠記載例"/>
      <sheetName val="区外変更計画書記載例"/>
      <sheetName val="事業計画書記載例"/>
      <sheetName val="収支予算書記載例"/>
    </sheetNames>
    <sheetDataSet>
      <sheetData sheetId="0">
        <row r="17">
          <cell r="W17"/>
        </row>
      </sheetData>
      <sheetData sheetId="1"/>
      <sheetData sheetId="2"/>
      <sheetData sheetId="3"/>
      <sheetData sheetId="4"/>
      <sheetData sheetId="5"/>
      <sheetData sheetId="6">
        <row r="15">
          <cell r="W15" t="str">
            <v>〇〇〇保育園</v>
          </cell>
        </row>
      </sheetData>
      <sheetData sheetId="7"/>
      <sheetData sheetId="8">
        <row r="24">
          <cell r="AF24">
            <v>6676260</v>
          </cell>
        </row>
        <row r="32">
          <cell r="X32">
            <v>7200</v>
          </cell>
        </row>
        <row r="33">
          <cell r="X33">
            <v>0</v>
          </cell>
        </row>
        <row r="34">
          <cell r="X34">
            <v>313200</v>
          </cell>
        </row>
      </sheetData>
      <sheetData sheetId="9"/>
      <sheetData sheetId="10">
        <row r="15">
          <cell r="G15">
            <v>68500000</v>
          </cell>
        </row>
        <row r="21">
          <cell r="D21">
            <v>32500000</v>
          </cell>
        </row>
        <row r="22">
          <cell r="G22">
            <v>7700000</v>
          </cell>
        </row>
        <row r="35">
          <cell r="G35">
            <v>21370000</v>
          </cell>
        </row>
        <row r="40">
          <cell r="G40">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BA66"/>
  <sheetViews>
    <sheetView showGridLines="0" tabSelected="1" view="pageBreakPreview" zoomScale="130" zoomScaleNormal="100" zoomScaleSheetLayoutView="130" workbookViewId="0">
      <selection activeCell="P69" sqref="P69"/>
    </sheetView>
  </sheetViews>
  <sheetFormatPr defaultColWidth="9" defaultRowHeight="13.5"/>
  <cols>
    <col min="1" max="7" width="2.25" style="51" customWidth="1"/>
    <col min="8" max="8" width="3.125" style="51" customWidth="1"/>
    <col min="9" max="13" width="2.25" style="51" customWidth="1"/>
    <col min="14" max="14" width="3.5" style="51" customWidth="1"/>
    <col min="15" max="15" width="0.375" style="51" customWidth="1"/>
    <col min="16" max="16" width="2.25" style="51" customWidth="1"/>
    <col min="17" max="17" width="4.5" style="51" customWidth="1"/>
    <col min="18" max="18" width="2.25" style="51" customWidth="1"/>
    <col min="19" max="19" width="3.75" style="51" customWidth="1"/>
    <col min="20" max="20" width="2.25" style="51" customWidth="1"/>
    <col min="21" max="21" width="4.75" style="51" customWidth="1"/>
    <col min="22" max="22" width="9.125" style="51" customWidth="1"/>
    <col min="23" max="23" width="2.25" style="51" customWidth="1"/>
    <col min="24" max="24" width="7.375" style="51" customWidth="1"/>
    <col min="25" max="25" width="5.5" style="51" customWidth="1"/>
    <col min="26" max="31" width="2.25" style="51" customWidth="1"/>
    <col min="32" max="32" width="2.375" style="51" customWidth="1"/>
    <col min="33" max="33" width="2.625" style="51" customWidth="1"/>
    <col min="34" max="36" width="2.25" style="51" customWidth="1"/>
    <col min="37" max="40" width="2.25" style="46" customWidth="1"/>
    <col min="41" max="47" width="3" style="46" customWidth="1"/>
    <col min="48" max="48" width="2.375" style="46" customWidth="1"/>
    <col min="49" max="53" width="3" style="46" customWidth="1"/>
    <col min="54" max="76" width="3" style="51" customWidth="1"/>
    <col min="77" max="16384" width="9" style="51"/>
  </cols>
  <sheetData>
    <row r="1" spans="1:53" ht="14.25">
      <c r="A1" s="277" t="s">
        <v>30</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44"/>
      <c r="AL1" s="44"/>
      <c r="AM1" s="44"/>
      <c r="AN1" s="45"/>
    </row>
    <row r="2" spans="1:53" ht="14.2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45"/>
      <c r="AL2" s="45"/>
      <c r="AM2" s="45"/>
      <c r="AN2" s="45"/>
    </row>
    <row r="3" spans="1:53" ht="14.25">
      <c r="A3" s="3"/>
      <c r="B3" s="3"/>
      <c r="C3" s="3"/>
      <c r="D3" s="3"/>
      <c r="E3" s="3"/>
      <c r="F3" s="3"/>
      <c r="G3" s="3"/>
      <c r="H3" s="3"/>
      <c r="I3" s="3"/>
      <c r="J3" s="3"/>
      <c r="K3" s="3"/>
      <c r="L3" s="3"/>
      <c r="M3" s="3"/>
      <c r="N3" s="3"/>
      <c r="O3" s="3"/>
      <c r="P3" s="3"/>
      <c r="Q3" s="3"/>
      <c r="R3" s="3"/>
      <c r="S3" s="3"/>
      <c r="T3" s="3"/>
      <c r="U3" s="3"/>
      <c r="V3" s="3"/>
      <c r="W3" s="3"/>
      <c r="X3" s="3"/>
      <c r="Y3" s="148" t="s">
        <v>148</v>
      </c>
      <c r="Z3" s="89"/>
      <c r="AA3" s="291"/>
      <c r="AB3" s="291"/>
      <c r="AC3" s="291"/>
      <c r="AD3" s="70" t="s">
        <v>0</v>
      </c>
      <c r="AE3" s="289"/>
      <c r="AF3" s="290"/>
      <c r="AG3" s="70" t="s">
        <v>1</v>
      </c>
      <c r="AH3" s="289"/>
      <c r="AI3" s="290"/>
      <c r="AJ3" s="70" t="s">
        <v>2</v>
      </c>
      <c r="AL3" s="45"/>
      <c r="AM3" s="45"/>
      <c r="AN3" s="45"/>
    </row>
    <row r="4" spans="1:53" ht="13.5" customHeight="1">
      <c r="A4" s="288" t="s">
        <v>28</v>
      </c>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47"/>
      <c r="AL4" s="47"/>
      <c r="AM4" s="47"/>
      <c r="AN4" s="47"/>
    </row>
    <row r="5" spans="1:53" ht="13.5" customHeight="1">
      <c r="A5" s="288"/>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47"/>
      <c r="AL5" s="47"/>
      <c r="AM5" s="47"/>
      <c r="AN5" s="47"/>
    </row>
    <row r="6" spans="1:53" ht="14.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45"/>
      <c r="AL6" s="45"/>
      <c r="AM6" s="45"/>
      <c r="AN6" s="45"/>
    </row>
    <row r="7" spans="1:53" ht="14.25">
      <c r="A7" s="3"/>
      <c r="B7" s="3"/>
      <c r="C7" s="277" t="s">
        <v>3</v>
      </c>
      <c r="D7" s="277"/>
      <c r="E7" s="277"/>
      <c r="F7" s="277"/>
      <c r="G7" s="277"/>
      <c r="H7" s="277"/>
      <c r="I7" s="277"/>
      <c r="J7" s="277"/>
      <c r="K7" s="277"/>
      <c r="L7" s="277"/>
      <c r="M7" s="3"/>
      <c r="N7" s="3"/>
      <c r="O7" s="3"/>
      <c r="P7" s="3"/>
      <c r="Q7" s="3"/>
      <c r="R7" s="3"/>
      <c r="S7" s="3"/>
      <c r="T7" s="3"/>
      <c r="U7" s="3"/>
      <c r="V7" s="3"/>
      <c r="W7" s="3"/>
      <c r="X7" s="3"/>
      <c r="Y7" s="3"/>
      <c r="Z7" s="3"/>
      <c r="AA7" s="3"/>
      <c r="AB7" s="3"/>
      <c r="AC7" s="3"/>
      <c r="AD7" s="3"/>
      <c r="AE7" s="3"/>
      <c r="AF7" s="3"/>
      <c r="AG7" s="3"/>
      <c r="AH7" s="3"/>
      <c r="AI7" s="3"/>
      <c r="AJ7" s="3"/>
      <c r="AK7" s="45"/>
      <c r="AL7" s="45"/>
      <c r="AM7" s="45"/>
      <c r="AN7" s="45"/>
    </row>
    <row r="8" spans="1:53" ht="14.25">
      <c r="A8" s="3"/>
      <c r="B8" s="3"/>
      <c r="C8" s="3"/>
      <c r="D8" s="3"/>
      <c r="E8" s="3"/>
      <c r="F8" s="3"/>
      <c r="G8" s="3"/>
      <c r="H8" s="3"/>
      <c r="I8" s="3"/>
      <c r="J8" s="3"/>
      <c r="K8" s="3"/>
      <c r="L8" s="3"/>
      <c r="M8" s="3"/>
      <c r="N8" s="3"/>
      <c r="O8" s="3"/>
      <c r="P8" s="3"/>
      <c r="Q8" s="50"/>
      <c r="R8" s="50"/>
      <c r="U8" s="193" t="s">
        <v>56</v>
      </c>
      <c r="V8" s="193"/>
      <c r="W8" s="193"/>
      <c r="X8" s="191"/>
      <c r="Y8" s="191"/>
      <c r="Z8" s="191"/>
      <c r="AA8" s="191"/>
      <c r="AB8" s="191"/>
      <c r="AC8" s="191"/>
      <c r="AD8" s="191"/>
      <c r="AE8" s="191"/>
      <c r="AF8" s="191"/>
      <c r="AG8" s="191"/>
      <c r="AH8" s="191"/>
      <c r="AI8" s="46"/>
      <c r="AJ8" s="46"/>
      <c r="AK8" s="48"/>
      <c r="AL8" s="48"/>
      <c r="AM8" s="48"/>
      <c r="AN8" s="48"/>
      <c r="AY8" s="51"/>
      <c r="AZ8" s="51"/>
      <c r="BA8" s="51"/>
    </row>
    <row r="9" spans="1:53" ht="5.25" customHeight="1">
      <c r="A9" s="3"/>
      <c r="B9" s="3"/>
      <c r="C9" s="3"/>
      <c r="D9" s="3"/>
      <c r="E9" s="3"/>
      <c r="F9" s="3"/>
      <c r="G9" s="3"/>
      <c r="H9" s="3"/>
      <c r="I9" s="3"/>
      <c r="J9" s="3"/>
      <c r="K9" s="3"/>
      <c r="L9" s="3"/>
      <c r="M9" s="3"/>
      <c r="N9" s="3"/>
      <c r="O9" s="3"/>
      <c r="P9" s="3"/>
      <c r="Q9" s="74"/>
      <c r="R9" s="74"/>
      <c r="U9" s="164"/>
      <c r="V9" s="164"/>
      <c r="W9" s="164"/>
      <c r="X9" s="150"/>
      <c r="Y9" s="150"/>
      <c r="Z9" s="150"/>
      <c r="AA9" s="150"/>
      <c r="AB9" s="150"/>
      <c r="AC9" s="150"/>
      <c r="AD9" s="150"/>
      <c r="AE9" s="150"/>
      <c r="AF9" s="150"/>
      <c r="AG9" s="150"/>
      <c r="AH9" s="150"/>
      <c r="AI9" s="46"/>
      <c r="AJ9" s="49"/>
      <c r="AK9" s="49"/>
      <c r="AL9" s="49"/>
      <c r="AM9" s="49"/>
      <c r="AN9" s="48"/>
      <c r="AY9" s="51"/>
      <c r="AZ9" s="51"/>
      <c r="BA9" s="51"/>
    </row>
    <row r="10" spans="1:53" ht="19.5" customHeight="1">
      <c r="A10" s="3"/>
      <c r="B10" s="3"/>
      <c r="C10" s="3"/>
      <c r="D10" s="3"/>
      <c r="E10" s="3"/>
      <c r="F10" s="3"/>
      <c r="G10" s="3"/>
      <c r="H10" s="3"/>
      <c r="I10" s="3"/>
      <c r="J10" s="3"/>
      <c r="K10" s="3"/>
      <c r="L10" s="3"/>
      <c r="M10" s="3"/>
      <c r="N10" s="3"/>
      <c r="O10" s="3"/>
      <c r="P10" s="3"/>
      <c r="Q10" s="3"/>
      <c r="R10" s="50"/>
      <c r="U10" s="194" t="s">
        <v>57</v>
      </c>
      <c r="V10" s="194"/>
      <c r="W10" s="88"/>
      <c r="X10" s="192"/>
      <c r="Y10" s="192"/>
      <c r="Z10" s="192"/>
      <c r="AA10" s="192"/>
      <c r="AB10" s="192"/>
      <c r="AC10" s="192"/>
      <c r="AD10" s="192"/>
      <c r="AE10" s="192"/>
      <c r="AF10" s="192"/>
      <c r="AG10" s="192"/>
      <c r="AH10" s="192"/>
      <c r="AI10" s="46"/>
      <c r="AJ10" s="48"/>
      <c r="AK10" s="48"/>
      <c r="AL10" s="48"/>
      <c r="AM10" s="48"/>
      <c r="AN10" s="48"/>
      <c r="AY10" s="51"/>
      <c r="AZ10" s="51"/>
      <c r="BA10" s="51"/>
    </row>
    <row r="11" spans="1:53" ht="5.25" customHeight="1">
      <c r="A11" s="3"/>
      <c r="B11" s="3"/>
      <c r="C11" s="3"/>
      <c r="D11" s="3"/>
      <c r="E11" s="3"/>
      <c r="F11" s="3"/>
      <c r="G11" s="3"/>
      <c r="H11" s="3"/>
      <c r="I11" s="3"/>
      <c r="J11" s="3"/>
      <c r="K11" s="3"/>
      <c r="L11" s="3"/>
      <c r="M11" s="3"/>
      <c r="N11" s="3"/>
      <c r="O11" s="3"/>
      <c r="P11" s="3"/>
      <c r="Q11" s="3"/>
      <c r="R11" s="50"/>
      <c r="U11" s="165"/>
      <c r="V11" s="165"/>
      <c r="W11" s="165"/>
      <c r="X11" s="150"/>
      <c r="Y11" s="150"/>
      <c r="Z11" s="150"/>
      <c r="AA11" s="150"/>
      <c r="AB11" s="150"/>
      <c r="AC11" s="150"/>
      <c r="AD11" s="150"/>
      <c r="AE11" s="150"/>
      <c r="AF11" s="150"/>
      <c r="AG11" s="150"/>
      <c r="AH11" s="150"/>
      <c r="AI11" s="46"/>
      <c r="AJ11" s="46"/>
      <c r="AK11" s="48"/>
      <c r="AL11" s="48"/>
      <c r="AM11" s="48"/>
      <c r="AN11" s="48"/>
      <c r="AY11" s="51"/>
      <c r="AZ11" s="51"/>
      <c r="BA11" s="51"/>
    </row>
    <row r="12" spans="1:53" ht="18" customHeight="1">
      <c r="A12" s="3"/>
      <c r="B12" s="3"/>
      <c r="C12" s="3"/>
      <c r="D12" s="3"/>
      <c r="E12" s="3"/>
      <c r="F12" s="3"/>
      <c r="G12" s="3"/>
      <c r="H12" s="3"/>
      <c r="I12" s="3"/>
      <c r="J12" s="3"/>
      <c r="K12" s="3"/>
      <c r="L12" s="3"/>
      <c r="M12" s="3"/>
      <c r="N12" s="3"/>
      <c r="O12" s="3"/>
      <c r="P12" s="3"/>
      <c r="Q12" s="3"/>
      <c r="R12" s="50"/>
      <c r="U12" s="194" t="s">
        <v>58</v>
      </c>
      <c r="V12" s="194"/>
      <c r="W12" s="194"/>
      <c r="X12" s="191"/>
      <c r="Y12" s="191"/>
      <c r="Z12" s="191"/>
      <c r="AA12" s="191"/>
      <c r="AB12" s="191"/>
      <c r="AC12" s="191"/>
      <c r="AD12" s="191"/>
      <c r="AE12" s="191"/>
      <c r="AF12" s="191"/>
      <c r="AG12" s="191"/>
      <c r="AH12" s="191"/>
      <c r="AI12" s="46"/>
      <c r="AJ12" s="48"/>
      <c r="AK12" s="48"/>
      <c r="AL12" s="48"/>
      <c r="AM12" s="48"/>
      <c r="AN12" s="48"/>
      <c r="AY12" s="51"/>
      <c r="AZ12" s="51"/>
      <c r="BA12" s="51"/>
    </row>
    <row r="13" spans="1:53" ht="3.75" customHeight="1">
      <c r="A13" s="3"/>
      <c r="B13" s="3"/>
      <c r="C13" s="3"/>
      <c r="D13" s="3"/>
      <c r="E13" s="3"/>
      <c r="F13" s="3"/>
      <c r="G13" s="3"/>
      <c r="H13" s="3"/>
      <c r="I13" s="3"/>
      <c r="J13" s="3"/>
      <c r="K13" s="3"/>
      <c r="L13" s="3"/>
      <c r="M13" s="3"/>
      <c r="N13" s="3"/>
      <c r="O13" s="3"/>
      <c r="P13" s="3"/>
      <c r="Q13" s="3"/>
      <c r="R13" s="74"/>
      <c r="U13" s="164"/>
      <c r="V13" s="164"/>
      <c r="W13" s="164"/>
      <c r="X13" s="151"/>
      <c r="Y13" s="151"/>
      <c r="Z13" s="151"/>
      <c r="AA13" s="151"/>
      <c r="AB13" s="151"/>
      <c r="AC13" s="151"/>
      <c r="AD13" s="151"/>
      <c r="AE13" s="151"/>
      <c r="AF13" s="151"/>
      <c r="AG13" s="151"/>
      <c r="AH13" s="151"/>
      <c r="AI13" s="46"/>
      <c r="AJ13" s="53"/>
      <c r="AK13" s="53"/>
      <c r="AL13" s="53"/>
      <c r="AM13" s="53"/>
      <c r="AN13" s="53"/>
      <c r="AY13" s="51"/>
      <c r="AZ13" s="51"/>
      <c r="BA13" s="51"/>
    </row>
    <row r="14" spans="1:53" ht="14.25" customHeight="1">
      <c r="A14" s="3"/>
      <c r="B14" s="3"/>
      <c r="C14" s="3"/>
      <c r="D14" s="3"/>
      <c r="E14" s="3"/>
      <c r="F14" s="3"/>
      <c r="G14" s="3"/>
      <c r="H14" s="3"/>
      <c r="I14" s="3"/>
      <c r="J14" s="3"/>
      <c r="K14" s="3"/>
      <c r="L14" s="3"/>
      <c r="M14" s="3"/>
      <c r="N14" s="3"/>
      <c r="O14" s="3"/>
      <c r="P14" s="3"/>
      <c r="Q14" s="3"/>
      <c r="R14" s="54"/>
      <c r="U14" s="195" t="s">
        <v>59</v>
      </c>
      <c r="V14" s="195"/>
      <c r="W14" s="195"/>
      <c r="X14" s="191"/>
      <c r="Y14" s="191"/>
      <c r="Z14" s="191"/>
      <c r="AA14" s="191"/>
      <c r="AB14" s="191"/>
      <c r="AC14" s="191"/>
      <c r="AD14" s="191"/>
      <c r="AE14" s="191"/>
      <c r="AF14" s="191"/>
      <c r="AG14" s="191"/>
      <c r="AH14" s="191"/>
      <c r="AI14" s="46"/>
      <c r="AJ14" s="46"/>
      <c r="AK14" s="55"/>
      <c r="AL14" s="55"/>
      <c r="AM14" s="55"/>
      <c r="AN14" s="55"/>
      <c r="AY14" s="51"/>
      <c r="AZ14" s="51"/>
      <c r="BA14" s="51"/>
    </row>
    <row r="15" spans="1:53" ht="14.25" customHeight="1">
      <c r="A15" s="3"/>
      <c r="B15" s="3"/>
      <c r="C15" s="3"/>
      <c r="D15" s="3"/>
      <c r="E15" s="3"/>
      <c r="F15" s="3"/>
      <c r="G15" s="3"/>
      <c r="H15" s="3"/>
      <c r="I15" s="3"/>
      <c r="J15" s="3"/>
      <c r="K15" s="3"/>
      <c r="L15" s="3"/>
      <c r="M15" s="3"/>
      <c r="N15" s="3"/>
      <c r="O15" s="3"/>
      <c r="P15" s="3"/>
      <c r="Q15" s="3"/>
      <c r="R15" s="54"/>
      <c r="U15" s="195"/>
      <c r="V15" s="195"/>
      <c r="W15" s="195"/>
      <c r="X15" s="191"/>
      <c r="Y15" s="191"/>
      <c r="Z15" s="191"/>
      <c r="AA15" s="191"/>
      <c r="AB15" s="191"/>
      <c r="AC15" s="191"/>
      <c r="AD15" s="191"/>
      <c r="AE15" s="191"/>
      <c r="AF15" s="191"/>
      <c r="AG15" s="191"/>
      <c r="AH15" s="191"/>
      <c r="AI15" s="46"/>
      <c r="AJ15" s="55"/>
      <c r="AK15" s="55"/>
      <c r="AL15" s="55"/>
      <c r="AM15" s="55"/>
      <c r="AN15" s="55"/>
      <c r="AY15" s="51"/>
      <c r="AZ15" s="51"/>
      <c r="BA15" s="51"/>
    </row>
    <row r="16" spans="1:53" ht="3.75" customHeight="1">
      <c r="A16" s="3"/>
      <c r="B16" s="3"/>
      <c r="C16" s="3"/>
      <c r="D16" s="3"/>
      <c r="E16" s="3"/>
      <c r="F16" s="3"/>
      <c r="G16" s="3"/>
      <c r="H16" s="3"/>
      <c r="I16" s="3"/>
      <c r="J16" s="3"/>
      <c r="K16" s="3"/>
      <c r="L16" s="3"/>
      <c r="M16" s="3"/>
      <c r="N16" s="3"/>
      <c r="O16" s="3"/>
      <c r="P16" s="3"/>
      <c r="Q16" s="3"/>
      <c r="R16" s="54"/>
      <c r="U16" s="164"/>
      <c r="V16" s="164"/>
      <c r="W16" s="164"/>
      <c r="X16" s="149"/>
      <c r="Y16" s="149"/>
      <c r="Z16" s="149"/>
      <c r="AA16" s="149"/>
      <c r="AB16" s="149"/>
      <c r="AC16" s="149"/>
      <c r="AD16" s="149"/>
      <c r="AE16" s="149"/>
      <c r="AF16" s="149"/>
      <c r="AG16" s="149"/>
      <c r="AH16" s="149"/>
      <c r="AI16" s="46"/>
      <c r="AJ16" s="56"/>
      <c r="AK16" s="56"/>
      <c r="AL16" s="56"/>
      <c r="AM16" s="56"/>
      <c r="AN16" s="56"/>
      <c r="AY16" s="51"/>
      <c r="AZ16" s="51"/>
      <c r="BA16" s="51"/>
    </row>
    <row r="17" spans="1:53" ht="14.25" customHeight="1">
      <c r="A17" s="3"/>
      <c r="B17" s="3"/>
      <c r="C17" s="3"/>
      <c r="D17" s="3"/>
      <c r="E17" s="3"/>
      <c r="F17" s="3"/>
      <c r="G17" s="3"/>
      <c r="H17" s="3"/>
      <c r="I17" s="3"/>
      <c r="J17" s="3"/>
      <c r="K17" s="3"/>
      <c r="L17" s="3"/>
      <c r="M17" s="3"/>
      <c r="N17" s="3"/>
      <c r="O17" s="3"/>
      <c r="P17" s="3"/>
      <c r="Q17" s="3"/>
      <c r="R17" s="54"/>
      <c r="U17" s="195" t="s">
        <v>60</v>
      </c>
      <c r="V17" s="195"/>
      <c r="W17" s="195"/>
      <c r="X17" s="191"/>
      <c r="Y17" s="191"/>
      <c r="Z17" s="191"/>
      <c r="AA17" s="191"/>
      <c r="AB17" s="191"/>
      <c r="AC17" s="191"/>
      <c r="AD17" s="191"/>
      <c r="AE17" s="191"/>
      <c r="AF17" s="191"/>
      <c r="AG17" s="191"/>
      <c r="AH17" s="191"/>
      <c r="AI17" s="46"/>
      <c r="AJ17" s="46"/>
      <c r="AK17" s="57"/>
      <c r="AL17" s="57"/>
      <c r="AM17" s="57"/>
      <c r="AN17" s="57"/>
      <c r="AY17" s="51"/>
      <c r="AZ17" s="51"/>
      <c r="BA17" s="51"/>
    </row>
    <row r="18" spans="1:53" ht="14.25" customHeight="1">
      <c r="A18" s="3"/>
      <c r="B18" s="3"/>
      <c r="C18" s="3"/>
      <c r="D18" s="3"/>
      <c r="E18" s="3"/>
      <c r="F18" s="3"/>
      <c r="G18" s="3"/>
      <c r="H18" s="3"/>
      <c r="I18" s="3"/>
      <c r="J18" s="3"/>
      <c r="K18" s="3"/>
      <c r="L18" s="3"/>
      <c r="M18" s="3"/>
      <c r="N18" s="3"/>
      <c r="O18" s="3"/>
      <c r="P18" s="3"/>
      <c r="Q18" s="3"/>
      <c r="R18" s="54"/>
      <c r="W18" s="150"/>
      <c r="X18" s="191"/>
      <c r="Y18" s="191"/>
      <c r="Z18" s="191"/>
      <c r="AA18" s="191"/>
      <c r="AB18" s="191"/>
      <c r="AC18" s="191"/>
      <c r="AD18" s="191"/>
      <c r="AE18" s="191"/>
      <c r="AF18" s="191"/>
      <c r="AG18" s="191"/>
      <c r="AH18" s="191"/>
      <c r="AI18" s="46"/>
      <c r="AJ18" s="57"/>
      <c r="AK18" s="57"/>
      <c r="AL18" s="57"/>
      <c r="AM18" s="57"/>
      <c r="AN18" s="57"/>
      <c r="AY18" s="51"/>
      <c r="AZ18" s="51"/>
      <c r="BA18" s="51"/>
    </row>
    <row r="19" spans="1:53" ht="7.5" customHeight="1">
      <c r="AE19" s="46"/>
      <c r="AF19" s="46"/>
      <c r="AG19" s="46"/>
      <c r="AH19" s="46"/>
      <c r="AI19" s="46"/>
      <c r="AJ19" s="46"/>
      <c r="AV19" s="51"/>
      <c r="AW19" s="51"/>
      <c r="AX19" s="51"/>
      <c r="AY19" s="51"/>
      <c r="AZ19" s="51"/>
      <c r="BA19" s="51"/>
    </row>
    <row r="20" spans="1:53" ht="14.25">
      <c r="A20" s="278" t="s">
        <v>4</v>
      </c>
      <c r="B20" s="278"/>
      <c r="C20" s="278"/>
      <c r="D20" s="278"/>
      <c r="E20" s="278"/>
      <c r="F20" s="278"/>
      <c r="G20" s="278"/>
      <c r="H20" s="278"/>
      <c r="I20" s="278"/>
      <c r="J20" s="278"/>
      <c r="K20" s="278"/>
      <c r="L20" s="278"/>
      <c r="M20" s="278"/>
      <c r="N20" s="278"/>
      <c r="O20" s="278"/>
      <c r="P20" s="278"/>
      <c r="Q20" s="278"/>
      <c r="R20" s="278"/>
      <c r="S20" s="278"/>
      <c r="T20" s="278"/>
      <c r="U20" s="278"/>
      <c r="V20" s="278"/>
      <c r="W20" s="278"/>
      <c r="X20" s="278"/>
      <c r="Y20" s="278"/>
      <c r="Z20" s="278"/>
      <c r="AA20" s="278"/>
      <c r="AB20" s="278"/>
      <c r="AC20" s="278"/>
      <c r="AD20" s="278"/>
      <c r="AE20" s="278"/>
      <c r="AF20" s="278"/>
      <c r="AG20" s="278"/>
      <c r="AH20" s="278"/>
      <c r="AI20" s="278"/>
      <c r="AJ20" s="278"/>
      <c r="AK20" s="44"/>
      <c r="AL20" s="44"/>
      <c r="AM20" s="44"/>
      <c r="AN20" s="44"/>
    </row>
    <row r="21" spans="1:53" ht="7.5" customHeight="1">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44"/>
      <c r="AL21" s="44"/>
      <c r="AM21" s="44"/>
      <c r="AN21" s="44"/>
    </row>
    <row r="22" spans="1:53" ht="15" customHeight="1">
      <c r="A22" s="279" t="s">
        <v>181</v>
      </c>
      <c r="B22" s="279"/>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58"/>
      <c r="AL22" s="58"/>
      <c r="AM22" s="44"/>
      <c r="AN22" s="44"/>
    </row>
    <row r="23" spans="1:53" ht="15" customHeight="1">
      <c r="A23" s="279"/>
      <c r="B23" s="279"/>
      <c r="C23" s="279"/>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58"/>
      <c r="AL23" s="58"/>
      <c r="AM23" s="44"/>
      <c r="AN23" s="44"/>
    </row>
    <row r="24" spans="1:53" ht="25.9" customHeight="1">
      <c r="A24" s="279"/>
      <c r="B24" s="279"/>
      <c r="C24" s="279"/>
      <c r="D24" s="279"/>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58"/>
      <c r="AL24" s="58"/>
      <c r="AM24" s="44"/>
      <c r="AN24" s="44"/>
    </row>
    <row r="25" spans="1:53" ht="7.5" customHeight="1">
      <c r="A25" s="73"/>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44"/>
      <c r="AL25" s="44"/>
      <c r="AM25" s="44"/>
      <c r="AN25" s="44"/>
    </row>
    <row r="26" spans="1:53" s="3" customFormat="1" ht="17.25" customHeight="1">
      <c r="A26" s="277" t="s">
        <v>25</v>
      </c>
      <c r="B26" s="277"/>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44"/>
      <c r="AL26" s="44"/>
      <c r="AM26" s="44"/>
      <c r="AN26" s="44"/>
      <c r="AO26" s="45"/>
      <c r="AP26" s="45"/>
      <c r="AQ26" s="45"/>
      <c r="AR26" s="45"/>
      <c r="AS26" s="45"/>
      <c r="AT26" s="45"/>
      <c r="AU26" s="45"/>
      <c r="AV26" s="45"/>
      <c r="AW26" s="45"/>
      <c r="AX26" s="45"/>
      <c r="AY26" s="45"/>
      <c r="AZ26" s="45"/>
      <c r="BA26" s="45"/>
    </row>
    <row r="27" spans="1:53" s="3" customFormat="1" ht="17.25" customHeight="1">
      <c r="A27" s="277" t="s">
        <v>32</v>
      </c>
      <c r="B27" s="277"/>
      <c r="C27" s="277"/>
      <c r="D27" s="277"/>
      <c r="E27" s="277"/>
      <c r="F27" s="277"/>
      <c r="G27" s="277"/>
      <c r="H27" s="277"/>
      <c r="I27" s="277"/>
      <c r="J27" s="277"/>
      <c r="K27" s="277"/>
      <c r="L27" s="277"/>
      <c r="M27" s="73"/>
      <c r="N27" s="73"/>
      <c r="O27" s="73" t="s">
        <v>34</v>
      </c>
      <c r="P27" s="73"/>
      <c r="R27" s="59"/>
      <c r="S27" s="59"/>
      <c r="T27" s="59"/>
      <c r="U27" s="59"/>
      <c r="V27" s="59"/>
      <c r="W27" s="59"/>
      <c r="X27" s="59"/>
      <c r="Y27" s="59"/>
      <c r="Z27" s="59"/>
      <c r="AA27" s="59"/>
      <c r="AB27" s="59"/>
      <c r="AC27" s="59"/>
      <c r="AD27" s="59"/>
      <c r="AE27" s="59"/>
      <c r="AF27" s="59"/>
      <c r="AG27" s="59"/>
      <c r="AH27" s="59"/>
      <c r="AI27" s="59"/>
      <c r="AJ27" s="59"/>
      <c r="AK27" s="45"/>
      <c r="AL27" s="45"/>
      <c r="AM27" s="45"/>
      <c r="AN27" s="45"/>
      <c r="AO27" s="45"/>
      <c r="AP27" s="45"/>
      <c r="AQ27" s="45"/>
      <c r="AR27" s="45"/>
      <c r="AS27" s="45"/>
      <c r="AT27" s="45"/>
      <c r="AU27" s="45"/>
      <c r="AV27" s="45"/>
      <c r="AW27" s="45"/>
      <c r="AX27" s="45"/>
      <c r="AY27" s="45"/>
      <c r="AZ27" s="45"/>
      <c r="BA27" s="45"/>
    </row>
    <row r="28" spans="1:53" s="3" customFormat="1" ht="5.25" customHeight="1">
      <c r="M28" s="73"/>
      <c r="N28" s="73"/>
      <c r="O28" s="73"/>
      <c r="R28" s="60"/>
      <c r="S28" s="60"/>
      <c r="T28" s="60"/>
      <c r="U28" s="60"/>
      <c r="V28" s="60"/>
      <c r="W28" s="60"/>
      <c r="X28" s="60"/>
      <c r="Y28" s="60"/>
      <c r="Z28" s="60"/>
      <c r="AA28" s="60"/>
      <c r="AB28" s="60"/>
      <c r="AC28" s="60"/>
      <c r="AD28" s="60"/>
      <c r="AE28" s="60"/>
      <c r="AF28" s="60"/>
      <c r="AG28" s="60"/>
      <c r="AH28" s="60"/>
      <c r="AI28" s="60"/>
      <c r="AJ28" s="60"/>
      <c r="AK28" s="45"/>
      <c r="AL28" s="45"/>
      <c r="AM28" s="45"/>
      <c r="AN28" s="45"/>
      <c r="AO28" s="45"/>
      <c r="AP28" s="45"/>
      <c r="AQ28" s="45"/>
      <c r="AR28" s="45"/>
      <c r="AS28" s="45"/>
      <c r="AT28" s="45"/>
      <c r="AU28" s="45"/>
      <c r="AV28" s="45"/>
      <c r="AW28" s="45"/>
      <c r="AX28" s="45"/>
      <c r="AY28" s="45"/>
      <c r="AZ28" s="45"/>
      <c r="BA28" s="45"/>
    </row>
    <row r="29" spans="1:53" s="3" customFormat="1" ht="17.25" customHeight="1">
      <c r="A29" s="3" t="s">
        <v>33</v>
      </c>
      <c r="M29" s="73"/>
      <c r="N29" s="73"/>
      <c r="O29" s="73" t="s">
        <v>35</v>
      </c>
      <c r="P29" s="73"/>
      <c r="R29" s="61"/>
      <c r="S29" s="61"/>
      <c r="T29" s="61"/>
      <c r="U29" s="61"/>
      <c r="V29" s="61"/>
      <c r="W29" s="61"/>
      <c r="X29" s="61"/>
      <c r="Y29" s="61"/>
      <c r="Z29" s="61"/>
      <c r="AA29" s="61"/>
      <c r="AB29" s="61"/>
      <c r="AC29" s="61"/>
      <c r="AD29" s="61"/>
      <c r="AE29" s="61"/>
      <c r="AF29" s="61"/>
      <c r="AG29" s="61"/>
      <c r="AH29" s="61"/>
      <c r="AI29" s="61"/>
      <c r="AJ29" s="61"/>
      <c r="AK29" s="45"/>
      <c r="AL29" s="45"/>
      <c r="AM29" s="45"/>
      <c r="AN29" s="45"/>
      <c r="AO29" s="45"/>
      <c r="AP29" s="45"/>
      <c r="AQ29" s="45"/>
      <c r="AR29" s="45"/>
      <c r="AS29" s="45"/>
      <c r="AT29" s="45"/>
      <c r="AU29" s="45"/>
      <c r="AV29" s="45"/>
      <c r="AW29" s="45"/>
      <c r="AX29" s="45"/>
      <c r="AY29" s="45"/>
      <c r="AZ29" s="45"/>
      <c r="BA29" s="45"/>
    </row>
    <row r="30" spans="1:53" s="3" customFormat="1" ht="7.5" customHeight="1">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44"/>
      <c r="AL30" s="44"/>
      <c r="AM30" s="44"/>
      <c r="AN30" s="44"/>
      <c r="AO30" s="45"/>
      <c r="AP30" s="45"/>
      <c r="AQ30" s="45"/>
      <c r="AR30" s="45"/>
      <c r="AS30" s="45"/>
      <c r="AT30" s="45"/>
      <c r="AU30" s="45"/>
      <c r="AV30" s="45"/>
      <c r="AW30" s="45"/>
      <c r="AX30" s="45"/>
      <c r="AY30" s="45"/>
      <c r="AZ30" s="45"/>
      <c r="BA30" s="45"/>
    </row>
    <row r="31" spans="1:53" s="3" customFormat="1" ht="17.25" customHeight="1">
      <c r="A31" s="280" t="s">
        <v>31</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58"/>
      <c r="AL31" s="58"/>
      <c r="AM31" s="44"/>
      <c r="AN31" s="44"/>
      <c r="AO31" s="45"/>
      <c r="AP31" s="45"/>
      <c r="AQ31" s="45"/>
      <c r="AR31" s="45"/>
      <c r="AS31" s="45"/>
      <c r="AT31" s="45"/>
      <c r="AU31" s="45"/>
      <c r="AV31" s="45"/>
      <c r="AW31" s="45"/>
      <c r="AX31" s="45"/>
      <c r="AY31" s="45"/>
      <c r="AZ31" s="45"/>
      <c r="BA31" s="45"/>
    </row>
    <row r="32" spans="1:53" s="3" customFormat="1" ht="17.25" customHeight="1">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58"/>
      <c r="AL32" s="58"/>
      <c r="AM32" s="44"/>
      <c r="AN32" s="44"/>
      <c r="AO32" s="45"/>
      <c r="AP32" s="45"/>
      <c r="AQ32" s="45"/>
      <c r="AR32" s="45"/>
      <c r="AS32" s="45"/>
      <c r="AT32" s="45"/>
      <c r="AU32" s="45"/>
      <c r="AV32" s="45"/>
      <c r="AW32" s="45"/>
      <c r="AX32" s="45"/>
      <c r="AY32" s="45"/>
      <c r="AZ32" s="45"/>
      <c r="BA32" s="45"/>
    </row>
    <row r="33" spans="1:53" s="3" customFormat="1" ht="7.5" customHeight="1">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44"/>
      <c r="AL33" s="44"/>
      <c r="AM33" s="44"/>
      <c r="AN33" s="44"/>
      <c r="AO33" s="45"/>
      <c r="AP33" s="45"/>
      <c r="AQ33" s="45"/>
      <c r="AR33" s="45"/>
      <c r="AS33" s="45"/>
      <c r="AT33" s="45"/>
      <c r="AU33" s="45"/>
      <c r="AV33" s="45"/>
      <c r="AW33" s="45"/>
      <c r="AX33" s="45"/>
      <c r="AY33" s="45"/>
      <c r="AZ33" s="45"/>
      <c r="BA33" s="45"/>
    </row>
    <row r="34" spans="1:53" s="3" customFormat="1" ht="17.25" customHeight="1">
      <c r="A34" s="277" t="s">
        <v>9</v>
      </c>
      <c r="B34" s="277"/>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44"/>
      <c r="AL34" s="44"/>
      <c r="AM34" s="44"/>
      <c r="AN34" s="44"/>
      <c r="AO34" s="45"/>
      <c r="AP34" s="45"/>
      <c r="AQ34" s="45"/>
      <c r="AR34" s="45"/>
      <c r="AS34" s="45"/>
      <c r="AT34" s="45"/>
      <c r="AU34" s="45"/>
      <c r="AV34" s="45"/>
      <c r="AW34" s="45"/>
      <c r="AX34" s="45"/>
      <c r="AY34" s="45"/>
      <c r="AZ34" s="45"/>
      <c r="BA34" s="45"/>
    </row>
    <row r="35" spans="1:53" s="3" customFormat="1" ht="17.25" customHeight="1">
      <c r="A35" s="277" t="s">
        <v>29</v>
      </c>
      <c r="B35" s="277"/>
      <c r="C35" s="277"/>
      <c r="D35" s="277"/>
      <c r="E35" s="277"/>
      <c r="F35" s="277"/>
      <c r="G35" s="277"/>
      <c r="H35" s="277"/>
      <c r="I35" s="277"/>
      <c r="J35" s="277"/>
      <c r="K35" s="277"/>
      <c r="M35" s="281">
        <f>AA40+AA47</f>
        <v>0</v>
      </c>
      <c r="N35" s="281"/>
      <c r="O35" s="281"/>
      <c r="P35" s="281"/>
      <c r="Q35" s="281"/>
      <c r="R35" s="281"/>
      <c r="S35" s="281"/>
      <c r="T35" s="281"/>
      <c r="U35" s="281"/>
      <c r="V35" s="281"/>
      <c r="W35" s="281"/>
      <c r="X35" s="21" t="s">
        <v>6</v>
      </c>
      <c r="AK35" s="45"/>
      <c r="AL35" s="45"/>
      <c r="AM35" s="45"/>
      <c r="AN35" s="45"/>
      <c r="AO35" s="45"/>
      <c r="AP35" s="45"/>
      <c r="AQ35" s="45"/>
      <c r="AR35" s="45"/>
      <c r="AS35" s="45"/>
      <c r="AT35" s="45"/>
      <c r="AU35" s="45"/>
      <c r="AV35" s="45"/>
      <c r="AW35" s="45"/>
      <c r="AX35" s="45"/>
      <c r="AY35" s="45"/>
      <c r="AZ35" s="45"/>
      <c r="BA35" s="45"/>
    </row>
    <row r="36" spans="1:53" s="3" customFormat="1" ht="17.25" customHeight="1">
      <c r="C36" s="3" t="s">
        <v>7</v>
      </c>
      <c r="AK36" s="45"/>
      <c r="AL36" s="45"/>
      <c r="AM36" s="45"/>
      <c r="AN36" s="45"/>
      <c r="AO36" s="45"/>
      <c r="AP36" s="45"/>
      <c r="AQ36" s="45"/>
      <c r="AR36" s="45"/>
      <c r="AS36" s="45"/>
      <c r="AT36" s="45"/>
      <c r="AU36" s="45"/>
      <c r="AV36" s="45"/>
      <c r="AW36" s="45"/>
      <c r="AX36" s="45"/>
      <c r="AY36" s="45"/>
      <c r="AZ36" s="45"/>
      <c r="BA36" s="45"/>
    </row>
    <row r="37" spans="1:53" s="3" customFormat="1" ht="17.25" customHeight="1">
      <c r="D37" s="3" t="s">
        <v>8</v>
      </c>
      <c r="K37" s="42"/>
      <c r="L37" s="62" t="s">
        <v>41</v>
      </c>
      <c r="M37" s="282"/>
      <c r="N37" s="283"/>
      <c r="O37" s="284"/>
      <c r="P37" s="3" t="s">
        <v>15</v>
      </c>
      <c r="Q37" s="42"/>
      <c r="R37" s="42"/>
      <c r="S37" s="285"/>
      <c r="T37" s="286"/>
      <c r="U37" s="286"/>
      <c r="V37" s="287"/>
      <c r="W37" s="287"/>
      <c r="AK37" s="45"/>
      <c r="AL37" s="45"/>
      <c r="AM37" s="45"/>
      <c r="AN37" s="45"/>
      <c r="AO37" s="45"/>
      <c r="AP37" s="45"/>
      <c r="AQ37" s="45"/>
      <c r="AR37" s="45"/>
      <c r="AS37" s="45"/>
      <c r="AT37" s="45"/>
      <c r="AU37" s="45"/>
      <c r="AV37" s="45"/>
      <c r="AW37" s="45"/>
      <c r="AX37" s="45"/>
      <c r="AY37" s="45"/>
      <c r="AZ37" s="45"/>
      <c r="BA37" s="45"/>
    </row>
    <row r="38" spans="1:53" s="20" customFormat="1" ht="14.25" customHeight="1">
      <c r="D38" s="252" t="s">
        <v>16</v>
      </c>
      <c r="E38" s="253"/>
      <c r="F38" s="253"/>
      <c r="G38" s="253"/>
      <c r="H38" s="253"/>
      <c r="I38" s="253"/>
      <c r="J38" s="254"/>
      <c r="K38" s="255" t="s">
        <v>17</v>
      </c>
      <c r="L38" s="255"/>
      <c r="M38" s="255"/>
      <c r="N38" s="255"/>
      <c r="O38" s="255"/>
      <c r="P38" s="255"/>
      <c r="Q38" s="255" t="s">
        <v>21</v>
      </c>
      <c r="R38" s="255"/>
      <c r="S38" s="255" t="s">
        <v>20</v>
      </c>
      <c r="T38" s="255"/>
      <c r="U38" s="270" t="s">
        <v>19</v>
      </c>
      <c r="V38" s="260"/>
      <c r="W38" s="260"/>
      <c r="X38" s="271"/>
      <c r="Y38" s="271"/>
      <c r="Z38" s="272"/>
      <c r="AA38" s="211" t="s">
        <v>18</v>
      </c>
      <c r="AB38" s="212"/>
      <c r="AC38" s="212"/>
      <c r="AD38" s="212"/>
      <c r="AE38" s="212"/>
      <c r="AF38" s="212"/>
      <c r="AG38" s="212"/>
      <c r="AH38" s="213"/>
      <c r="AK38" s="47"/>
      <c r="AL38" s="47"/>
      <c r="AM38" s="47"/>
      <c r="AN38" s="47"/>
      <c r="AO38" s="47"/>
      <c r="AP38" s="47"/>
      <c r="AQ38" s="47"/>
      <c r="AR38" s="47"/>
      <c r="AS38" s="47"/>
      <c r="AT38" s="47"/>
      <c r="AU38" s="47"/>
      <c r="AV38" s="47"/>
      <c r="AW38" s="47"/>
      <c r="AX38" s="47"/>
      <c r="AY38" s="47"/>
      <c r="AZ38" s="47"/>
      <c r="BA38" s="47"/>
    </row>
    <row r="39" spans="1:53" s="20" customFormat="1" ht="14.25" customHeight="1">
      <c r="D39" s="217" t="s">
        <v>24</v>
      </c>
      <c r="E39" s="218"/>
      <c r="F39" s="218"/>
      <c r="G39" s="218"/>
      <c r="H39" s="218"/>
      <c r="I39" s="218"/>
      <c r="J39" s="219"/>
      <c r="K39" s="255"/>
      <c r="L39" s="255"/>
      <c r="M39" s="255"/>
      <c r="N39" s="255"/>
      <c r="O39" s="255"/>
      <c r="P39" s="255"/>
      <c r="Q39" s="255"/>
      <c r="R39" s="255"/>
      <c r="S39" s="255"/>
      <c r="T39" s="255"/>
      <c r="U39" s="270"/>
      <c r="V39" s="271"/>
      <c r="W39" s="271"/>
      <c r="X39" s="271"/>
      <c r="Y39" s="271"/>
      <c r="Z39" s="272"/>
      <c r="AA39" s="214"/>
      <c r="AB39" s="215"/>
      <c r="AC39" s="215"/>
      <c r="AD39" s="215"/>
      <c r="AE39" s="215"/>
      <c r="AF39" s="215"/>
      <c r="AG39" s="215"/>
      <c r="AH39" s="216"/>
      <c r="AK39" s="47"/>
      <c r="AL39" s="47"/>
      <c r="AM39" s="47"/>
      <c r="AN39" s="47"/>
      <c r="AO39" s="47"/>
      <c r="AP39" s="47"/>
      <c r="AQ39" s="47"/>
      <c r="AR39" s="47"/>
      <c r="AS39" s="47"/>
      <c r="AT39" s="47"/>
      <c r="AU39" s="47"/>
      <c r="AV39" s="47"/>
      <c r="AW39" s="47"/>
      <c r="AX39" s="47"/>
      <c r="AY39" s="47"/>
      <c r="AZ39" s="47"/>
      <c r="BA39" s="47"/>
    </row>
    <row r="40" spans="1:53" s="20" customFormat="1" ht="17.25" customHeight="1">
      <c r="D40" s="270" t="s">
        <v>10</v>
      </c>
      <c r="E40" s="271"/>
      <c r="F40" s="271"/>
      <c r="G40" s="271"/>
      <c r="H40" s="271"/>
      <c r="I40" s="271"/>
      <c r="J40" s="272"/>
      <c r="K40" s="273">
        <f>IFERROR(VLOOKUP($M$37,単価表!$A$3:$G$11,4,1),0)</f>
        <v>0</v>
      </c>
      <c r="L40" s="274"/>
      <c r="M40" s="274"/>
      <c r="N40" s="274"/>
      <c r="O40" s="274"/>
      <c r="P40" s="22" t="s">
        <v>6</v>
      </c>
      <c r="Q40" s="36"/>
      <c r="R40" s="22" t="s">
        <v>1</v>
      </c>
      <c r="S40" s="36"/>
      <c r="T40" s="22" t="s">
        <v>15</v>
      </c>
      <c r="U40" s="275">
        <f>K40*Q40*S40</f>
        <v>0</v>
      </c>
      <c r="V40" s="276"/>
      <c r="W40" s="276"/>
      <c r="X40" s="276"/>
      <c r="Y40" s="276"/>
      <c r="Z40" s="22" t="s">
        <v>6</v>
      </c>
      <c r="AA40" s="227">
        <f>SUM(U40:Y43)</f>
        <v>0</v>
      </c>
      <c r="AB40" s="262"/>
      <c r="AC40" s="262"/>
      <c r="AD40" s="262"/>
      <c r="AE40" s="262"/>
      <c r="AF40" s="262"/>
      <c r="AG40" s="262"/>
      <c r="AH40" s="267" t="s">
        <v>6</v>
      </c>
      <c r="AK40" s="47"/>
      <c r="AL40" s="47"/>
      <c r="AM40" s="47"/>
      <c r="AN40" s="47"/>
      <c r="AO40" s="47"/>
      <c r="AP40" s="47"/>
      <c r="AQ40" s="47"/>
      <c r="AR40" s="47"/>
      <c r="AS40" s="47"/>
      <c r="AT40" s="47"/>
      <c r="AU40" s="47"/>
      <c r="AV40" s="47"/>
      <c r="AW40" s="47"/>
      <c r="AX40" s="47"/>
      <c r="AY40" s="47"/>
      <c r="AZ40" s="47"/>
      <c r="BA40" s="47"/>
    </row>
    <row r="41" spans="1:53" s="20" customFormat="1" ht="17.25" customHeight="1">
      <c r="D41" s="270" t="s">
        <v>11</v>
      </c>
      <c r="E41" s="271"/>
      <c r="F41" s="271"/>
      <c r="G41" s="271"/>
      <c r="H41" s="271"/>
      <c r="I41" s="271"/>
      <c r="J41" s="272"/>
      <c r="K41" s="273">
        <f>IFERROR(VLOOKUP($M$37,単価表!$A$3:$G$11,5,1),0)</f>
        <v>0</v>
      </c>
      <c r="L41" s="274"/>
      <c r="M41" s="274"/>
      <c r="N41" s="274"/>
      <c r="O41" s="274"/>
      <c r="P41" s="22" t="s">
        <v>6</v>
      </c>
      <c r="Q41" s="36"/>
      <c r="R41" s="22" t="s">
        <v>1</v>
      </c>
      <c r="S41" s="36"/>
      <c r="T41" s="22" t="s">
        <v>15</v>
      </c>
      <c r="U41" s="275">
        <f>K41*Q41*S41</f>
        <v>0</v>
      </c>
      <c r="V41" s="276"/>
      <c r="W41" s="276"/>
      <c r="X41" s="276"/>
      <c r="Y41" s="276"/>
      <c r="Z41" s="22" t="s">
        <v>6</v>
      </c>
      <c r="AA41" s="263"/>
      <c r="AB41" s="264"/>
      <c r="AC41" s="264"/>
      <c r="AD41" s="264"/>
      <c r="AE41" s="264"/>
      <c r="AF41" s="264"/>
      <c r="AG41" s="264"/>
      <c r="AH41" s="268"/>
      <c r="AK41" s="47"/>
      <c r="AL41" s="47"/>
      <c r="AM41" s="47"/>
      <c r="AN41" s="47"/>
      <c r="AO41" s="47"/>
      <c r="AP41" s="47"/>
      <c r="AQ41" s="47"/>
      <c r="AR41" s="47"/>
      <c r="AS41" s="63"/>
      <c r="AT41" s="47"/>
      <c r="AU41" s="47"/>
      <c r="AV41" s="47"/>
      <c r="AW41" s="47"/>
      <c r="AX41" s="47"/>
      <c r="AY41" s="47"/>
      <c r="AZ41" s="47"/>
      <c r="BA41" s="47"/>
    </row>
    <row r="42" spans="1:53" s="20" customFormat="1" ht="17.25" customHeight="1">
      <c r="D42" s="270" t="s">
        <v>12</v>
      </c>
      <c r="E42" s="271"/>
      <c r="F42" s="271"/>
      <c r="G42" s="271"/>
      <c r="H42" s="271"/>
      <c r="I42" s="271"/>
      <c r="J42" s="272"/>
      <c r="K42" s="273">
        <f>IFERROR(VLOOKUP($M$37,単価表!$A$3:$G$11,6,1),0)</f>
        <v>0</v>
      </c>
      <c r="L42" s="274"/>
      <c r="M42" s="274"/>
      <c r="N42" s="274"/>
      <c r="O42" s="274"/>
      <c r="P42" s="22" t="s">
        <v>6</v>
      </c>
      <c r="Q42" s="36"/>
      <c r="R42" s="22" t="s">
        <v>14</v>
      </c>
      <c r="S42" s="36"/>
      <c r="T42" s="22" t="s">
        <v>15</v>
      </c>
      <c r="U42" s="275">
        <f>K42*Q42*S42</f>
        <v>0</v>
      </c>
      <c r="V42" s="276"/>
      <c r="W42" s="276"/>
      <c r="X42" s="276"/>
      <c r="Y42" s="276"/>
      <c r="Z42" s="22" t="s">
        <v>6</v>
      </c>
      <c r="AA42" s="263"/>
      <c r="AB42" s="264"/>
      <c r="AC42" s="264"/>
      <c r="AD42" s="264"/>
      <c r="AE42" s="264"/>
      <c r="AF42" s="264"/>
      <c r="AG42" s="264"/>
      <c r="AH42" s="268"/>
      <c r="AK42" s="47"/>
      <c r="AL42" s="47"/>
      <c r="AM42" s="47"/>
      <c r="AN42" s="47"/>
      <c r="AO42" s="47"/>
      <c r="AP42" s="47"/>
      <c r="AQ42" s="47"/>
      <c r="AR42" s="47"/>
      <c r="AS42" s="47"/>
      <c r="AT42" s="47"/>
      <c r="AU42" s="47"/>
      <c r="AV42" s="47"/>
      <c r="AW42" s="47"/>
      <c r="AX42" s="47"/>
      <c r="AY42" s="47"/>
      <c r="AZ42" s="47"/>
      <c r="BA42" s="47"/>
    </row>
    <row r="43" spans="1:53" s="20" customFormat="1" ht="17.25" customHeight="1">
      <c r="D43" s="270" t="s">
        <v>13</v>
      </c>
      <c r="E43" s="271"/>
      <c r="F43" s="271"/>
      <c r="G43" s="271"/>
      <c r="H43" s="271"/>
      <c r="I43" s="271"/>
      <c r="J43" s="272"/>
      <c r="K43" s="273">
        <f>IFERROR(VLOOKUP($M$37,単価表!$A$3:$G$11,7,1),0)</f>
        <v>0</v>
      </c>
      <c r="L43" s="274"/>
      <c r="M43" s="274"/>
      <c r="N43" s="274"/>
      <c r="O43" s="274"/>
      <c r="P43" s="22" t="s">
        <v>6</v>
      </c>
      <c r="Q43" s="36"/>
      <c r="R43" s="22" t="s">
        <v>14</v>
      </c>
      <c r="S43" s="36"/>
      <c r="T43" s="22" t="s">
        <v>15</v>
      </c>
      <c r="U43" s="275">
        <f>K43*Q43*S43</f>
        <v>0</v>
      </c>
      <c r="V43" s="276"/>
      <c r="W43" s="276"/>
      <c r="X43" s="276"/>
      <c r="Y43" s="276"/>
      <c r="Z43" s="22" t="s">
        <v>6</v>
      </c>
      <c r="AA43" s="265"/>
      <c r="AB43" s="266"/>
      <c r="AC43" s="266"/>
      <c r="AD43" s="266"/>
      <c r="AE43" s="266"/>
      <c r="AF43" s="266"/>
      <c r="AG43" s="266"/>
      <c r="AH43" s="269"/>
      <c r="AK43" s="47"/>
      <c r="AL43" s="47"/>
      <c r="AM43" s="47"/>
      <c r="AN43" s="47"/>
      <c r="AO43" s="47"/>
      <c r="AP43" s="47"/>
      <c r="AQ43" s="47"/>
      <c r="AR43" s="47"/>
      <c r="AS43" s="47"/>
      <c r="AT43" s="47"/>
      <c r="AU43" s="47"/>
      <c r="AV43" s="47"/>
      <c r="AW43" s="47"/>
      <c r="AX43" s="47"/>
      <c r="AY43" s="47"/>
      <c r="AZ43" s="47"/>
      <c r="BA43" s="47"/>
    </row>
    <row r="44" spans="1:53" s="20" customFormat="1" ht="17.25" customHeight="1">
      <c r="D44" s="20" t="s">
        <v>22</v>
      </c>
      <c r="AA44" s="64"/>
      <c r="AB44" s="64"/>
      <c r="AC44" s="64"/>
      <c r="AD44" s="64"/>
      <c r="AE44" s="64"/>
      <c r="AF44" s="64"/>
      <c r="AG44" s="64"/>
      <c r="AH44" s="64"/>
      <c r="AK44" s="47"/>
      <c r="AL44" s="47"/>
      <c r="AM44" s="47"/>
      <c r="AN44" s="47"/>
      <c r="AO44" s="47"/>
      <c r="AP44" s="47"/>
      <c r="AQ44" s="47"/>
      <c r="AR44" s="47"/>
      <c r="AS44" s="47"/>
      <c r="AT44" s="47"/>
      <c r="AU44" s="47"/>
      <c r="AV44" s="47"/>
      <c r="AW44" s="47"/>
      <c r="AX44" s="47"/>
      <c r="AY44" s="47"/>
      <c r="AZ44" s="47"/>
      <c r="BA44" s="47"/>
    </row>
    <row r="45" spans="1:53" s="20" customFormat="1" ht="14.25" customHeight="1">
      <c r="D45" s="252" t="s">
        <v>16</v>
      </c>
      <c r="E45" s="253"/>
      <c r="F45" s="253"/>
      <c r="G45" s="253"/>
      <c r="H45" s="253"/>
      <c r="I45" s="253"/>
      <c r="J45" s="254"/>
      <c r="K45" s="255" t="s">
        <v>23</v>
      </c>
      <c r="L45" s="255"/>
      <c r="M45" s="255"/>
      <c r="N45" s="255"/>
      <c r="O45" s="255"/>
      <c r="P45" s="255"/>
      <c r="Q45" s="255" t="s">
        <v>21</v>
      </c>
      <c r="R45" s="255"/>
      <c r="S45" s="255" t="s">
        <v>20</v>
      </c>
      <c r="T45" s="255"/>
      <c r="U45" s="256" t="s">
        <v>19</v>
      </c>
      <c r="V45" s="257"/>
      <c r="W45" s="257"/>
      <c r="X45" s="257"/>
      <c r="Y45" s="257"/>
      <c r="Z45" s="258"/>
      <c r="AA45" s="211" t="s">
        <v>18</v>
      </c>
      <c r="AB45" s="212"/>
      <c r="AC45" s="212"/>
      <c r="AD45" s="212"/>
      <c r="AE45" s="212"/>
      <c r="AF45" s="212"/>
      <c r="AG45" s="212"/>
      <c r="AH45" s="213"/>
      <c r="AK45" s="47"/>
      <c r="AL45" s="47"/>
      <c r="AM45" s="47"/>
      <c r="AN45" s="47"/>
      <c r="AO45" s="47"/>
      <c r="AP45" s="47"/>
      <c r="AQ45" s="47"/>
      <c r="AR45" s="47"/>
      <c r="AS45" s="47"/>
      <c r="AT45" s="47"/>
      <c r="AU45" s="47"/>
      <c r="AV45" s="47"/>
      <c r="AW45" s="47"/>
      <c r="AX45" s="47"/>
      <c r="AY45" s="47"/>
      <c r="AZ45" s="47"/>
      <c r="BA45" s="47"/>
    </row>
    <row r="46" spans="1:53" s="20" customFormat="1" ht="14.25" customHeight="1">
      <c r="D46" s="217" t="s">
        <v>24</v>
      </c>
      <c r="E46" s="218"/>
      <c r="F46" s="218"/>
      <c r="G46" s="218"/>
      <c r="H46" s="218"/>
      <c r="I46" s="218"/>
      <c r="J46" s="219"/>
      <c r="K46" s="255"/>
      <c r="L46" s="255"/>
      <c r="M46" s="255"/>
      <c r="N46" s="255"/>
      <c r="O46" s="255"/>
      <c r="P46" s="255"/>
      <c r="Q46" s="255"/>
      <c r="R46" s="255"/>
      <c r="S46" s="255"/>
      <c r="T46" s="255"/>
      <c r="U46" s="259"/>
      <c r="V46" s="260"/>
      <c r="W46" s="260"/>
      <c r="X46" s="260"/>
      <c r="Y46" s="260"/>
      <c r="Z46" s="261"/>
      <c r="AA46" s="214"/>
      <c r="AB46" s="215"/>
      <c r="AC46" s="215"/>
      <c r="AD46" s="215"/>
      <c r="AE46" s="215"/>
      <c r="AF46" s="215"/>
      <c r="AG46" s="215"/>
      <c r="AH46" s="216"/>
      <c r="AK46" s="47"/>
      <c r="AL46" s="47"/>
      <c r="AM46" s="47"/>
      <c r="AN46" s="47"/>
      <c r="AO46" s="47"/>
      <c r="AP46" s="47"/>
      <c r="AQ46" s="47"/>
      <c r="AR46" s="47"/>
      <c r="AS46" s="47"/>
      <c r="AT46" s="47"/>
      <c r="AU46" s="47"/>
      <c r="AV46" s="47"/>
      <c r="AW46" s="47"/>
      <c r="AX46" s="47"/>
      <c r="AY46" s="47"/>
      <c r="AZ46" s="47"/>
      <c r="BA46" s="47"/>
    </row>
    <row r="47" spans="1:53" s="20" customFormat="1" ht="21.6" customHeight="1">
      <c r="D47" s="220" t="s">
        <v>37</v>
      </c>
      <c r="E47" s="221"/>
      <c r="F47" s="221"/>
      <c r="G47" s="221"/>
      <c r="H47" s="221"/>
      <c r="I47" s="221"/>
      <c r="J47" s="222"/>
      <c r="K47" s="223">
        <v>100</v>
      </c>
      <c r="L47" s="223"/>
      <c r="M47" s="223"/>
      <c r="N47" s="223"/>
      <c r="O47" s="224"/>
      <c r="P47" s="22" t="s">
        <v>6</v>
      </c>
      <c r="Q47" s="37"/>
      <c r="R47" s="22" t="s">
        <v>1</v>
      </c>
      <c r="S47" s="43">
        <f>SUM(S40:S43)</f>
        <v>0</v>
      </c>
      <c r="T47" s="22" t="s">
        <v>15</v>
      </c>
      <c r="U47" s="225">
        <f>K47*Q47*S47</f>
        <v>0</v>
      </c>
      <c r="V47" s="226"/>
      <c r="W47" s="226"/>
      <c r="X47" s="226"/>
      <c r="Y47" s="226"/>
      <c r="Z47" s="23" t="s">
        <v>6</v>
      </c>
      <c r="AA47" s="227">
        <f>SUM(U47:Y50)</f>
        <v>0</v>
      </c>
      <c r="AB47" s="228"/>
      <c r="AC47" s="228"/>
      <c r="AD47" s="228"/>
      <c r="AE47" s="228"/>
      <c r="AF47" s="228"/>
      <c r="AG47" s="229"/>
      <c r="AH47" s="236" t="s">
        <v>5</v>
      </c>
      <c r="AK47" s="47"/>
      <c r="AL47" s="47"/>
      <c r="AM47" s="47"/>
      <c r="AN47" s="47"/>
      <c r="AO47" s="47"/>
      <c r="AP47" s="47"/>
      <c r="AQ47" s="47"/>
      <c r="AR47" s="47"/>
      <c r="AS47" s="47"/>
      <c r="AT47" s="47"/>
      <c r="AU47" s="47"/>
      <c r="AV47" s="47"/>
      <c r="AW47" s="47"/>
      <c r="AX47" s="47"/>
      <c r="AY47" s="47"/>
      <c r="AZ47" s="47"/>
      <c r="BA47" s="47"/>
    </row>
    <row r="48" spans="1:53" s="3" customFormat="1" ht="18.75" customHeight="1">
      <c r="D48" s="239" t="s">
        <v>49</v>
      </c>
      <c r="E48" s="240"/>
      <c r="F48" s="240"/>
      <c r="G48" s="240"/>
      <c r="H48" s="240"/>
      <c r="I48" s="240"/>
      <c r="J48" s="241"/>
      <c r="K48" s="242">
        <f>単価表!D39</f>
        <v>3940</v>
      </c>
      <c r="L48" s="243"/>
      <c r="M48" s="243"/>
      <c r="N48" s="243"/>
      <c r="O48" s="243"/>
      <c r="P48" s="25" t="s">
        <v>6</v>
      </c>
      <c r="Q48" s="38"/>
      <c r="R48" s="25" t="s">
        <v>1</v>
      </c>
      <c r="S48" s="162">
        <f>S42</f>
        <v>0</v>
      </c>
      <c r="T48" s="25" t="s">
        <v>15</v>
      </c>
      <c r="U48" s="225">
        <f>K48*Q48*S48</f>
        <v>0</v>
      </c>
      <c r="V48" s="226"/>
      <c r="W48" s="226"/>
      <c r="X48" s="226"/>
      <c r="Y48" s="226"/>
      <c r="Z48" s="26" t="s">
        <v>6</v>
      </c>
      <c r="AA48" s="230"/>
      <c r="AB48" s="231"/>
      <c r="AC48" s="231"/>
      <c r="AD48" s="231"/>
      <c r="AE48" s="231"/>
      <c r="AF48" s="231"/>
      <c r="AG48" s="232"/>
      <c r="AH48" s="237"/>
      <c r="AK48" s="45"/>
      <c r="AL48" s="45"/>
      <c r="AM48" s="45"/>
      <c r="AN48" s="45"/>
      <c r="AO48" s="45"/>
      <c r="AP48" s="45"/>
      <c r="AQ48" s="45"/>
      <c r="AR48" s="65"/>
      <c r="AS48" s="45"/>
      <c r="AT48" s="45"/>
      <c r="AU48" s="45"/>
      <c r="AV48" s="45"/>
      <c r="AW48" s="45"/>
      <c r="AX48" s="45"/>
      <c r="AY48" s="45"/>
      <c r="AZ48" s="45"/>
      <c r="BA48" s="45"/>
    </row>
    <row r="49" spans="1:53" s="3" customFormat="1" ht="16.5" customHeight="1">
      <c r="D49" s="201" t="s">
        <v>39</v>
      </c>
      <c r="E49" s="202"/>
      <c r="F49" s="202"/>
      <c r="G49" s="202"/>
      <c r="H49" s="202"/>
      <c r="I49" s="203"/>
      <c r="J49" s="204"/>
      <c r="K49" s="205">
        <f>IF(AN51=1,IFERROR(VLOOKUP($M$37,単価表!$A$15:$D$23,4,1),0),IF(AN51=2,IFERROR(VLOOKUP($M$37,単価表!$A$27:$D$35,4,1),0),))</f>
        <v>0</v>
      </c>
      <c r="L49" s="206"/>
      <c r="M49" s="206"/>
      <c r="N49" s="206"/>
      <c r="O49" s="206"/>
      <c r="P49" s="196" t="s">
        <v>6</v>
      </c>
      <c r="Q49" s="209"/>
      <c r="R49" s="196" t="s">
        <v>1</v>
      </c>
      <c r="S49" s="244">
        <f>IF(K49&gt;0,SUM(S40:S43),)</f>
        <v>0</v>
      </c>
      <c r="T49" s="196" t="s">
        <v>15</v>
      </c>
      <c r="U49" s="246">
        <f>K49*Q49*S49</f>
        <v>0</v>
      </c>
      <c r="V49" s="247"/>
      <c r="W49" s="247"/>
      <c r="X49" s="247"/>
      <c r="Y49" s="247"/>
      <c r="Z49" s="248" t="s">
        <v>6</v>
      </c>
      <c r="AA49" s="230"/>
      <c r="AB49" s="231"/>
      <c r="AC49" s="231"/>
      <c r="AD49" s="231"/>
      <c r="AE49" s="231"/>
      <c r="AF49" s="231"/>
      <c r="AG49" s="232"/>
      <c r="AH49" s="237"/>
      <c r="AK49" s="45"/>
      <c r="AL49" s="45"/>
      <c r="AM49" s="45"/>
      <c r="AN49" s="66">
        <f>IF(I49="○",1,)</f>
        <v>0</v>
      </c>
      <c r="AO49" s="45"/>
      <c r="AP49" s="67"/>
      <c r="AQ49" s="68" t="b">
        <f>IF(M37&gt;=91,"5.0",IF(M37&gt;=41,"5.2",IF(M37&gt;=1,"4.2")))</f>
        <v>0</v>
      </c>
      <c r="AR49" s="45"/>
      <c r="AS49" s="45"/>
      <c r="AT49" s="45"/>
      <c r="AU49" s="45"/>
      <c r="AV49" s="45"/>
      <c r="AW49" s="45"/>
      <c r="AX49" s="45"/>
      <c r="AY49" s="45"/>
      <c r="AZ49" s="45"/>
      <c r="BA49" s="45"/>
    </row>
    <row r="50" spans="1:53" s="3" customFormat="1" ht="15.75" customHeight="1">
      <c r="D50" s="250" t="s">
        <v>40</v>
      </c>
      <c r="E50" s="251"/>
      <c r="F50" s="251"/>
      <c r="G50" s="251"/>
      <c r="H50" s="251"/>
      <c r="I50" s="203"/>
      <c r="J50" s="204"/>
      <c r="K50" s="207"/>
      <c r="L50" s="208"/>
      <c r="M50" s="208"/>
      <c r="N50" s="208"/>
      <c r="O50" s="208"/>
      <c r="P50" s="197"/>
      <c r="Q50" s="210"/>
      <c r="R50" s="197"/>
      <c r="S50" s="245"/>
      <c r="T50" s="197"/>
      <c r="U50" s="225"/>
      <c r="V50" s="226"/>
      <c r="W50" s="226"/>
      <c r="X50" s="226"/>
      <c r="Y50" s="226"/>
      <c r="Z50" s="249"/>
      <c r="AA50" s="233"/>
      <c r="AB50" s="234"/>
      <c r="AC50" s="234"/>
      <c r="AD50" s="234"/>
      <c r="AE50" s="234"/>
      <c r="AF50" s="234"/>
      <c r="AG50" s="235"/>
      <c r="AH50" s="238"/>
      <c r="AK50" s="45"/>
      <c r="AL50" s="45"/>
      <c r="AM50" s="45"/>
      <c r="AN50" s="66">
        <f>IF(I50="○",2,)</f>
        <v>0</v>
      </c>
      <c r="AO50" s="45"/>
      <c r="AP50" s="67"/>
      <c r="AQ50" s="45"/>
      <c r="AR50" s="45"/>
      <c r="AS50" s="45"/>
      <c r="AT50" s="45"/>
      <c r="AU50" s="45"/>
      <c r="AV50" s="45"/>
      <c r="AW50" s="45"/>
      <c r="AX50" s="45"/>
      <c r="AY50" s="45"/>
      <c r="AZ50" s="45"/>
      <c r="BA50" s="45"/>
    </row>
    <row r="51" spans="1:53" s="3" customFormat="1" ht="12.75" customHeight="1">
      <c r="D51" s="198" t="s">
        <v>38</v>
      </c>
      <c r="E51" s="198"/>
      <c r="F51" s="198"/>
      <c r="G51" s="198"/>
      <c r="H51" s="198"/>
      <c r="I51" s="198"/>
      <c r="J51" s="198"/>
      <c r="K51" s="198"/>
      <c r="L51" s="198"/>
      <c r="M51" s="198"/>
      <c r="N51" s="198"/>
      <c r="O51" s="198"/>
      <c r="P51" s="198"/>
      <c r="Q51" s="198"/>
      <c r="R51" s="198"/>
      <c r="S51" s="198"/>
      <c r="T51" s="198"/>
      <c r="U51" s="198"/>
      <c r="V51" s="198"/>
      <c r="W51" s="198"/>
      <c r="X51" s="198"/>
      <c r="Y51" s="198"/>
      <c r="Z51" s="198"/>
      <c r="AA51" s="71"/>
      <c r="AB51" s="71"/>
      <c r="AC51" s="71"/>
      <c r="AD51" s="71"/>
      <c r="AE51" s="71"/>
      <c r="AF51" s="71"/>
      <c r="AG51" s="71"/>
      <c r="AH51" s="30"/>
      <c r="AK51" s="45"/>
      <c r="AL51" s="45"/>
      <c r="AM51" s="45"/>
      <c r="AN51" s="66">
        <f>SUM(AN49:AN50)</f>
        <v>0</v>
      </c>
      <c r="AO51" s="45"/>
      <c r="AP51" s="67"/>
      <c r="AQ51" s="45"/>
      <c r="AR51" s="45"/>
      <c r="AS51" s="45"/>
      <c r="AT51" s="45"/>
      <c r="AU51" s="45"/>
      <c r="AV51" s="45"/>
      <c r="AW51" s="45"/>
      <c r="AX51" s="45"/>
      <c r="AY51" s="45"/>
      <c r="AZ51" s="45"/>
      <c r="BA51" s="45"/>
    </row>
    <row r="52" spans="1:53" s="3" customFormat="1" ht="12.75" customHeight="1">
      <c r="A52" s="72" t="s">
        <v>47</v>
      </c>
      <c r="B52" s="69"/>
      <c r="C52" s="69"/>
      <c r="D52" s="199"/>
      <c r="E52" s="200"/>
      <c r="F52" s="200"/>
      <c r="G52" s="200"/>
      <c r="H52" s="200"/>
      <c r="I52" s="200"/>
      <c r="J52" s="200"/>
      <c r="K52" s="200"/>
      <c r="L52" s="200"/>
      <c r="M52" s="200"/>
      <c r="N52" s="200"/>
      <c r="O52" s="200"/>
      <c r="P52" s="200"/>
      <c r="Q52" s="200"/>
      <c r="R52" s="200"/>
      <c r="S52" s="200"/>
      <c r="T52" s="200"/>
      <c r="U52" s="200"/>
      <c r="V52" s="200"/>
      <c r="W52" s="200"/>
      <c r="X52" s="200"/>
      <c r="Y52" s="200"/>
      <c r="Z52" s="200"/>
      <c r="AA52" s="69"/>
      <c r="AB52" s="69"/>
      <c r="AC52" s="69"/>
      <c r="AD52" s="69"/>
      <c r="AE52" s="69"/>
      <c r="AF52" s="69"/>
      <c r="AG52" s="69"/>
      <c r="AH52" s="69"/>
      <c r="AI52" s="69"/>
      <c r="AJ52" s="69"/>
      <c r="AK52" s="45"/>
      <c r="AL52" s="45"/>
      <c r="AM52" s="45"/>
      <c r="AN52" s="67"/>
      <c r="AO52" s="45"/>
      <c r="AP52" s="67"/>
      <c r="AQ52" s="45"/>
      <c r="AR52" s="45"/>
      <c r="AS52" s="45"/>
      <c r="AT52" s="45"/>
      <c r="AU52" s="45"/>
      <c r="AV52" s="45"/>
      <c r="AW52" s="45"/>
      <c r="AX52" s="45"/>
      <c r="AY52" s="45"/>
      <c r="AZ52" s="45"/>
      <c r="BA52" s="45"/>
    </row>
    <row r="53" spans="1:53" s="3" customFormat="1" ht="18.75" customHeight="1">
      <c r="A53" s="73" t="s">
        <v>27</v>
      </c>
      <c r="B53" s="73"/>
      <c r="C53" s="73"/>
      <c r="Z53" s="73"/>
      <c r="AA53" s="73"/>
      <c r="AB53" s="73"/>
      <c r="AC53" s="73"/>
      <c r="AD53" s="73"/>
      <c r="AE53" s="73"/>
      <c r="AF53" s="73"/>
      <c r="AG53" s="73"/>
      <c r="AH53" s="73"/>
      <c r="AI53" s="73"/>
      <c r="AJ53" s="73"/>
      <c r="AK53" s="44"/>
      <c r="AL53" s="44"/>
      <c r="AM53" s="44"/>
      <c r="AN53" s="44"/>
      <c r="AO53" s="45"/>
      <c r="AP53" s="45"/>
      <c r="AQ53" s="45"/>
      <c r="AR53" s="45"/>
      <c r="AS53" s="45"/>
      <c r="AT53" s="45"/>
      <c r="AU53" s="45"/>
      <c r="AV53" s="45"/>
      <c r="AW53" s="45"/>
      <c r="AX53" s="45"/>
      <c r="AY53" s="45"/>
      <c r="AZ53" s="45"/>
      <c r="BA53" s="45"/>
    </row>
    <row r="54" spans="1:53" s="3" customFormat="1" ht="17.25" customHeight="1">
      <c r="B54" s="172" t="s">
        <v>61</v>
      </c>
      <c r="C54" s="172"/>
      <c r="D54" s="172"/>
      <c r="E54" s="172"/>
      <c r="F54" s="172"/>
      <c r="G54" s="172"/>
      <c r="H54" s="172"/>
      <c r="I54" s="172"/>
      <c r="J54" s="172"/>
      <c r="K54" s="172"/>
      <c r="L54" s="172"/>
      <c r="M54" s="172"/>
      <c r="N54" s="172"/>
      <c r="O54" s="172"/>
      <c r="R54" s="172" t="s">
        <v>153</v>
      </c>
      <c r="S54" s="172"/>
      <c r="T54" s="172"/>
      <c r="U54" s="172"/>
      <c r="V54" s="172"/>
      <c r="W54" s="172"/>
      <c r="X54" s="172"/>
      <c r="Y54" s="172" t="s">
        <v>170</v>
      </c>
      <c r="Z54" s="172"/>
      <c r="AA54" s="172"/>
      <c r="AB54" s="172"/>
      <c r="AC54" s="172"/>
      <c r="AD54" s="172"/>
      <c r="AE54" s="172"/>
      <c r="AF54" s="172"/>
      <c r="AG54" s="172"/>
      <c r="AH54" s="184"/>
      <c r="AI54" s="87"/>
      <c r="AK54" s="45"/>
      <c r="AL54" s="45"/>
      <c r="AM54" s="45"/>
      <c r="AN54" s="45"/>
      <c r="AO54" s="45"/>
      <c r="AP54" s="45"/>
      <c r="AQ54" s="45"/>
      <c r="AR54" s="45"/>
      <c r="AS54" s="45"/>
      <c r="AT54" s="45"/>
      <c r="AU54" s="45"/>
      <c r="AV54" s="45"/>
      <c r="AW54" s="45"/>
      <c r="AX54" s="45"/>
      <c r="AY54" s="45"/>
      <c r="AZ54" s="45"/>
      <c r="BA54" s="45"/>
    </row>
    <row r="55" spans="1:53" s="3" customFormat="1" ht="14.25">
      <c r="B55" s="172" t="s">
        <v>62</v>
      </c>
      <c r="C55" s="172"/>
      <c r="D55" s="172"/>
      <c r="E55" s="172"/>
      <c r="F55" s="172"/>
      <c r="G55" s="172"/>
      <c r="H55" s="172"/>
      <c r="I55" s="172"/>
      <c r="J55" s="172"/>
      <c r="K55" s="172"/>
      <c r="L55" s="172"/>
      <c r="M55" s="172"/>
      <c r="N55" s="172"/>
      <c r="O55" s="172"/>
      <c r="R55" s="172" t="s">
        <v>154</v>
      </c>
      <c r="S55" s="172"/>
      <c r="T55" s="172"/>
      <c r="U55" s="172"/>
      <c r="V55" s="172"/>
      <c r="W55" s="172"/>
      <c r="X55" s="172"/>
      <c r="Y55" s="172" t="s">
        <v>171</v>
      </c>
      <c r="Z55" s="172"/>
      <c r="AA55" s="172"/>
      <c r="AB55" s="172"/>
      <c r="AC55" s="172"/>
      <c r="AD55" s="172"/>
      <c r="AE55" s="172"/>
      <c r="AF55" s="172"/>
      <c r="AG55" s="172"/>
      <c r="AH55" s="184"/>
      <c r="AI55" s="87"/>
      <c r="AK55" s="45"/>
      <c r="AL55" s="45"/>
      <c r="AM55" s="45"/>
      <c r="AN55" s="45"/>
      <c r="AO55" s="45"/>
      <c r="AP55" s="45"/>
      <c r="AQ55" s="45"/>
      <c r="AR55" s="45"/>
      <c r="AS55" s="45"/>
      <c r="AT55" s="45"/>
      <c r="AU55" s="45"/>
      <c r="AV55" s="45"/>
      <c r="AW55" s="45"/>
      <c r="AX55" s="45"/>
      <c r="AY55" s="45"/>
      <c r="AZ55" s="45"/>
      <c r="BA55" s="45"/>
    </row>
    <row r="56" spans="1:53" s="3" customFormat="1" ht="14.25">
      <c r="B56" s="185" t="s">
        <v>149</v>
      </c>
      <c r="C56" s="172"/>
      <c r="D56" s="172"/>
      <c r="E56" s="172"/>
      <c r="F56" s="172"/>
      <c r="G56" s="172"/>
      <c r="H56" s="172"/>
      <c r="I56" s="172"/>
      <c r="J56" s="172"/>
      <c r="K56" s="172"/>
      <c r="L56" s="172"/>
      <c r="M56" s="172"/>
      <c r="N56" s="172"/>
      <c r="O56" s="172"/>
      <c r="R56" s="172" t="s">
        <v>155</v>
      </c>
      <c r="S56" s="172"/>
      <c r="T56" s="172"/>
      <c r="U56" s="172"/>
      <c r="V56" s="172"/>
      <c r="W56" s="172"/>
      <c r="X56" s="172"/>
      <c r="Y56" s="172" t="s">
        <v>172</v>
      </c>
      <c r="Z56" s="172"/>
      <c r="AA56" s="172"/>
      <c r="AB56" s="172"/>
      <c r="AC56" s="172"/>
      <c r="AD56" s="172"/>
      <c r="AE56" s="172"/>
      <c r="AF56" s="172"/>
      <c r="AG56" s="172"/>
      <c r="AH56" s="184"/>
      <c r="AK56" s="45"/>
      <c r="AL56" s="45"/>
      <c r="AM56" s="45"/>
      <c r="AN56" s="45"/>
      <c r="AO56" s="45"/>
      <c r="AP56" s="45"/>
      <c r="AQ56" s="45"/>
      <c r="AR56" s="45"/>
      <c r="AS56" s="45"/>
      <c r="AT56" s="45"/>
      <c r="AU56" s="45"/>
      <c r="AV56" s="45"/>
      <c r="AW56" s="45"/>
      <c r="AX56" s="45"/>
      <c r="AY56" s="45"/>
      <c r="AZ56" s="45"/>
      <c r="BA56" s="45"/>
    </row>
    <row r="57" spans="1:53" s="3" customFormat="1" ht="14.25">
      <c r="B57" s="186" t="s">
        <v>165</v>
      </c>
      <c r="C57" s="187"/>
      <c r="D57" s="187"/>
      <c r="E57" s="187"/>
      <c r="F57" s="187"/>
      <c r="G57" s="187"/>
      <c r="H57" s="187"/>
      <c r="I57" s="187"/>
      <c r="J57" s="187"/>
      <c r="K57" s="187"/>
      <c r="L57" s="187"/>
      <c r="M57" s="172"/>
      <c r="N57" s="172"/>
      <c r="O57" s="172"/>
      <c r="R57" s="172" t="s">
        <v>156</v>
      </c>
      <c r="S57" s="172"/>
      <c r="T57" s="172"/>
      <c r="U57" s="172"/>
      <c r="V57" s="172"/>
      <c r="W57" s="172"/>
      <c r="X57" s="172"/>
      <c r="Y57" s="172" t="s">
        <v>173</v>
      </c>
      <c r="Z57" s="172"/>
      <c r="AA57" s="172"/>
      <c r="AB57" s="172"/>
      <c r="AC57" s="172"/>
      <c r="AD57" s="172"/>
      <c r="AE57" s="172"/>
      <c r="AF57" s="172"/>
      <c r="AG57" s="172"/>
      <c r="AH57" s="184"/>
      <c r="AK57" s="45"/>
      <c r="AL57" s="45"/>
      <c r="AM57" s="45"/>
      <c r="AN57" s="45"/>
      <c r="AO57" s="45"/>
      <c r="AP57" s="45"/>
      <c r="AQ57" s="45"/>
      <c r="AR57" s="45"/>
      <c r="AS57" s="45"/>
      <c r="AT57" s="45"/>
      <c r="AU57" s="45"/>
      <c r="AV57" s="45"/>
      <c r="AW57" s="45"/>
      <c r="AX57" s="45"/>
      <c r="AY57" s="45"/>
      <c r="AZ57" s="45"/>
      <c r="BA57" s="45"/>
    </row>
    <row r="58" spans="1:53" s="3" customFormat="1" ht="14.25">
      <c r="B58" s="185" t="s">
        <v>163</v>
      </c>
      <c r="C58" s="172"/>
      <c r="D58" s="172"/>
      <c r="E58" s="172"/>
      <c r="F58" s="172"/>
      <c r="G58" s="172"/>
      <c r="H58" s="172"/>
      <c r="I58" s="172"/>
      <c r="J58" s="172"/>
      <c r="K58" s="172"/>
      <c r="L58" s="172"/>
      <c r="M58" s="172"/>
      <c r="N58" s="172"/>
      <c r="O58" s="172"/>
      <c r="R58" s="172" t="s">
        <v>174</v>
      </c>
      <c r="S58" s="172"/>
      <c r="T58" s="172"/>
      <c r="U58" s="172"/>
      <c r="V58" s="172"/>
      <c r="W58" s="172"/>
      <c r="X58" s="172"/>
      <c r="AH58" s="184"/>
      <c r="AK58" s="45"/>
      <c r="AL58" s="45"/>
      <c r="AM58" s="45"/>
      <c r="AN58" s="45"/>
      <c r="AO58" s="45"/>
      <c r="AP58" s="45"/>
      <c r="AQ58" s="45"/>
      <c r="AR58" s="45"/>
      <c r="AS58" s="45"/>
      <c r="AT58" s="45"/>
      <c r="AU58" s="45"/>
      <c r="AV58" s="45"/>
      <c r="AW58" s="45"/>
      <c r="AX58" s="45"/>
      <c r="AY58" s="45"/>
      <c r="AZ58" s="45"/>
      <c r="BA58" s="45"/>
    </row>
    <row r="59" spans="1:53" s="3" customFormat="1" ht="14.25">
      <c r="B59" s="188" t="s">
        <v>164</v>
      </c>
      <c r="D59" s="189"/>
      <c r="E59" s="189"/>
      <c r="F59" s="189"/>
      <c r="G59" s="189"/>
      <c r="H59" s="189"/>
      <c r="I59" s="189"/>
      <c r="J59" s="189"/>
      <c r="K59" s="189"/>
      <c r="L59" s="189"/>
      <c r="M59" s="189"/>
      <c r="N59" s="189"/>
      <c r="O59" s="189"/>
      <c r="R59" s="172" t="s">
        <v>166</v>
      </c>
      <c r="S59" s="172"/>
      <c r="T59" s="172"/>
      <c r="U59" s="172"/>
      <c r="V59" s="172"/>
      <c r="W59" s="172"/>
      <c r="X59" s="172"/>
      <c r="AK59" s="45"/>
      <c r="AL59" s="45"/>
      <c r="AM59" s="45"/>
      <c r="AN59" s="45"/>
      <c r="AO59" s="45"/>
      <c r="AP59" s="45"/>
      <c r="AQ59" s="45"/>
      <c r="AR59" s="45"/>
      <c r="AS59" s="45"/>
      <c r="AT59" s="45"/>
      <c r="AU59" s="45"/>
      <c r="AV59" s="45"/>
      <c r="AW59" s="45"/>
      <c r="AX59" s="45"/>
      <c r="AY59" s="45"/>
      <c r="AZ59" s="45"/>
      <c r="BA59" s="45"/>
    </row>
    <row r="60" spans="1:53" s="3" customFormat="1" ht="14.25">
      <c r="B60" s="185" t="s">
        <v>151</v>
      </c>
      <c r="C60" s="172"/>
      <c r="D60" s="172"/>
      <c r="E60" s="172"/>
      <c r="F60" s="172"/>
      <c r="G60" s="172"/>
      <c r="H60" s="172"/>
      <c r="I60" s="172"/>
      <c r="J60" s="172"/>
      <c r="K60" s="172"/>
      <c r="L60" s="172"/>
      <c r="M60" s="172"/>
      <c r="N60" s="172"/>
      <c r="O60" s="172"/>
      <c r="R60" s="172" t="s">
        <v>167</v>
      </c>
      <c r="S60" s="172"/>
      <c r="T60" s="172"/>
      <c r="U60" s="172"/>
      <c r="V60" s="172"/>
      <c r="W60" s="172"/>
      <c r="X60" s="172"/>
      <c r="AK60" s="45"/>
      <c r="AL60" s="45"/>
      <c r="AM60" s="45"/>
      <c r="AN60" s="45"/>
      <c r="AO60" s="45"/>
      <c r="AP60" s="45"/>
      <c r="AQ60" s="45"/>
      <c r="AR60" s="45"/>
      <c r="AS60" s="45"/>
      <c r="AT60" s="45"/>
      <c r="AU60" s="45"/>
      <c r="AV60" s="45"/>
      <c r="AW60" s="45"/>
      <c r="AX60" s="45"/>
      <c r="AY60" s="45"/>
      <c r="AZ60" s="45"/>
      <c r="BA60" s="45"/>
    </row>
    <row r="61" spans="1:53" s="3" customFormat="1" ht="14.25">
      <c r="B61" s="172" t="s">
        <v>150</v>
      </c>
      <c r="C61" s="172"/>
      <c r="D61" s="172"/>
      <c r="E61" s="172"/>
      <c r="F61" s="172"/>
      <c r="G61" s="172"/>
      <c r="H61" s="172"/>
      <c r="I61" s="172"/>
      <c r="J61" s="172"/>
      <c r="K61" s="172"/>
      <c r="L61" s="172"/>
      <c r="M61" s="172"/>
      <c r="N61" s="172"/>
      <c r="O61" s="172"/>
      <c r="R61" s="172" t="s">
        <v>168</v>
      </c>
      <c r="S61" s="172"/>
      <c r="T61" s="172"/>
      <c r="Y61" s="51"/>
      <c r="Z61" s="172"/>
      <c r="AA61" s="172"/>
      <c r="AB61" s="172"/>
      <c r="AC61" s="172"/>
      <c r="AD61" s="172"/>
      <c r="AE61" s="172"/>
      <c r="AF61" s="172"/>
      <c r="AG61" s="172"/>
      <c r="AH61" s="184"/>
      <c r="AK61" s="45"/>
      <c r="AL61" s="45"/>
      <c r="AM61" s="45"/>
      <c r="AN61" s="45"/>
      <c r="AO61" s="45"/>
      <c r="AP61" s="45"/>
      <c r="AQ61" s="45"/>
      <c r="AR61" s="45"/>
      <c r="AS61" s="45"/>
      <c r="AT61" s="45"/>
      <c r="AU61" s="45"/>
      <c r="AV61" s="45"/>
      <c r="AW61" s="45"/>
      <c r="AX61" s="45"/>
      <c r="AY61" s="45"/>
      <c r="AZ61" s="45"/>
      <c r="BA61" s="45"/>
    </row>
    <row r="62" spans="1:53" s="3" customFormat="1" ht="14.25">
      <c r="B62" s="172" t="s">
        <v>152</v>
      </c>
      <c r="C62" s="172"/>
      <c r="D62" s="172"/>
      <c r="E62" s="172"/>
      <c r="F62" s="172"/>
      <c r="G62" s="172"/>
      <c r="H62" s="172"/>
      <c r="I62" s="172"/>
      <c r="J62" s="172"/>
      <c r="K62" s="172"/>
      <c r="L62" s="172"/>
      <c r="M62" s="172"/>
      <c r="N62" s="172"/>
      <c r="O62" s="172"/>
      <c r="R62" s="172" t="s">
        <v>169</v>
      </c>
      <c r="Y62" s="51"/>
      <c r="Z62" s="172"/>
      <c r="AA62" s="172"/>
      <c r="AB62" s="172"/>
      <c r="AC62" s="172"/>
      <c r="AD62" s="172"/>
      <c r="AE62" s="172"/>
      <c r="AF62" s="172"/>
      <c r="AG62" s="172"/>
      <c r="AH62" s="7"/>
      <c r="AK62" s="45"/>
      <c r="AL62" s="45"/>
      <c r="AM62" s="45"/>
      <c r="AN62" s="45"/>
      <c r="AO62" s="45"/>
      <c r="AP62" s="45"/>
      <c r="AQ62" s="45"/>
      <c r="AR62" s="45"/>
      <c r="AS62" s="45"/>
      <c r="AT62" s="45"/>
      <c r="AU62" s="45"/>
      <c r="AV62" s="45"/>
      <c r="AW62" s="45"/>
      <c r="AX62" s="45"/>
      <c r="AY62" s="45"/>
      <c r="AZ62" s="45"/>
      <c r="BA62" s="45"/>
    </row>
    <row r="63" spans="1:53" s="3" customFormat="1" ht="14.25">
      <c r="B63" s="171"/>
      <c r="C63" s="172"/>
      <c r="D63" s="172"/>
      <c r="E63" s="172"/>
      <c r="F63" s="172"/>
      <c r="G63" s="172"/>
      <c r="H63" s="172"/>
      <c r="I63" s="172"/>
      <c r="J63" s="172"/>
      <c r="K63" s="172"/>
      <c r="L63" s="172"/>
      <c r="M63" s="172"/>
      <c r="N63" s="172"/>
      <c r="O63" s="172"/>
      <c r="Q63" s="172"/>
      <c r="R63" s="172"/>
      <c r="S63" s="172"/>
      <c r="T63" s="172"/>
      <c r="U63" s="172"/>
      <c r="V63" s="172"/>
      <c r="W63" s="172"/>
      <c r="X63" s="172"/>
      <c r="Y63" s="51"/>
      <c r="Z63" s="172"/>
      <c r="AA63" s="172"/>
      <c r="AB63" s="172"/>
      <c r="AC63" s="172"/>
      <c r="AD63" s="172"/>
      <c r="AE63" s="172"/>
      <c r="AF63" s="172"/>
      <c r="AG63" s="172"/>
      <c r="AH63" s="7"/>
      <c r="AK63" s="45"/>
      <c r="AL63" s="45"/>
      <c r="AM63" s="45"/>
      <c r="AN63" s="45"/>
      <c r="AO63" s="45"/>
      <c r="AP63" s="45"/>
      <c r="AQ63" s="45"/>
      <c r="AR63" s="45"/>
      <c r="AS63" s="45"/>
      <c r="AT63" s="45"/>
      <c r="AU63" s="45"/>
      <c r="AV63" s="45"/>
      <c r="AW63" s="45"/>
      <c r="AX63" s="45"/>
      <c r="AY63" s="45"/>
      <c r="AZ63" s="45"/>
      <c r="BA63" s="45"/>
    </row>
    <row r="64" spans="1:53" s="3" customFormat="1" ht="14.25">
      <c r="P64" s="51"/>
      <c r="Y64" s="51"/>
      <c r="Z64" s="51"/>
      <c r="AA64" s="51"/>
      <c r="AB64" s="51"/>
      <c r="AC64" s="51"/>
      <c r="AD64" s="51"/>
      <c r="AE64" s="51"/>
      <c r="AF64" s="51"/>
      <c r="AG64" s="51"/>
      <c r="AK64" s="45"/>
      <c r="AL64" s="45"/>
      <c r="AM64" s="45"/>
      <c r="AN64" s="45"/>
      <c r="AO64" s="45"/>
      <c r="AP64" s="45"/>
      <c r="AQ64" s="45"/>
      <c r="AR64" s="45"/>
      <c r="AS64" s="45"/>
      <c r="AT64" s="45"/>
      <c r="AU64" s="45"/>
      <c r="AV64" s="45"/>
      <c r="AW64" s="45"/>
      <c r="AX64" s="45"/>
      <c r="AY64" s="45"/>
      <c r="AZ64" s="45"/>
      <c r="BA64" s="45"/>
    </row>
    <row r="65" spans="4:53" s="3" customFormat="1" ht="14.25">
      <c r="P65" s="51"/>
      <c r="Y65" s="51"/>
      <c r="Z65" s="51"/>
      <c r="AA65" s="51"/>
      <c r="AB65" s="51"/>
      <c r="AC65" s="51"/>
      <c r="AD65" s="51"/>
      <c r="AE65" s="51"/>
      <c r="AF65" s="51"/>
      <c r="AG65" s="51"/>
      <c r="AK65" s="45"/>
      <c r="AL65" s="45"/>
      <c r="AM65" s="45"/>
      <c r="AN65" s="45"/>
      <c r="AO65" s="45"/>
      <c r="AP65" s="45"/>
      <c r="AQ65" s="45"/>
      <c r="AR65" s="45"/>
      <c r="AS65" s="45"/>
      <c r="AT65" s="45"/>
      <c r="AU65" s="45"/>
      <c r="AV65" s="45"/>
      <c r="AW65" s="45"/>
      <c r="AX65" s="45"/>
      <c r="AY65" s="45"/>
      <c r="AZ65" s="45"/>
      <c r="BA65" s="45"/>
    </row>
    <row r="66" spans="4:53" s="3" customFormat="1" ht="14.25">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K66" s="45"/>
      <c r="AL66" s="45"/>
      <c r="AM66" s="45"/>
      <c r="AN66" s="45"/>
      <c r="AO66" s="45"/>
      <c r="AP66" s="45"/>
      <c r="AQ66" s="45"/>
      <c r="AR66" s="45"/>
      <c r="AS66" s="45"/>
      <c r="AT66" s="45"/>
      <c r="AU66" s="45"/>
      <c r="AV66" s="45"/>
      <c r="AW66" s="45"/>
      <c r="AX66" s="45"/>
      <c r="AY66" s="45"/>
      <c r="AZ66" s="45"/>
      <c r="BA66" s="45"/>
    </row>
  </sheetData>
  <sheetProtection formatCells="0" formatColumns="0" formatRows="0" insertColumns="0" insertRows="0" deleteColumns="0" deleteRows="0"/>
  <protectedRanges>
    <protectedRange sqref="I49:I50" name="範囲1"/>
    <protectedRange sqref="M37" name="範囲1_1"/>
  </protectedRanges>
  <mergeCells count="77">
    <mergeCell ref="A1:AJ1"/>
    <mergeCell ref="A4:AJ5"/>
    <mergeCell ref="C7:L7"/>
    <mergeCell ref="AE3:AF3"/>
    <mergeCell ref="AH3:AI3"/>
    <mergeCell ref="AA3:AC3"/>
    <mergeCell ref="A27:L27"/>
    <mergeCell ref="A20:AJ20"/>
    <mergeCell ref="A22:AJ24"/>
    <mergeCell ref="A26:AJ26"/>
    <mergeCell ref="AA38:AH39"/>
    <mergeCell ref="D39:J39"/>
    <mergeCell ref="A31:AJ32"/>
    <mergeCell ref="A34:AJ34"/>
    <mergeCell ref="A35:K35"/>
    <mergeCell ref="M35:W35"/>
    <mergeCell ref="M37:O37"/>
    <mergeCell ref="S37:U37"/>
    <mergeCell ref="V37:W37"/>
    <mergeCell ref="D38:J38"/>
    <mergeCell ref="K38:P39"/>
    <mergeCell ref="Q38:R39"/>
    <mergeCell ref="S38:T39"/>
    <mergeCell ref="U38:Z39"/>
    <mergeCell ref="D40:J40"/>
    <mergeCell ref="K40:O40"/>
    <mergeCell ref="U40:Y40"/>
    <mergeCell ref="AA40:AG43"/>
    <mergeCell ref="AH40:AH43"/>
    <mergeCell ref="D41:J41"/>
    <mergeCell ref="K41:O41"/>
    <mergeCell ref="U41:Y41"/>
    <mergeCell ref="D42:J42"/>
    <mergeCell ref="K42:O42"/>
    <mergeCell ref="U42:Y42"/>
    <mergeCell ref="D43:J43"/>
    <mergeCell ref="K43:O43"/>
    <mergeCell ref="U43:Y43"/>
    <mergeCell ref="D45:J45"/>
    <mergeCell ref="K45:P46"/>
    <mergeCell ref="Q45:R46"/>
    <mergeCell ref="S45:T46"/>
    <mergeCell ref="U45:Z46"/>
    <mergeCell ref="AA45:AH46"/>
    <mergeCell ref="D46:J46"/>
    <mergeCell ref="D47:J47"/>
    <mergeCell ref="K47:O47"/>
    <mergeCell ref="U47:Y47"/>
    <mergeCell ref="AA47:AG50"/>
    <mergeCell ref="AH47:AH50"/>
    <mergeCell ref="D48:J48"/>
    <mergeCell ref="K48:O48"/>
    <mergeCell ref="U48:Y48"/>
    <mergeCell ref="S49:S50"/>
    <mergeCell ref="T49:T50"/>
    <mergeCell ref="U49:Y50"/>
    <mergeCell ref="Z49:Z50"/>
    <mergeCell ref="D50:H50"/>
    <mergeCell ref="I50:J50"/>
    <mergeCell ref="R49:R50"/>
    <mergeCell ref="D51:Z51"/>
    <mergeCell ref="D52:Z52"/>
    <mergeCell ref="D49:H49"/>
    <mergeCell ref="I49:J49"/>
    <mergeCell ref="K49:O50"/>
    <mergeCell ref="P49:P50"/>
    <mergeCell ref="Q49:Q50"/>
    <mergeCell ref="U8:W8"/>
    <mergeCell ref="U10:V10"/>
    <mergeCell ref="U12:W12"/>
    <mergeCell ref="U14:W15"/>
    <mergeCell ref="U17:W17"/>
    <mergeCell ref="X8:AH8"/>
    <mergeCell ref="X10:AH10"/>
    <mergeCell ref="X12:AH12"/>
    <mergeCell ref="X14:AH15"/>
    <mergeCell ref="X17:AH18"/>
  </mergeCells>
  <phoneticPr fontId="1"/>
  <dataValidations count="2">
    <dataValidation type="list" allowBlank="1" showInputMessage="1" showErrorMessage="1" sqref="I49:J49" xr:uid="{00000000-0002-0000-0000-000000000000}">
      <formula1>"   ,○"</formula1>
    </dataValidation>
    <dataValidation type="list" allowBlank="1" showInputMessage="1" showErrorMessage="1" sqref="I50:J50" xr:uid="{00000000-0002-0000-0000-000001000000}">
      <formula1>" ,○"</formula1>
    </dataValidation>
  </dataValidations>
  <printOptions horizontalCentered="1"/>
  <pageMargins left="0.39370078740157483" right="0.39370078740157483" top="0.59055118110236227" bottom="0.39370078740157483" header="0.51181102362204722" footer="0.43307086614173229"/>
  <pageSetup paperSize="9" scale="89" orientation="portrait" blackAndWhite="1" r:id="rId1"/>
  <headerFooter alignWithMargins="0"/>
  <colBreaks count="1" manualBreakCount="1">
    <brk id="38" max="68"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35"/>
  <sheetViews>
    <sheetView showGridLines="0" view="pageBreakPreview" zoomScaleNormal="100" zoomScaleSheetLayoutView="100" workbookViewId="0">
      <selection activeCell="L14" sqref="L14"/>
    </sheetView>
  </sheetViews>
  <sheetFormatPr defaultColWidth="3" defaultRowHeight="13.5"/>
  <cols>
    <col min="1" max="1" width="3" style="109" customWidth="1"/>
    <col min="2" max="24" width="3" style="93"/>
    <col min="25" max="25" width="4.25" style="93" bestFit="1" customWidth="1"/>
    <col min="26" max="256" width="3" style="93"/>
    <col min="257" max="257" width="3" style="93" customWidth="1"/>
    <col min="258" max="512" width="3" style="93"/>
    <col min="513" max="513" width="3" style="93" customWidth="1"/>
    <col min="514" max="768" width="3" style="93"/>
    <col min="769" max="769" width="3" style="93" customWidth="1"/>
    <col min="770" max="1024" width="3" style="93"/>
    <col min="1025" max="1025" width="3" style="93" customWidth="1"/>
    <col min="1026" max="1280" width="3" style="93"/>
    <col min="1281" max="1281" width="3" style="93" customWidth="1"/>
    <col min="1282" max="1536" width="3" style="93"/>
    <col min="1537" max="1537" width="3" style="93" customWidth="1"/>
    <col min="1538" max="1792" width="3" style="93"/>
    <col min="1793" max="1793" width="3" style="93" customWidth="1"/>
    <col min="1794" max="2048" width="3" style="93"/>
    <col min="2049" max="2049" width="3" style="93" customWidth="1"/>
    <col min="2050" max="2304" width="3" style="93"/>
    <col min="2305" max="2305" width="3" style="93" customWidth="1"/>
    <col min="2306" max="2560" width="3" style="93"/>
    <col min="2561" max="2561" width="3" style="93" customWidth="1"/>
    <col min="2562" max="2816" width="3" style="93"/>
    <col min="2817" max="2817" width="3" style="93" customWidth="1"/>
    <col min="2818" max="3072" width="3" style="93"/>
    <col min="3073" max="3073" width="3" style="93" customWidth="1"/>
    <col min="3074" max="3328" width="3" style="93"/>
    <col min="3329" max="3329" width="3" style="93" customWidth="1"/>
    <col min="3330" max="3584" width="3" style="93"/>
    <col min="3585" max="3585" width="3" style="93" customWidth="1"/>
    <col min="3586" max="3840" width="3" style="93"/>
    <col min="3841" max="3841" width="3" style="93" customWidth="1"/>
    <col min="3842" max="4096" width="3" style="93"/>
    <col min="4097" max="4097" width="3" style="93" customWidth="1"/>
    <col min="4098" max="4352" width="3" style="93"/>
    <col min="4353" max="4353" width="3" style="93" customWidth="1"/>
    <col min="4354" max="4608" width="3" style="93"/>
    <col min="4609" max="4609" width="3" style="93" customWidth="1"/>
    <col min="4610" max="4864" width="3" style="93"/>
    <col min="4865" max="4865" width="3" style="93" customWidth="1"/>
    <col min="4866" max="5120" width="3" style="93"/>
    <col min="5121" max="5121" width="3" style="93" customWidth="1"/>
    <col min="5122" max="5376" width="3" style="93"/>
    <col min="5377" max="5377" width="3" style="93" customWidth="1"/>
    <col min="5378" max="5632" width="3" style="93"/>
    <col min="5633" max="5633" width="3" style="93" customWidth="1"/>
    <col min="5634" max="5888" width="3" style="93"/>
    <col min="5889" max="5889" width="3" style="93" customWidth="1"/>
    <col min="5890" max="6144" width="3" style="93"/>
    <col min="6145" max="6145" width="3" style="93" customWidth="1"/>
    <col min="6146" max="6400" width="3" style="93"/>
    <col min="6401" max="6401" width="3" style="93" customWidth="1"/>
    <col min="6402" max="6656" width="3" style="93"/>
    <col min="6657" max="6657" width="3" style="93" customWidth="1"/>
    <col min="6658" max="6912" width="3" style="93"/>
    <col min="6913" max="6913" width="3" style="93" customWidth="1"/>
    <col min="6914" max="7168" width="3" style="93"/>
    <col min="7169" max="7169" width="3" style="93" customWidth="1"/>
    <col min="7170" max="7424" width="3" style="93"/>
    <col min="7425" max="7425" width="3" style="93" customWidth="1"/>
    <col min="7426" max="7680" width="3" style="93"/>
    <col min="7681" max="7681" width="3" style="93" customWidth="1"/>
    <col min="7682" max="7936" width="3" style="93"/>
    <col min="7937" max="7937" width="3" style="93" customWidth="1"/>
    <col min="7938" max="8192" width="3" style="93"/>
    <col min="8193" max="8193" width="3" style="93" customWidth="1"/>
    <col min="8194" max="8448" width="3" style="93"/>
    <col min="8449" max="8449" width="3" style="93" customWidth="1"/>
    <col min="8450" max="8704" width="3" style="93"/>
    <col min="8705" max="8705" width="3" style="93" customWidth="1"/>
    <col min="8706" max="8960" width="3" style="93"/>
    <col min="8961" max="8961" width="3" style="93" customWidth="1"/>
    <col min="8962" max="9216" width="3" style="93"/>
    <col min="9217" max="9217" width="3" style="93" customWidth="1"/>
    <col min="9218" max="9472" width="3" style="93"/>
    <col min="9473" max="9473" width="3" style="93" customWidth="1"/>
    <col min="9474" max="9728" width="3" style="93"/>
    <col min="9729" max="9729" width="3" style="93" customWidth="1"/>
    <col min="9730" max="9984" width="3" style="93"/>
    <col min="9985" max="9985" width="3" style="93" customWidth="1"/>
    <col min="9986" max="10240" width="3" style="93"/>
    <col min="10241" max="10241" width="3" style="93" customWidth="1"/>
    <col min="10242" max="10496" width="3" style="93"/>
    <col min="10497" max="10497" width="3" style="93" customWidth="1"/>
    <col min="10498" max="10752" width="3" style="93"/>
    <col min="10753" max="10753" width="3" style="93" customWidth="1"/>
    <col min="10754" max="11008" width="3" style="93"/>
    <col min="11009" max="11009" width="3" style="93" customWidth="1"/>
    <col min="11010" max="11264" width="3" style="93"/>
    <col min="11265" max="11265" width="3" style="93" customWidth="1"/>
    <col min="11266" max="11520" width="3" style="93"/>
    <col min="11521" max="11521" width="3" style="93" customWidth="1"/>
    <col min="11522" max="11776" width="3" style="93"/>
    <col min="11777" max="11777" width="3" style="93" customWidth="1"/>
    <col min="11778" max="12032" width="3" style="93"/>
    <col min="12033" max="12033" width="3" style="93" customWidth="1"/>
    <col min="12034" max="12288" width="3" style="93"/>
    <col min="12289" max="12289" width="3" style="93" customWidth="1"/>
    <col min="12290" max="12544" width="3" style="93"/>
    <col min="12545" max="12545" width="3" style="93" customWidth="1"/>
    <col min="12546" max="12800" width="3" style="93"/>
    <col min="12801" max="12801" width="3" style="93" customWidth="1"/>
    <col min="12802" max="13056" width="3" style="93"/>
    <col min="13057" max="13057" width="3" style="93" customWidth="1"/>
    <col min="13058" max="13312" width="3" style="93"/>
    <col min="13313" max="13313" width="3" style="93" customWidth="1"/>
    <col min="13314" max="13568" width="3" style="93"/>
    <col min="13569" max="13569" width="3" style="93" customWidth="1"/>
    <col min="13570" max="13824" width="3" style="93"/>
    <col min="13825" max="13825" width="3" style="93" customWidth="1"/>
    <col min="13826" max="14080" width="3" style="93"/>
    <col min="14081" max="14081" width="3" style="93" customWidth="1"/>
    <col min="14082" max="14336" width="3" style="93"/>
    <col min="14337" max="14337" width="3" style="93" customWidth="1"/>
    <col min="14338" max="14592" width="3" style="93"/>
    <col min="14593" max="14593" width="3" style="93" customWidth="1"/>
    <col min="14594" max="14848" width="3" style="93"/>
    <col min="14849" max="14849" width="3" style="93" customWidth="1"/>
    <col min="14850" max="15104" width="3" style="93"/>
    <col min="15105" max="15105" width="3" style="93" customWidth="1"/>
    <col min="15106" max="15360" width="3" style="93"/>
    <col min="15361" max="15361" width="3" style="93" customWidth="1"/>
    <col min="15362" max="15616" width="3" style="93"/>
    <col min="15617" max="15617" width="3" style="93" customWidth="1"/>
    <col min="15618" max="15872" width="3" style="93"/>
    <col min="15873" max="15873" width="3" style="93" customWidth="1"/>
    <col min="15874" max="16128" width="3" style="93"/>
    <col min="16129" max="16129" width="3" style="93" customWidth="1"/>
    <col min="16130" max="16384" width="3" style="93"/>
  </cols>
  <sheetData>
    <row r="1" spans="1:41" ht="14.25">
      <c r="A1" s="92" t="s">
        <v>65</v>
      </c>
    </row>
    <row r="2" spans="1:41" s="95" customFormat="1" ht="17.25">
      <c r="A2" s="94"/>
      <c r="P2" s="94" t="s">
        <v>66</v>
      </c>
      <c r="R2" s="292"/>
      <c r="S2" s="292"/>
      <c r="T2" s="95" t="s">
        <v>67</v>
      </c>
    </row>
    <row r="4" spans="1:41" s="10" customFormat="1" ht="14.25">
      <c r="A4" s="92"/>
      <c r="X4" s="92" t="s">
        <v>68</v>
      </c>
      <c r="AB4" s="293">
        <f>'運営費申請書第1号様式 ① '!X12</f>
        <v>0</v>
      </c>
      <c r="AC4" s="293"/>
      <c r="AD4" s="293"/>
      <c r="AE4" s="293"/>
      <c r="AF4" s="293"/>
      <c r="AG4" s="293"/>
      <c r="AH4" s="293"/>
      <c r="AI4" s="293"/>
      <c r="AJ4" s="293"/>
      <c r="AK4" s="293"/>
      <c r="AL4" s="293"/>
      <c r="AM4" s="293"/>
      <c r="AN4" s="293"/>
      <c r="AO4" s="293"/>
    </row>
    <row r="5" spans="1:41" s="10" customFormat="1" ht="14.25">
      <c r="A5" s="92"/>
    </row>
    <row r="6" spans="1:41" s="10" customFormat="1" ht="14.25">
      <c r="A6" s="92" t="s">
        <v>69</v>
      </c>
    </row>
    <row r="7" spans="1:41" s="10" customFormat="1" ht="14.25">
      <c r="A7" s="92"/>
    </row>
    <row r="8" spans="1:41" s="10" customFormat="1" ht="14.25">
      <c r="A8" s="92" t="s">
        <v>70</v>
      </c>
      <c r="J8" s="10" t="s">
        <v>71</v>
      </c>
    </row>
    <row r="9" spans="1:41" s="10" customFormat="1" ht="14.25">
      <c r="A9" s="92"/>
    </row>
    <row r="10" spans="1:41" s="10" customFormat="1" ht="14.25">
      <c r="A10" s="92" t="s">
        <v>72</v>
      </c>
      <c r="J10" s="294">
        <f>'運営費申請書第1号様式 ① '!X15</f>
        <v>0</v>
      </c>
      <c r="K10" s="294"/>
      <c r="L10" s="294"/>
      <c r="M10" s="294"/>
      <c r="N10" s="294"/>
      <c r="O10" s="294"/>
      <c r="P10" s="294"/>
      <c r="Q10" s="294"/>
      <c r="R10" s="294"/>
      <c r="S10" s="294"/>
      <c r="T10" s="294"/>
      <c r="U10" s="294"/>
      <c r="V10" s="294"/>
      <c r="W10" s="294"/>
      <c r="X10" s="294"/>
      <c r="Y10" s="294"/>
      <c r="Z10" s="294"/>
      <c r="AA10" s="294"/>
      <c r="AB10" s="294"/>
      <c r="AC10" s="294"/>
      <c r="AD10" s="294"/>
    </row>
    <row r="11" spans="1:41" s="10" customFormat="1" ht="14.25">
      <c r="A11" s="92"/>
    </row>
    <row r="12" spans="1:41" s="10" customFormat="1" ht="14.25">
      <c r="A12" s="92" t="s">
        <v>73</v>
      </c>
      <c r="J12" s="10" t="s">
        <v>66</v>
      </c>
      <c r="L12" s="96"/>
      <c r="M12" s="10" t="s">
        <v>74</v>
      </c>
      <c r="N12" s="96"/>
      <c r="O12" s="10" t="s">
        <v>75</v>
      </c>
      <c r="P12" s="97">
        <v>1</v>
      </c>
      <c r="Q12" s="10" t="s">
        <v>2</v>
      </c>
      <c r="R12" s="10" t="s">
        <v>50</v>
      </c>
      <c r="S12" s="10" t="s">
        <v>66</v>
      </c>
      <c r="T12" s="98"/>
      <c r="U12" s="96"/>
      <c r="V12" s="10" t="s">
        <v>0</v>
      </c>
      <c r="W12" s="96"/>
      <c r="X12" s="10" t="s">
        <v>75</v>
      </c>
      <c r="Y12" s="96"/>
      <c r="Z12" s="10" t="s">
        <v>2</v>
      </c>
    </row>
    <row r="13" spans="1:41" s="10" customFormat="1" ht="14.25">
      <c r="A13" s="92"/>
      <c r="I13" s="15"/>
      <c r="J13" s="98"/>
      <c r="K13" s="98"/>
      <c r="L13" s="98"/>
      <c r="M13" s="15"/>
      <c r="N13" s="98"/>
      <c r="O13" s="98"/>
      <c r="P13" s="15"/>
      <c r="Q13" s="98"/>
      <c r="R13" s="98"/>
      <c r="S13" s="15"/>
      <c r="T13" s="15"/>
      <c r="U13" s="98"/>
      <c r="V13" s="98"/>
      <c r="W13" s="98"/>
      <c r="X13" s="15"/>
      <c r="Y13" s="98"/>
      <c r="Z13" s="98"/>
      <c r="AA13" s="15"/>
      <c r="AB13" s="98"/>
      <c r="AC13" s="98"/>
      <c r="AD13" s="15"/>
      <c r="AE13" s="15"/>
    </row>
    <row r="14" spans="1:41" s="10" customFormat="1" ht="14.25">
      <c r="A14" s="92" t="s">
        <v>76</v>
      </c>
    </row>
    <row r="15" spans="1:41" s="10" customFormat="1" ht="14.25">
      <c r="A15" s="92"/>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row>
    <row r="16" spans="1:41" s="10" customFormat="1" ht="14.25">
      <c r="A16" s="92" t="s">
        <v>77</v>
      </c>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c r="AM16" s="295"/>
      <c r="AN16" s="295"/>
      <c r="AO16" s="295"/>
    </row>
    <row r="17" spans="1:41" s="10" customFormat="1" ht="14.25">
      <c r="A17" s="92"/>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row>
    <row r="18" spans="1:41" s="10" customFormat="1" ht="14.25">
      <c r="A18" s="92"/>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row>
    <row r="19" spans="1:41" s="10" customFormat="1" ht="14.25">
      <c r="A19" s="92"/>
    </row>
    <row r="20" spans="1:41" s="10" customFormat="1" ht="14.25">
      <c r="A20" s="92" t="s">
        <v>78</v>
      </c>
    </row>
    <row r="21" spans="1:41" s="10" customFormat="1" ht="15" thickBot="1">
      <c r="A21" s="92"/>
    </row>
    <row r="22" spans="1:41" s="100" customFormat="1" ht="14.25">
      <c r="A22" s="296"/>
      <c r="B22" s="99"/>
      <c r="C22" s="297" t="s">
        <v>79</v>
      </c>
      <c r="D22" s="298"/>
      <c r="E22" s="298"/>
      <c r="F22" s="298"/>
      <c r="G22" s="298"/>
      <c r="H22" s="298"/>
      <c r="I22" s="298"/>
      <c r="J22" s="298"/>
      <c r="K22" s="299"/>
      <c r="L22" s="300" t="s">
        <v>80</v>
      </c>
      <c r="M22" s="301"/>
      <c r="N22" s="301"/>
      <c r="O22" s="301"/>
      <c r="P22" s="301"/>
      <c r="Q22" s="302"/>
      <c r="R22" s="300" t="s">
        <v>81</v>
      </c>
      <c r="S22" s="301"/>
      <c r="T22" s="301"/>
      <c r="U22" s="301"/>
      <c r="V22" s="301"/>
      <c r="W22" s="302"/>
      <c r="X22" s="300" t="s">
        <v>82</v>
      </c>
      <c r="Y22" s="301"/>
      <c r="Z22" s="301"/>
      <c r="AA22" s="301"/>
      <c r="AB22" s="301"/>
      <c r="AC22" s="303"/>
      <c r="AD22" s="297" t="s">
        <v>83</v>
      </c>
      <c r="AE22" s="301"/>
      <c r="AF22" s="301"/>
      <c r="AG22" s="301"/>
      <c r="AH22" s="301"/>
      <c r="AI22" s="302"/>
      <c r="AJ22" s="300" t="s">
        <v>84</v>
      </c>
      <c r="AK22" s="301"/>
      <c r="AL22" s="301"/>
      <c r="AM22" s="301"/>
      <c r="AN22" s="301"/>
      <c r="AO22" s="303"/>
    </row>
    <row r="23" spans="1:41" s="92" customFormat="1" ht="14.25">
      <c r="A23" s="296"/>
      <c r="B23" s="101"/>
      <c r="C23" s="307" t="s">
        <v>85</v>
      </c>
      <c r="D23" s="308"/>
      <c r="E23" s="308"/>
      <c r="F23" s="308"/>
      <c r="G23" s="308"/>
      <c r="H23" s="308"/>
      <c r="I23" s="308"/>
      <c r="J23" s="308"/>
      <c r="K23" s="309"/>
      <c r="L23" s="310">
        <f>収支予算書③!G15</f>
        <v>0</v>
      </c>
      <c r="M23" s="311"/>
      <c r="N23" s="311"/>
      <c r="O23" s="311"/>
      <c r="P23" s="311"/>
      <c r="Q23" s="312"/>
      <c r="R23" s="313"/>
      <c r="S23" s="314"/>
      <c r="T23" s="314"/>
      <c r="U23" s="314"/>
      <c r="V23" s="314"/>
      <c r="W23" s="315"/>
      <c r="X23" s="313"/>
      <c r="Y23" s="314"/>
      <c r="Z23" s="314"/>
      <c r="AA23" s="314"/>
      <c r="AB23" s="314"/>
      <c r="AC23" s="316"/>
      <c r="AD23" s="317"/>
      <c r="AE23" s="314"/>
      <c r="AF23" s="314"/>
      <c r="AG23" s="314"/>
      <c r="AH23" s="314"/>
      <c r="AI23" s="315"/>
      <c r="AJ23" s="313"/>
      <c r="AK23" s="314"/>
      <c r="AL23" s="314"/>
      <c r="AM23" s="314"/>
      <c r="AN23" s="314"/>
      <c r="AO23" s="316"/>
    </row>
    <row r="24" spans="1:41" s="92" customFormat="1" ht="14.25">
      <c r="A24" s="296"/>
      <c r="B24" s="101"/>
      <c r="C24" s="307" t="s">
        <v>86</v>
      </c>
      <c r="D24" s="308"/>
      <c r="E24" s="308"/>
      <c r="F24" s="308"/>
      <c r="G24" s="308"/>
      <c r="H24" s="308"/>
      <c r="I24" s="308"/>
      <c r="J24" s="308"/>
      <c r="K24" s="309"/>
      <c r="L24" s="310">
        <f>収支予算書③!G22</f>
        <v>0</v>
      </c>
      <c r="M24" s="311"/>
      <c r="N24" s="311"/>
      <c r="O24" s="311"/>
      <c r="P24" s="311"/>
      <c r="Q24" s="312"/>
      <c r="R24" s="304"/>
      <c r="S24" s="305"/>
      <c r="T24" s="305"/>
      <c r="U24" s="305"/>
      <c r="V24" s="305"/>
      <c r="W24" s="318"/>
      <c r="X24" s="304"/>
      <c r="Y24" s="305"/>
      <c r="Z24" s="305"/>
      <c r="AA24" s="305"/>
      <c r="AB24" s="305"/>
      <c r="AC24" s="306"/>
      <c r="AD24" s="319"/>
      <c r="AE24" s="305"/>
      <c r="AF24" s="305"/>
      <c r="AG24" s="305"/>
      <c r="AH24" s="305"/>
      <c r="AI24" s="318"/>
      <c r="AJ24" s="304"/>
      <c r="AK24" s="305"/>
      <c r="AL24" s="305"/>
      <c r="AM24" s="305"/>
      <c r="AN24" s="305"/>
      <c r="AO24" s="306"/>
    </row>
    <row r="25" spans="1:41" s="92" customFormat="1" ht="14.25">
      <c r="A25" s="296"/>
      <c r="B25" s="101"/>
      <c r="C25" s="307" t="s">
        <v>87</v>
      </c>
      <c r="D25" s="308"/>
      <c r="E25" s="308"/>
      <c r="F25" s="308"/>
      <c r="G25" s="308"/>
      <c r="H25" s="308"/>
      <c r="I25" s="308"/>
      <c r="J25" s="308"/>
      <c r="K25" s="309"/>
      <c r="L25" s="310">
        <f>収支予算書③!G35</f>
        <v>0</v>
      </c>
      <c r="M25" s="311"/>
      <c r="N25" s="311"/>
      <c r="O25" s="311"/>
      <c r="P25" s="311"/>
      <c r="Q25" s="312"/>
      <c r="R25" s="304"/>
      <c r="S25" s="305"/>
      <c r="T25" s="305"/>
      <c r="U25" s="305"/>
      <c r="V25" s="305"/>
      <c r="W25" s="318"/>
      <c r="X25" s="304"/>
      <c r="Y25" s="305"/>
      <c r="Z25" s="305"/>
      <c r="AA25" s="305"/>
      <c r="AB25" s="305"/>
      <c r="AC25" s="306"/>
      <c r="AD25" s="319"/>
      <c r="AE25" s="305"/>
      <c r="AF25" s="305"/>
      <c r="AG25" s="305"/>
      <c r="AH25" s="305"/>
      <c r="AI25" s="318"/>
      <c r="AJ25" s="304"/>
      <c r="AK25" s="305"/>
      <c r="AL25" s="305"/>
      <c r="AM25" s="305"/>
      <c r="AN25" s="305"/>
      <c r="AO25" s="306"/>
    </row>
    <row r="26" spans="1:41" s="92" customFormat="1" ht="14.25">
      <c r="A26" s="296"/>
      <c r="B26" s="101"/>
      <c r="C26" s="320" t="s">
        <v>88</v>
      </c>
      <c r="D26" s="321"/>
      <c r="E26" s="321"/>
      <c r="F26" s="321"/>
      <c r="G26" s="321"/>
      <c r="H26" s="321"/>
      <c r="I26" s="321"/>
      <c r="J26" s="321"/>
      <c r="K26" s="322"/>
      <c r="L26" s="310">
        <f>収支予算書③!G40</f>
        <v>0</v>
      </c>
      <c r="M26" s="311"/>
      <c r="N26" s="311"/>
      <c r="O26" s="311"/>
      <c r="P26" s="311"/>
      <c r="Q26" s="312"/>
      <c r="R26" s="304"/>
      <c r="S26" s="305"/>
      <c r="T26" s="305"/>
      <c r="U26" s="305"/>
      <c r="V26" s="305"/>
      <c r="W26" s="318"/>
      <c r="X26" s="304"/>
      <c r="Y26" s="305"/>
      <c r="Z26" s="305"/>
      <c r="AA26" s="305"/>
      <c r="AB26" s="305"/>
      <c r="AC26" s="306"/>
      <c r="AD26" s="319"/>
      <c r="AE26" s="305"/>
      <c r="AF26" s="305"/>
      <c r="AG26" s="305"/>
      <c r="AH26" s="305"/>
      <c r="AI26" s="318"/>
      <c r="AJ26" s="304"/>
      <c r="AK26" s="305"/>
      <c r="AL26" s="305"/>
      <c r="AM26" s="305"/>
      <c r="AN26" s="305"/>
      <c r="AO26" s="306"/>
    </row>
    <row r="27" spans="1:41" s="92" customFormat="1" ht="14.25">
      <c r="A27" s="296"/>
      <c r="B27" s="101"/>
      <c r="C27" s="320"/>
      <c r="D27" s="321"/>
      <c r="E27" s="321"/>
      <c r="F27" s="321"/>
      <c r="G27" s="321"/>
      <c r="H27" s="321"/>
      <c r="I27" s="321"/>
      <c r="J27" s="321"/>
      <c r="K27" s="322"/>
      <c r="L27" s="310"/>
      <c r="M27" s="311"/>
      <c r="N27" s="311"/>
      <c r="O27" s="311"/>
      <c r="P27" s="311"/>
      <c r="Q27" s="312"/>
      <c r="R27" s="103"/>
      <c r="S27" s="99"/>
      <c r="T27" s="99"/>
      <c r="U27" s="99"/>
      <c r="V27" s="99"/>
      <c r="W27" s="104"/>
      <c r="X27" s="103"/>
      <c r="Y27" s="99"/>
      <c r="Z27" s="99"/>
      <c r="AA27" s="99"/>
      <c r="AB27" s="99"/>
      <c r="AC27" s="105"/>
      <c r="AD27" s="106"/>
      <c r="AE27" s="99"/>
      <c r="AF27" s="99"/>
      <c r="AG27" s="99"/>
      <c r="AH27" s="99"/>
      <c r="AI27" s="104"/>
      <c r="AJ27" s="103"/>
      <c r="AK27" s="99"/>
      <c r="AL27" s="99"/>
      <c r="AM27" s="99"/>
      <c r="AN27" s="99"/>
      <c r="AO27" s="105"/>
    </row>
    <row r="28" spans="1:41" s="92" customFormat="1" ht="14.25">
      <c r="A28" s="296"/>
      <c r="B28" s="101"/>
      <c r="C28" s="320"/>
      <c r="D28" s="321"/>
      <c r="E28" s="321"/>
      <c r="F28" s="321"/>
      <c r="G28" s="321"/>
      <c r="H28" s="321"/>
      <c r="I28" s="321"/>
      <c r="J28" s="321"/>
      <c r="K28" s="322"/>
      <c r="L28" s="310"/>
      <c r="M28" s="311"/>
      <c r="N28" s="311"/>
      <c r="O28" s="311"/>
      <c r="P28" s="311"/>
      <c r="Q28" s="312"/>
      <c r="R28" s="103"/>
      <c r="S28" s="99"/>
      <c r="T28" s="99"/>
      <c r="U28" s="99"/>
      <c r="V28" s="99"/>
      <c r="W28" s="104"/>
      <c r="X28" s="103"/>
      <c r="Y28" s="99"/>
      <c r="Z28" s="99"/>
      <c r="AA28" s="99"/>
      <c r="AB28" s="99"/>
      <c r="AC28" s="105"/>
      <c r="AD28" s="106"/>
      <c r="AE28" s="99"/>
      <c r="AF28" s="99"/>
      <c r="AG28" s="99"/>
      <c r="AH28" s="99"/>
      <c r="AI28" s="104"/>
      <c r="AJ28" s="103"/>
      <c r="AK28" s="99"/>
      <c r="AL28" s="99"/>
      <c r="AM28" s="99"/>
      <c r="AN28" s="99"/>
      <c r="AO28" s="105"/>
    </row>
    <row r="29" spans="1:41" s="92" customFormat="1" ht="14.25">
      <c r="A29" s="296"/>
      <c r="B29" s="101"/>
      <c r="C29" s="320"/>
      <c r="D29" s="321"/>
      <c r="E29" s="321"/>
      <c r="F29" s="321"/>
      <c r="G29" s="321"/>
      <c r="H29" s="321"/>
      <c r="I29" s="321"/>
      <c r="J29" s="321"/>
      <c r="K29" s="322"/>
      <c r="L29" s="310"/>
      <c r="M29" s="311"/>
      <c r="N29" s="311"/>
      <c r="O29" s="311"/>
      <c r="P29" s="311"/>
      <c r="Q29" s="312"/>
      <c r="R29" s="103"/>
      <c r="S29" s="99"/>
      <c r="T29" s="99"/>
      <c r="U29" s="99"/>
      <c r="V29" s="99"/>
      <c r="W29" s="104"/>
      <c r="X29" s="103"/>
      <c r="Y29" s="99"/>
      <c r="Z29" s="99"/>
      <c r="AA29" s="99"/>
      <c r="AB29" s="99"/>
      <c r="AC29" s="105"/>
      <c r="AD29" s="106"/>
      <c r="AE29" s="99"/>
      <c r="AF29" s="99"/>
      <c r="AG29" s="99"/>
      <c r="AH29" s="99"/>
      <c r="AI29" s="104"/>
      <c r="AJ29" s="103"/>
      <c r="AK29" s="99"/>
      <c r="AL29" s="99"/>
      <c r="AM29" s="99"/>
      <c r="AN29" s="99"/>
      <c r="AO29" s="105"/>
    </row>
    <row r="30" spans="1:41" s="92" customFormat="1" ht="14.25">
      <c r="A30" s="296"/>
      <c r="B30" s="101"/>
      <c r="C30" s="320"/>
      <c r="D30" s="321"/>
      <c r="E30" s="321"/>
      <c r="F30" s="321"/>
      <c r="G30" s="321"/>
      <c r="H30" s="321"/>
      <c r="I30" s="321"/>
      <c r="J30" s="321"/>
      <c r="K30" s="322"/>
      <c r="L30" s="310"/>
      <c r="M30" s="311"/>
      <c r="N30" s="311"/>
      <c r="O30" s="311"/>
      <c r="P30" s="311"/>
      <c r="Q30" s="312"/>
      <c r="R30" s="304"/>
      <c r="S30" s="305"/>
      <c r="T30" s="305"/>
      <c r="U30" s="305"/>
      <c r="V30" s="305"/>
      <c r="W30" s="318"/>
      <c r="X30" s="304"/>
      <c r="Y30" s="305"/>
      <c r="Z30" s="305"/>
      <c r="AA30" s="305"/>
      <c r="AB30" s="305"/>
      <c r="AC30" s="306"/>
      <c r="AD30" s="319"/>
      <c r="AE30" s="305"/>
      <c r="AF30" s="305"/>
      <c r="AG30" s="305"/>
      <c r="AH30" s="305"/>
      <c r="AI30" s="318"/>
      <c r="AJ30" s="304"/>
      <c r="AK30" s="305"/>
      <c r="AL30" s="305"/>
      <c r="AM30" s="305"/>
      <c r="AN30" s="305"/>
      <c r="AO30" s="306"/>
    </row>
    <row r="31" spans="1:41" s="92" customFormat="1" ht="14.25">
      <c r="A31" s="296"/>
      <c r="B31" s="101"/>
      <c r="C31" s="320"/>
      <c r="D31" s="321"/>
      <c r="E31" s="321"/>
      <c r="F31" s="321"/>
      <c r="G31" s="321"/>
      <c r="H31" s="321"/>
      <c r="I31" s="321"/>
      <c r="J31" s="321"/>
      <c r="K31" s="322"/>
      <c r="L31" s="310"/>
      <c r="M31" s="311"/>
      <c r="N31" s="311"/>
      <c r="O31" s="311"/>
      <c r="P31" s="311"/>
      <c r="Q31" s="312"/>
      <c r="R31" s="304"/>
      <c r="S31" s="305"/>
      <c r="T31" s="305"/>
      <c r="U31" s="305"/>
      <c r="V31" s="305"/>
      <c r="W31" s="318"/>
      <c r="X31" s="304"/>
      <c r="Y31" s="305"/>
      <c r="Z31" s="305"/>
      <c r="AA31" s="305"/>
      <c r="AB31" s="305"/>
      <c r="AC31" s="306"/>
      <c r="AD31" s="319"/>
      <c r="AE31" s="305"/>
      <c r="AF31" s="305"/>
      <c r="AG31" s="305"/>
      <c r="AH31" s="305"/>
      <c r="AI31" s="318"/>
      <c r="AJ31" s="304"/>
      <c r="AK31" s="305"/>
      <c r="AL31" s="305"/>
      <c r="AM31" s="305"/>
      <c r="AN31" s="305"/>
      <c r="AO31" s="306"/>
    </row>
    <row r="32" spans="1:41" s="92" customFormat="1" ht="15" thickBot="1">
      <c r="A32" s="296"/>
      <c r="B32" s="101"/>
      <c r="C32" s="320"/>
      <c r="D32" s="321"/>
      <c r="E32" s="321"/>
      <c r="F32" s="321"/>
      <c r="G32" s="321"/>
      <c r="H32" s="321"/>
      <c r="I32" s="321"/>
      <c r="J32" s="321"/>
      <c r="K32" s="322"/>
      <c r="L32" s="325"/>
      <c r="M32" s="326"/>
      <c r="N32" s="326"/>
      <c r="O32" s="326"/>
      <c r="P32" s="326"/>
      <c r="Q32" s="327"/>
      <c r="R32" s="328"/>
      <c r="S32" s="329"/>
      <c r="T32" s="329"/>
      <c r="U32" s="329"/>
      <c r="V32" s="329"/>
      <c r="W32" s="330"/>
      <c r="X32" s="328"/>
      <c r="Y32" s="329"/>
      <c r="Z32" s="329"/>
      <c r="AA32" s="329"/>
      <c r="AB32" s="329"/>
      <c r="AC32" s="331"/>
      <c r="AD32" s="332"/>
      <c r="AE32" s="329"/>
      <c r="AF32" s="329"/>
      <c r="AG32" s="329"/>
      <c r="AH32" s="329"/>
      <c r="AI32" s="330"/>
      <c r="AJ32" s="328"/>
      <c r="AK32" s="329"/>
      <c r="AL32" s="329"/>
      <c r="AM32" s="329"/>
      <c r="AN32" s="329"/>
      <c r="AO32" s="331"/>
    </row>
    <row r="33" spans="1:41" s="92" customFormat="1" ht="15" thickBot="1">
      <c r="A33" s="296"/>
      <c r="B33" s="101"/>
      <c r="C33" s="333"/>
      <c r="D33" s="334"/>
      <c r="E33" s="334"/>
      <c r="F33" s="334"/>
      <c r="G33" s="334"/>
      <c r="H33" s="334"/>
      <c r="I33" s="334"/>
      <c r="J33" s="334"/>
      <c r="K33" s="335"/>
      <c r="L33" s="336">
        <f>SUM(L23:Q32)</f>
        <v>0</v>
      </c>
      <c r="M33" s="337"/>
      <c r="N33" s="337"/>
      <c r="O33" s="337"/>
      <c r="P33" s="337"/>
      <c r="Q33" s="107" t="s">
        <v>5</v>
      </c>
      <c r="R33" s="338">
        <f>収支予算書③!D21</f>
        <v>0</v>
      </c>
      <c r="S33" s="339"/>
      <c r="T33" s="339"/>
      <c r="U33" s="339"/>
      <c r="V33" s="339"/>
      <c r="W33" s="107" t="s">
        <v>5</v>
      </c>
      <c r="X33" s="323">
        <f>L33-R33</f>
        <v>0</v>
      </c>
      <c r="Y33" s="324"/>
      <c r="Z33" s="324"/>
      <c r="AA33" s="324"/>
      <c r="AB33" s="324"/>
      <c r="AC33" s="108" t="s">
        <v>5</v>
      </c>
      <c r="AD33" s="340">
        <f>'運営費申請書第1号様式 ① '!M35</f>
        <v>0</v>
      </c>
      <c r="AE33" s="339"/>
      <c r="AF33" s="339"/>
      <c r="AG33" s="339"/>
      <c r="AH33" s="339"/>
      <c r="AI33" s="107" t="s">
        <v>5</v>
      </c>
      <c r="AJ33" s="323">
        <f>AD33</f>
        <v>0</v>
      </c>
      <c r="AK33" s="324"/>
      <c r="AL33" s="324"/>
      <c r="AM33" s="324"/>
      <c r="AN33" s="324"/>
      <c r="AO33" s="108" t="s">
        <v>5</v>
      </c>
    </row>
    <row r="34" spans="1:41" s="10" customFormat="1" ht="14.25">
      <c r="A34" s="92"/>
    </row>
    <row r="35" spans="1:41" s="10" customFormat="1" ht="14.25">
      <c r="A35" s="92"/>
    </row>
  </sheetData>
  <mergeCells count="65">
    <mergeCell ref="AJ33:AN33"/>
    <mergeCell ref="C32:K32"/>
    <mergeCell ref="L32:Q32"/>
    <mergeCell ref="R32:W32"/>
    <mergeCell ref="X32:AC32"/>
    <mergeCell ref="AD32:AI32"/>
    <mergeCell ref="AJ32:AO32"/>
    <mergeCell ref="C33:K33"/>
    <mergeCell ref="L33:P33"/>
    <mergeCell ref="R33:V33"/>
    <mergeCell ref="X33:AB33"/>
    <mergeCell ref="AD33:AH33"/>
    <mergeCell ref="AJ31:AO31"/>
    <mergeCell ref="C30:K30"/>
    <mergeCell ref="L30:Q30"/>
    <mergeCell ref="R30:W30"/>
    <mergeCell ref="X30:AC30"/>
    <mergeCell ref="AD30:AI30"/>
    <mergeCell ref="AJ30:AO30"/>
    <mergeCell ref="C31:K31"/>
    <mergeCell ref="L31:Q31"/>
    <mergeCell ref="R31:W31"/>
    <mergeCell ref="X31:AC31"/>
    <mergeCell ref="AD31:AI31"/>
    <mergeCell ref="C27:K27"/>
    <mergeCell ref="L27:Q27"/>
    <mergeCell ref="C28:K28"/>
    <mergeCell ref="L28:Q28"/>
    <mergeCell ref="C29:K29"/>
    <mergeCell ref="L29:Q29"/>
    <mergeCell ref="AJ26:AO26"/>
    <mergeCell ref="C25:K25"/>
    <mergeCell ref="L25:Q25"/>
    <mergeCell ref="R25:W25"/>
    <mergeCell ref="X25:AC25"/>
    <mergeCell ref="AD25:AI25"/>
    <mergeCell ref="AJ25:AO25"/>
    <mergeCell ref="C26:K26"/>
    <mergeCell ref="L26:Q26"/>
    <mergeCell ref="R26:W26"/>
    <mergeCell ref="X26:AC26"/>
    <mergeCell ref="AD26:AI26"/>
    <mergeCell ref="AD23:AI23"/>
    <mergeCell ref="AJ23:AO23"/>
    <mergeCell ref="C24:K24"/>
    <mergeCell ref="L24:Q24"/>
    <mergeCell ref="R24:W24"/>
    <mergeCell ref="X24:AC24"/>
    <mergeCell ref="AD24:AI24"/>
    <mergeCell ref="R2:S2"/>
    <mergeCell ref="AB4:AO4"/>
    <mergeCell ref="J10:AD10"/>
    <mergeCell ref="C15:AO18"/>
    <mergeCell ref="A22:A33"/>
    <mergeCell ref="C22:K22"/>
    <mergeCell ref="L22:Q22"/>
    <mergeCell ref="R22:W22"/>
    <mergeCell ref="X22:AC22"/>
    <mergeCell ref="AD22:AI22"/>
    <mergeCell ref="AJ24:AO24"/>
    <mergeCell ref="AJ22:AO22"/>
    <mergeCell ref="C23:K23"/>
    <mergeCell ref="L23:Q23"/>
    <mergeCell ref="R23:W23"/>
    <mergeCell ref="X23:AC23"/>
  </mergeCells>
  <phoneticPr fontId="1"/>
  <pageMargins left="0.7" right="0.7" top="0.75" bottom="0.75" header="0.3" footer="0.3"/>
  <pageSetup paperSize="9" scale="68" orientation="landscape" r:id="rId1"/>
  <colBreaks count="1" manualBreakCount="1">
    <brk id="43"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9"/>
  <sheetViews>
    <sheetView showGridLines="0" view="pageBreakPreview" zoomScale="85" zoomScaleNormal="100" zoomScaleSheetLayoutView="85" workbookViewId="0">
      <selection activeCell="E6" sqref="E6:H6"/>
    </sheetView>
  </sheetViews>
  <sheetFormatPr defaultRowHeight="14.25"/>
  <cols>
    <col min="1" max="1" width="7.5" style="110" customWidth="1"/>
    <col min="2" max="2" width="3.75" style="110" customWidth="1"/>
    <col min="3" max="3" width="27.625" style="110" customWidth="1"/>
    <col min="4" max="4" width="15" style="111" customWidth="1"/>
    <col min="5" max="5" width="4.5" style="110" customWidth="1"/>
    <col min="6" max="6" width="24.75" style="110" customWidth="1"/>
    <col min="7" max="7" width="15" style="111" customWidth="1"/>
    <col min="8" max="8" width="16.25" style="110" customWidth="1"/>
    <col min="9" max="257" width="9" style="110"/>
    <col min="258" max="258" width="7.5" style="110" customWidth="1"/>
    <col min="259" max="259" width="27.625" style="110" customWidth="1"/>
    <col min="260" max="260" width="15" style="110" customWidth="1"/>
    <col min="261" max="261" width="4.5" style="110" customWidth="1"/>
    <col min="262" max="262" width="24.75" style="110" customWidth="1"/>
    <col min="263" max="263" width="15" style="110" customWidth="1"/>
    <col min="264" max="264" width="16.25" style="110" customWidth="1"/>
    <col min="265" max="513" width="9" style="110"/>
    <col min="514" max="514" width="7.5" style="110" customWidth="1"/>
    <col min="515" max="515" width="27.625" style="110" customWidth="1"/>
    <col min="516" max="516" width="15" style="110" customWidth="1"/>
    <col min="517" max="517" width="4.5" style="110" customWidth="1"/>
    <col min="518" max="518" width="24.75" style="110" customWidth="1"/>
    <col min="519" max="519" width="15" style="110" customWidth="1"/>
    <col min="520" max="520" width="16.25" style="110" customWidth="1"/>
    <col min="521" max="769" width="9" style="110"/>
    <col min="770" max="770" width="7.5" style="110" customWidth="1"/>
    <col min="771" max="771" width="27.625" style="110" customWidth="1"/>
    <col min="772" max="772" width="15" style="110" customWidth="1"/>
    <col min="773" max="773" width="4.5" style="110" customWidth="1"/>
    <col min="774" max="774" width="24.75" style="110" customWidth="1"/>
    <col min="775" max="775" width="15" style="110" customWidth="1"/>
    <col min="776" max="776" width="16.25" style="110" customWidth="1"/>
    <col min="777" max="1025" width="9" style="110"/>
    <col min="1026" max="1026" width="7.5" style="110" customWidth="1"/>
    <col min="1027" max="1027" width="27.625" style="110" customWidth="1"/>
    <col min="1028" max="1028" width="15" style="110" customWidth="1"/>
    <col min="1029" max="1029" width="4.5" style="110" customWidth="1"/>
    <col min="1030" max="1030" width="24.75" style="110" customWidth="1"/>
    <col min="1031" max="1031" width="15" style="110" customWidth="1"/>
    <col min="1032" max="1032" width="16.25" style="110" customWidth="1"/>
    <col min="1033" max="1281" width="9" style="110"/>
    <col min="1282" max="1282" width="7.5" style="110" customWidth="1"/>
    <col min="1283" max="1283" width="27.625" style="110" customWidth="1"/>
    <col min="1284" max="1284" width="15" style="110" customWidth="1"/>
    <col min="1285" max="1285" width="4.5" style="110" customWidth="1"/>
    <col min="1286" max="1286" width="24.75" style="110" customWidth="1"/>
    <col min="1287" max="1287" width="15" style="110" customWidth="1"/>
    <col min="1288" max="1288" width="16.25" style="110" customWidth="1"/>
    <col min="1289" max="1537" width="9" style="110"/>
    <col min="1538" max="1538" width="7.5" style="110" customWidth="1"/>
    <col min="1539" max="1539" width="27.625" style="110" customWidth="1"/>
    <col min="1540" max="1540" width="15" style="110" customWidth="1"/>
    <col min="1541" max="1541" width="4.5" style="110" customWidth="1"/>
    <col min="1542" max="1542" width="24.75" style="110" customWidth="1"/>
    <col min="1543" max="1543" width="15" style="110" customWidth="1"/>
    <col min="1544" max="1544" width="16.25" style="110" customWidth="1"/>
    <col min="1545" max="1793" width="9" style="110"/>
    <col min="1794" max="1794" width="7.5" style="110" customWidth="1"/>
    <col min="1795" max="1795" width="27.625" style="110" customWidth="1"/>
    <col min="1796" max="1796" width="15" style="110" customWidth="1"/>
    <col min="1797" max="1797" width="4.5" style="110" customWidth="1"/>
    <col min="1798" max="1798" width="24.75" style="110" customWidth="1"/>
    <col min="1799" max="1799" width="15" style="110" customWidth="1"/>
    <col min="1800" max="1800" width="16.25" style="110" customWidth="1"/>
    <col min="1801" max="2049" width="9" style="110"/>
    <col min="2050" max="2050" width="7.5" style="110" customWidth="1"/>
    <col min="2051" max="2051" width="27.625" style="110" customWidth="1"/>
    <col min="2052" max="2052" width="15" style="110" customWidth="1"/>
    <col min="2053" max="2053" width="4.5" style="110" customWidth="1"/>
    <col min="2054" max="2054" width="24.75" style="110" customWidth="1"/>
    <col min="2055" max="2055" width="15" style="110" customWidth="1"/>
    <col min="2056" max="2056" width="16.25" style="110" customWidth="1"/>
    <col min="2057" max="2305" width="9" style="110"/>
    <col min="2306" max="2306" width="7.5" style="110" customWidth="1"/>
    <col min="2307" max="2307" width="27.625" style="110" customWidth="1"/>
    <col min="2308" max="2308" width="15" style="110" customWidth="1"/>
    <col min="2309" max="2309" width="4.5" style="110" customWidth="1"/>
    <col min="2310" max="2310" width="24.75" style="110" customWidth="1"/>
    <col min="2311" max="2311" width="15" style="110" customWidth="1"/>
    <col min="2312" max="2312" width="16.25" style="110" customWidth="1"/>
    <col min="2313" max="2561" width="9" style="110"/>
    <col min="2562" max="2562" width="7.5" style="110" customWidth="1"/>
    <col min="2563" max="2563" width="27.625" style="110" customWidth="1"/>
    <col min="2564" max="2564" width="15" style="110" customWidth="1"/>
    <col min="2565" max="2565" width="4.5" style="110" customWidth="1"/>
    <col min="2566" max="2566" width="24.75" style="110" customWidth="1"/>
    <col min="2567" max="2567" width="15" style="110" customWidth="1"/>
    <col min="2568" max="2568" width="16.25" style="110" customWidth="1"/>
    <col min="2569" max="2817" width="9" style="110"/>
    <col min="2818" max="2818" width="7.5" style="110" customWidth="1"/>
    <col min="2819" max="2819" width="27.625" style="110" customWidth="1"/>
    <col min="2820" max="2820" width="15" style="110" customWidth="1"/>
    <col min="2821" max="2821" width="4.5" style="110" customWidth="1"/>
    <col min="2822" max="2822" width="24.75" style="110" customWidth="1"/>
    <col min="2823" max="2823" width="15" style="110" customWidth="1"/>
    <col min="2824" max="2824" width="16.25" style="110" customWidth="1"/>
    <col min="2825" max="3073" width="9" style="110"/>
    <col min="3074" max="3074" width="7.5" style="110" customWidth="1"/>
    <col min="3075" max="3075" width="27.625" style="110" customWidth="1"/>
    <col min="3076" max="3076" width="15" style="110" customWidth="1"/>
    <col min="3077" max="3077" width="4.5" style="110" customWidth="1"/>
    <col min="3078" max="3078" width="24.75" style="110" customWidth="1"/>
    <col min="3079" max="3079" width="15" style="110" customWidth="1"/>
    <col min="3080" max="3080" width="16.25" style="110" customWidth="1"/>
    <col min="3081" max="3329" width="9" style="110"/>
    <col min="3330" max="3330" width="7.5" style="110" customWidth="1"/>
    <col min="3331" max="3331" width="27.625" style="110" customWidth="1"/>
    <col min="3332" max="3332" width="15" style="110" customWidth="1"/>
    <col min="3333" max="3333" width="4.5" style="110" customWidth="1"/>
    <col min="3334" max="3334" width="24.75" style="110" customWidth="1"/>
    <col min="3335" max="3335" width="15" style="110" customWidth="1"/>
    <col min="3336" max="3336" width="16.25" style="110" customWidth="1"/>
    <col min="3337" max="3585" width="9" style="110"/>
    <col min="3586" max="3586" width="7.5" style="110" customWidth="1"/>
    <col min="3587" max="3587" width="27.625" style="110" customWidth="1"/>
    <col min="3588" max="3588" width="15" style="110" customWidth="1"/>
    <col min="3589" max="3589" width="4.5" style="110" customWidth="1"/>
    <col min="3590" max="3590" width="24.75" style="110" customWidth="1"/>
    <col min="3591" max="3591" width="15" style="110" customWidth="1"/>
    <col min="3592" max="3592" width="16.25" style="110" customWidth="1"/>
    <col min="3593" max="3841" width="9" style="110"/>
    <col min="3842" max="3842" width="7.5" style="110" customWidth="1"/>
    <col min="3843" max="3843" width="27.625" style="110" customWidth="1"/>
    <col min="3844" max="3844" width="15" style="110" customWidth="1"/>
    <col min="3845" max="3845" width="4.5" style="110" customWidth="1"/>
    <col min="3846" max="3846" width="24.75" style="110" customWidth="1"/>
    <col min="3847" max="3847" width="15" style="110" customWidth="1"/>
    <col min="3848" max="3848" width="16.25" style="110" customWidth="1"/>
    <col min="3849" max="4097" width="9" style="110"/>
    <col min="4098" max="4098" width="7.5" style="110" customWidth="1"/>
    <col min="4099" max="4099" width="27.625" style="110" customWidth="1"/>
    <col min="4100" max="4100" width="15" style="110" customWidth="1"/>
    <col min="4101" max="4101" width="4.5" style="110" customWidth="1"/>
    <col min="4102" max="4102" width="24.75" style="110" customWidth="1"/>
    <col min="4103" max="4103" width="15" style="110" customWidth="1"/>
    <col min="4104" max="4104" width="16.25" style="110" customWidth="1"/>
    <col min="4105" max="4353" width="9" style="110"/>
    <col min="4354" max="4354" width="7.5" style="110" customWidth="1"/>
    <col min="4355" max="4355" width="27.625" style="110" customWidth="1"/>
    <col min="4356" max="4356" width="15" style="110" customWidth="1"/>
    <col min="4357" max="4357" width="4.5" style="110" customWidth="1"/>
    <col min="4358" max="4358" width="24.75" style="110" customWidth="1"/>
    <col min="4359" max="4359" width="15" style="110" customWidth="1"/>
    <col min="4360" max="4360" width="16.25" style="110" customWidth="1"/>
    <col min="4361" max="4609" width="9" style="110"/>
    <col min="4610" max="4610" width="7.5" style="110" customWidth="1"/>
    <col min="4611" max="4611" width="27.625" style="110" customWidth="1"/>
    <col min="4612" max="4612" width="15" style="110" customWidth="1"/>
    <col min="4613" max="4613" width="4.5" style="110" customWidth="1"/>
    <col min="4614" max="4614" width="24.75" style="110" customWidth="1"/>
    <col min="4615" max="4615" width="15" style="110" customWidth="1"/>
    <col min="4616" max="4616" width="16.25" style="110" customWidth="1"/>
    <col min="4617" max="4865" width="9" style="110"/>
    <col min="4866" max="4866" width="7.5" style="110" customWidth="1"/>
    <col min="4867" max="4867" width="27.625" style="110" customWidth="1"/>
    <col min="4868" max="4868" width="15" style="110" customWidth="1"/>
    <col min="4869" max="4869" width="4.5" style="110" customWidth="1"/>
    <col min="4870" max="4870" width="24.75" style="110" customWidth="1"/>
    <col min="4871" max="4871" width="15" style="110" customWidth="1"/>
    <col min="4872" max="4872" width="16.25" style="110" customWidth="1"/>
    <col min="4873" max="5121" width="9" style="110"/>
    <col min="5122" max="5122" width="7.5" style="110" customWidth="1"/>
    <col min="5123" max="5123" width="27.625" style="110" customWidth="1"/>
    <col min="5124" max="5124" width="15" style="110" customWidth="1"/>
    <col min="5125" max="5125" width="4.5" style="110" customWidth="1"/>
    <col min="5126" max="5126" width="24.75" style="110" customWidth="1"/>
    <col min="5127" max="5127" width="15" style="110" customWidth="1"/>
    <col min="5128" max="5128" width="16.25" style="110" customWidth="1"/>
    <col min="5129" max="5377" width="9" style="110"/>
    <col min="5378" max="5378" width="7.5" style="110" customWidth="1"/>
    <col min="5379" max="5379" width="27.625" style="110" customWidth="1"/>
    <col min="5380" max="5380" width="15" style="110" customWidth="1"/>
    <col min="5381" max="5381" width="4.5" style="110" customWidth="1"/>
    <col min="5382" max="5382" width="24.75" style="110" customWidth="1"/>
    <col min="5383" max="5383" width="15" style="110" customWidth="1"/>
    <col min="5384" max="5384" width="16.25" style="110" customWidth="1"/>
    <col min="5385" max="5633" width="9" style="110"/>
    <col min="5634" max="5634" width="7.5" style="110" customWidth="1"/>
    <col min="5635" max="5635" width="27.625" style="110" customWidth="1"/>
    <col min="5636" max="5636" width="15" style="110" customWidth="1"/>
    <col min="5637" max="5637" width="4.5" style="110" customWidth="1"/>
    <col min="5638" max="5638" width="24.75" style="110" customWidth="1"/>
    <col min="5639" max="5639" width="15" style="110" customWidth="1"/>
    <col min="5640" max="5640" width="16.25" style="110" customWidth="1"/>
    <col min="5641" max="5889" width="9" style="110"/>
    <col min="5890" max="5890" width="7.5" style="110" customWidth="1"/>
    <col min="5891" max="5891" width="27.625" style="110" customWidth="1"/>
    <col min="5892" max="5892" width="15" style="110" customWidth="1"/>
    <col min="5893" max="5893" width="4.5" style="110" customWidth="1"/>
    <col min="5894" max="5894" width="24.75" style="110" customWidth="1"/>
    <col min="5895" max="5895" width="15" style="110" customWidth="1"/>
    <col min="5896" max="5896" width="16.25" style="110" customWidth="1"/>
    <col min="5897" max="6145" width="9" style="110"/>
    <col min="6146" max="6146" width="7.5" style="110" customWidth="1"/>
    <col min="6147" max="6147" width="27.625" style="110" customWidth="1"/>
    <col min="6148" max="6148" width="15" style="110" customWidth="1"/>
    <col min="6149" max="6149" width="4.5" style="110" customWidth="1"/>
    <col min="6150" max="6150" width="24.75" style="110" customWidth="1"/>
    <col min="6151" max="6151" width="15" style="110" customWidth="1"/>
    <col min="6152" max="6152" width="16.25" style="110" customWidth="1"/>
    <col min="6153" max="6401" width="9" style="110"/>
    <col min="6402" max="6402" width="7.5" style="110" customWidth="1"/>
    <col min="6403" max="6403" width="27.625" style="110" customWidth="1"/>
    <col min="6404" max="6404" width="15" style="110" customWidth="1"/>
    <col min="6405" max="6405" width="4.5" style="110" customWidth="1"/>
    <col min="6406" max="6406" width="24.75" style="110" customWidth="1"/>
    <col min="6407" max="6407" width="15" style="110" customWidth="1"/>
    <col min="6408" max="6408" width="16.25" style="110" customWidth="1"/>
    <col min="6409" max="6657" width="9" style="110"/>
    <col min="6658" max="6658" width="7.5" style="110" customWidth="1"/>
    <col min="6659" max="6659" width="27.625" style="110" customWidth="1"/>
    <col min="6660" max="6660" width="15" style="110" customWidth="1"/>
    <col min="6661" max="6661" width="4.5" style="110" customWidth="1"/>
    <col min="6662" max="6662" width="24.75" style="110" customWidth="1"/>
    <col min="6663" max="6663" width="15" style="110" customWidth="1"/>
    <col min="6664" max="6664" width="16.25" style="110" customWidth="1"/>
    <col min="6665" max="6913" width="9" style="110"/>
    <col min="6914" max="6914" width="7.5" style="110" customWidth="1"/>
    <col min="6915" max="6915" width="27.625" style="110" customWidth="1"/>
    <col min="6916" max="6916" width="15" style="110" customWidth="1"/>
    <col min="6917" max="6917" width="4.5" style="110" customWidth="1"/>
    <col min="6918" max="6918" width="24.75" style="110" customWidth="1"/>
    <col min="6919" max="6919" width="15" style="110" customWidth="1"/>
    <col min="6920" max="6920" width="16.25" style="110" customWidth="1"/>
    <col min="6921" max="7169" width="9" style="110"/>
    <col min="7170" max="7170" width="7.5" style="110" customWidth="1"/>
    <col min="7171" max="7171" width="27.625" style="110" customWidth="1"/>
    <col min="7172" max="7172" width="15" style="110" customWidth="1"/>
    <col min="7173" max="7173" width="4.5" style="110" customWidth="1"/>
    <col min="7174" max="7174" width="24.75" style="110" customWidth="1"/>
    <col min="7175" max="7175" width="15" style="110" customWidth="1"/>
    <col min="7176" max="7176" width="16.25" style="110" customWidth="1"/>
    <col min="7177" max="7425" width="9" style="110"/>
    <col min="7426" max="7426" width="7.5" style="110" customWidth="1"/>
    <col min="7427" max="7427" width="27.625" style="110" customWidth="1"/>
    <col min="7428" max="7428" width="15" style="110" customWidth="1"/>
    <col min="7429" max="7429" width="4.5" style="110" customWidth="1"/>
    <col min="7430" max="7430" width="24.75" style="110" customWidth="1"/>
    <col min="7431" max="7431" width="15" style="110" customWidth="1"/>
    <col min="7432" max="7432" width="16.25" style="110" customWidth="1"/>
    <col min="7433" max="7681" width="9" style="110"/>
    <col min="7682" max="7682" width="7.5" style="110" customWidth="1"/>
    <col min="7683" max="7683" width="27.625" style="110" customWidth="1"/>
    <col min="7684" max="7684" width="15" style="110" customWidth="1"/>
    <col min="7685" max="7685" width="4.5" style="110" customWidth="1"/>
    <col min="7686" max="7686" width="24.75" style="110" customWidth="1"/>
    <col min="7687" max="7687" width="15" style="110" customWidth="1"/>
    <col min="7688" max="7688" width="16.25" style="110" customWidth="1"/>
    <col min="7689" max="7937" width="9" style="110"/>
    <col min="7938" max="7938" width="7.5" style="110" customWidth="1"/>
    <col min="7939" max="7939" width="27.625" style="110" customWidth="1"/>
    <col min="7940" max="7940" width="15" style="110" customWidth="1"/>
    <col min="7941" max="7941" width="4.5" style="110" customWidth="1"/>
    <col min="7942" max="7942" width="24.75" style="110" customWidth="1"/>
    <col min="7943" max="7943" width="15" style="110" customWidth="1"/>
    <col min="7944" max="7944" width="16.25" style="110" customWidth="1"/>
    <col min="7945" max="8193" width="9" style="110"/>
    <col min="8194" max="8194" width="7.5" style="110" customWidth="1"/>
    <col min="8195" max="8195" width="27.625" style="110" customWidth="1"/>
    <col min="8196" max="8196" width="15" style="110" customWidth="1"/>
    <col min="8197" max="8197" width="4.5" style="110" customWidth="1"/>
    <col min="8198" max="8198" width="24.75" style="110" customWidth="1"/>
    <col min="8199" max="8199" width="15" style="110" customWidth="1"/>
    <col min="8200" max="8200" width="16.25" style="110" customWidth="1"/>
    <col min="8201" max="8449" width="9" style="110"/>
    <col min="8450" max="8450" width="7.5" style="110" customWidth="1"/>
    <col min="8451" max="8451" width="27.625" style="110" customWidth="1"/>
    <col min="8452" max="8452" width="15" style="110" customWidth="1"/>
    <col min="8453" max="8453" width="4.5" style="110" customWidth="1"/>
    <col min="8454" max="8454" width="24.75" style="110" customWidth="1"/>
    <col min="8455" max="8455" width="15" style="110" customWidth="1"/>
    <col min="8456" max="8456" width="16.25" style="110" customWidth="1"/>
    <col min="8457" max="8705" width="9" style="110"/>
    <col min="8706" max="8706" width="7.5" style="110" customWidth="1"/>
    <col min="8707" max="8707" width="27.625" style="110" customWidth="1"/>
    <col min="8708" max="8708" width="15" style="110" customWidth="1"/>
    <col min="8709" max="8709" width="4.5" style="110" customWidth="1"/>
    <col min="8710" max="8710" width="24.75" style="110" customWidth="1"/>
    <col min="8711" max="8711" width="15" style="110" customWidth="1"/>
    <col min="8712" max="8712" width="16.25" style="110" customWidth="1"/>
    <col min="8713" max="8961" width="9" style="110"/>
    <col min="8962" max="8962" width="7.5" style="110" customWidth="1"/>
    <col min="8963" max="8963" width="27.625" style="110" customWidth="1"/>
    <col min="8964" max="8964" width="15" style="110" customWidth="1"/>
    <col min="8965" max="8965" width="4.5" style="110" customWidth="1"/>
    <col min="8966" max="8966" width="24.75" style="110" customWidth="1"/>
    <col min="8967" max="8967" width="15" style="110" customWidth="1"/>
    <col min="8968" max="8968" width="16.25" style="110" customWidth="1"/>
    <col min="8969" max="9217" width="9" style="110"/>
    <col min="9218" max="9218" width="7.5" style="110" customWidth="1"/>
    <col min="9219" max="9219" width="27.625" style="110" customWidth="1"/>
    <col min="9220" max="9220" width="15" style="110" customWidth="1"/>
    <col min="9221" max="9221" width="4.5" style="110" customWidth="1"/>
    <col min="9222" max="9222" width="24.75" style="110" customWidth="1"/>
    <col min="9223" max="9223" width="15" style="110" customWidth="1"/>
    <col min="9224" max="9224" width="16.25" style="110" customWidth="1"/>
    <col min="9225" max="9473" width="9" style="110"/>
    <col min="9474" max="9474" width="7.5" style="110" customWidth="1"/>
    <col min="9475" max="9475" width="27.625" style="110" customWidth="1"/>
    <col min="9476" max="9476" width="15" style="110" customWidth="1"/>
    <col min="9477" max="9477" width="4.5" style="110" customWidth="1"/>
    <col min="9478" max="9478" width="24.75" style="110" customWidth="1"/>
    <col min="9479" max="9479" width="15" style="110" customWidth="1"/>
    <col min="9480" max="9480" width="16.25" style="110" customWidth="1"/>
    <col min="9481" max="9729" width="9" style="110"/>
    <col min="9730" max="9730" width="7.5" style="110" customWidth="1"/>
    <col min="9731" max="9731" width="27.625" style="110" customWidth="1"/>
    <col min="9732" max="9732" width="15" style="110" customWidth="1"/>
    <col min="9733" max="9733" width="4.5" style="110" customWidth="1"/>
    <col min="9734" max="9734" width="24.75" style="110" customWidth="1"/>
    <col min="9735" max="9735" width="15" style="110" customWidth="1"/>
    <col min="9736" max="9736" width="16.25" style="110" customWidth="1"/>
    <col min="9737" max="9985" width="9" style="110"/>
    <col min="9986" max="9986" width="7.5" style="110" customWidth="1"/>
    <col min="9987" max="9987" width="27.625" style="110" customWidth="1"/>
    <col min="9988" max="9988" width="15" style="110" customWidth="1"/>
    <col min="9989" max="9989" width="4.5" style="110" customWidth="1"/>
    <col min="9990" max="9990" width="24.75" style="110" customWidth="1"/>
    <col min="9991" max="9991" width="15" style="110" customWidth="1"/>
    <col min="9992" max="9992" width="16.25" style="110" customWidth="1"/>
    <col min="9993" max="10241" width="9" style="110"/>
    <col min="10242" max="10242" width="7.5" style="110" customWidth="1"/>
    <col min="10243" max="10243" width="27.625" style="110" customWidth="1"/>
    <col min="10244" max="10244" width="15" style="110" customWidth="1"/>
    <col min="10245" max="10245" width="4.5" style="110" customWidth="1"/>
    <col min="10246" max="10246" width="24.75" style="110" customWidth="1"/>
    <col min="10247" max="10247" width="15" style="110" customWidth="1"/>
    <col min="10248" max="10248" width="16.25" style="110" customWidth="1"/>
    <col min="10249" max="10497" width="9" style="110"/>
    <col min="10498" max="10498" width="7.5" style="110" customWidth="1"/>
    <col min="10499" max="10499" width="27.625" style="110" customWidth="1"/>
    <col min="10500" max="10500" width="15" style="110" customWidth="1"/>
    <col min="10501" max="10501" width="4.5" style="110" customWidth="1"/>
    <col min="10502" max="10502" width="24.75" style="110" customWidth="1"/>
    <col min="10503" max="10503" width="15" style="110" customWidth="1"/>
    <col min="10504" max="10504" width="16.25" style="110" customWidth="1"/>
    <col min="10505" max="10753" width="9" style="110"/>
    <col min="10754" max="10754" width="7.5" style="110" customWidth="1"/>
    <col min="10755" max="10755" width="27.625" style="110" customWidth="1"/>
    <col min="10756" max="10756" width="15" style="110" customWidth="1"/>
    <col min="10757" max="10757" width="4.5" style="110" customWidth="1"/>
    <col min="10758" max="10758" width="24.75" style="110" customWidth="1"/>
    <col min="10759" max="10759" width="15" style="110" customWidth="1"/>
    <col min="10760" max="10760" width="16.25" style="110" customWidth="1"/>
    <col min="10761" max="11009" width="9" style="110"/>
    <col min="11010" max="11010" width="7.5" style="110" customWidth="1"/>
    <col min="11011" max="11011" width="27.625" style="110" customWidth="1"/>
    <col min="11012" max="11012" width="15" style="110" customWidth="1"/>
    <col min="11013" max="11013" width="4.5" style="110" customWidth="1"/>
    <col min="11014" max="11014" width="24.75" style="110" customWidth="1"/>
    <col min="11015" max="11015" width="15" style="110" customWidth="1"/>
    <col min="11016" max="11016" width="16.25" style="110" customWidth="1"/>
    <col min="11017" max="11265" width="9" style="110"/>
    <col min="11266" max="11266" width="7.5" style="110" customWidth="1"/>
    <col min="11267" max="11267" width="27.625" style="110" customWidth="1"/>
    <col min="11268" max="11268" width="15" style="110" customWidth="1"/>
    <col min="11269" max="11269" width="4.5" style="110" customWidth="1"/>
    <col min="11270" max="11270" width="24.75" style="110" customWidth="1"/>
    <col min="11271" max="11271" width="15" style="110" customWidth="1"/>
    <col min="11272" max="11272" width="16.25" style="110" customWidth="1"/>
    <col min="11273" max="11521" width="9" style="110"/>
    <col min="11522" max="11522" width="7.5" style="110" customWidth="1"/>
    <col min="11523" max="11523" width="27.625" style="110" customWidth="1"/>
    <col min="11524" max="11524" width="15" style="110" customWidth="1"/>
    <col min="11525" max="11525" width="4.5" style="110" customWidth="1"/>
    <col min="11526" max="11526" width="24.75" style="110" customWidth="1"/>
    <col min="11527" max="11527" width="15" style="110" customWidth="1"/>
    <col min="11528" max="11528" width="16.25" style="110" customWidth="1"/>
    <col min="11529" max="11777" width="9" style="110"/>
    <col min="11778" max="11778" width="7.5" style="110" customWidth="1"/>
    <col min="11779" max="11779" width="27.625" style="110" customWidth="1"/>
    <col min="11780" max="11780" width="15" style="110" customWidth="1"/>
    <col min="11781" max="11781" width="4.5" style="110" customWidth="1"/>
    <col min="11782" max="11782" width="24.75" style="110" customWidth="1"/>
    <col min="11783" max="11783" width="15" style="110" customWidth="1"/>
    <col min="11784" max="11784" width="16.25" style="110" customWidth="1"/>
    <col min="11785" max="12033" width="9" style="110"/>
    <col min="12034" max="12034" width="7.5" style="110" customWidth="1"/>
    <col min="12035" max="12035" width="27.625" style="110" customWidth="1"/>
    <col min="12036" max="12036" width="15" style="110" customWidth="1"/>
    <col min="12037" max="12037" width="4.5" style="110" customWidth="1"/>
    <col min="12038" max="12038" width="24.75" style="110" customWidth="1"/>
    <col min="12039" max="12039" width="15" style="110" customWidth="1"/>
    <col min="12040" max="12040" width="16.25" style="110" customWidth="1"/>
    <col min="12041" max="12289" width="9" style="110"/>
    <col min="12290" max="12290" width="7.5" style="110" customWidth="1"/>
    <col min="12291" max="12291" width="27.625" style="110" customWidth="1"/>
    <col min="12292" max="12292" width="15" style="110" customWidth="1"/>
    <col min="12293" max="12293" width="4.5" style="110" customWidth="1"/>
    <col min="12294" max="12294" width="24.75" style="110" customWidth="1"/>
    <col min="12295" max="12295" width="15" style="110" customWidth="1"/>
    <col min="12296" max="12296" width="16.25" style="110" customWidth="1"/>
    <col min="12297" max="12545" width="9" style="110"/>
    <col min="12546" max="12546" width="7.5" style="110" customWidth="1"/>
    <col min="12547" max="12547" width="27.625" style="110" customWidth="1"/>
    <col min="12548" max="12548" width="15" style="110" customWidth="1"/>
    <col min="12549" max="12549" width="4.5" style="110" customWidth="1"/>
    <col min="12550" max="12550" width="24.75" style="110" customWidth="1"/>
    <col min="12551" max="12551" width="15" style="110" customWidth="1"/>
    <col min="12552" max="12552" width="16.25" style="110" customWidth="1"/>
    <col min="12553" max="12801" width="9" style="110"/>
    <col min="12802" max="12802" width="7.5" style="110" customWidth="1"/>
    <col min="12803" max="12803" width="27.625" style="110" customWidth="1"/>
    <col min="12804" max="12804" width="15" style="110" customWidth="1"/>
    <col min="12805" max="12805" width="4.5" style="110" customWidth="1"/>
    <col min="12806" max="12806" width="24.75" style="110" customWidth="1"/>
    <col min="12807" max="12807" width="15" style="110" customWidth="1"/>
    <col min="12808" max="12808" width="16.25" style="110" customWidth="1"/>
    <col min="12809" max="13057" width="9" style="110"/>
    <col min="13058" max="13058" width="7.5" style="110" customWidth="1"/>
    <col min="13059" max="13059" width="27.625" style="110" customWidth="1"/>
    <col min="13060" max="13060" width="15" style="110" customWidth="1"/>
    <col min="13061" max="13061" width="4.5" style="110" customWidth="1"/>
    <col min="13062" max="13062" width="24.75" style="110" customWidth="1"/>
    <col min="13063" max="13063" width="15" style="110" customWidth="1"/>
    <col min="13064" max="13064" width="16.25" style="110" customWidth="1"/>
    <col min="13065" max="13313" width="9" style="110"/>
    <col min="13314" max="13314" width="7.5" style="110" customWidth="1"/>
    <col min="13315" max="13315" width="27.625" style="110" customWidth="1"/>
    <col min="13316" max="13316" width="15" style="110" customWidth="1"/>
    <col min="13317" max="13317" width="4.5" style="110" customWidth="1"/>
    <col min="13318" max="13318" width="24.75" style="110" customWidth="1"/>
    <col min="13319" max="13319" width="15" style="110" customWidth="1"/>
    <col min="13320" max="13320" width="16.25" style="110" customWidth="1"/>
    <col min="13321" max="13569" width="9" style="110"/>
    <col min="13570" max="13570" width="7.5" style="110" customWidth="1"/>
    <col min="13571" max="13571" width="27.625" style="110" customWidth="1"/>
    <col min="13572" max="13572" width="15" style="110" customWidth="1"/>
    <col min="13573" max="13573" width="4.5" style="110" customWidth="1"/>
    <col min="13574" max="13574" width="24.75" style="110" customWidth="1"/>
    <col min="13575" max="13575" width="15" style="110" customWidth="1"/>
    <col min="13576" max="13576" width="16.25" style="110" customWidth="1"/>
    <col min="13577" max="13825" width="9" style="110"/>
    <col min="13826" max="13826" width="7.5" style="110" customWidth="1"/>
    <col min="13827" max="13827" width="27.625" style="110" customWidth="1"/>
    <col min="13828" max="13828" width="15" style="110" customWidth="1"/>
    <col min="13829" max="13829" width="4.5" style="110" customWidth="1"/>
    <col min="13830" max="13830" width="24.75" style="110" customWidth="1"/>
    <col min="13831" max="13831" width="15" style="110" customWidth="1"/>
    <col min="13832" max="13832" width="16.25" style="110" customWidth="1"/>
    <col min="13833" max="14081" width="9" style="110"/>
    <col min="14082" max="14082" width="7.5" style="110" customWidth="1"/>
    <col min="14083" max="14083" width="27.625" style="110" customWidth="1"/>
    <col min="14084" max="14084" width="15" style="110" customWidth="1"/>
    <col min="14085" max="14085" width="4.5" style="110" customWidth="1"/>
    <col min="14086" max="14086" width="24.75" style="110" customWidth="1"/>
    <col min="14087" max="14087" width="15" style="110" customWidth="1"/>
    <col min="14088" max="14088" width="16.25" style="110" customWidth="1"/>
    <col min="14089" max="14337" width="9" style="110"/>
    <col min="14338" max="14338" width="7.5" style="110" customWidth="1"/>
    <col min="14339" max="14339" width="27.625" style="110" customWidth="1"/>
    <col min="14340" max="14340" width="15" style="110" customWidth="1"/>
    <col min="14341" max="14341" width="4.5" style="110" customWidth="1"/>
    <col min="14342" max="14342" width="24.75" style="110" customWidth="1"/>
    <col min="14343" max="14343" width="15" style="110" customWidth="1"/>
    <col min="14344" max="14344" width="16.25" style="110" customWidth="1"/>
    <col min="14345" max="14593" width="9" style="110"/>
    <col min="14594" max="14594" width="7.5" style="110" customWidth="1"/>
    <col min="14595" max="14595" width="27.625" style="110" customWidth="1"/>
    <col min="14596" max="14596" width="15" style="110" customWidth="1"/>
    <col min="14597" max="14597" width="4.5" style="110" customWidth="1"/>
    <col min="14598" max="14598" width="24.75" style="110" customWidth="1"/>
    <col min="14599" max="14599" width="15" style="110" customWidth="1"/>
    <col min="14600" max="14600" width="16.25" style="110" customWidth="1"/>
    <col min="14601" max="14849" width="9" style="110"/>
    <col min="14850" max="14850" width="7.5" style="110" customWidth="1"/>
    <col min="14851" max="14851" width="27.625" style="110" customWidth="1"/>
    <col min="14852" max="14852" width="15" style="110" customWidth="1"/>
    <col min="14853" max="14853" width="4.5" style="110" customWidth="1"/>
    <col min="14854" max="14854" width="24.75" style="110" customWidth="1"/>
    <col min="14855" max="14855" width="15" style="110" customWidth="1"/>
    <col min="14856" max="14856" width="16.25" style="110" customWidth="1"/>
    <col min="14857" max="15105" width="9" style="110"/>
    <col min="15106" max="15106" width="7.5" style="110" customWidth="1"/>
    <col min="15107" max="15107" width="27.625" style="110" customWidth="1"/>
    <col min="15108" max="15108" width="15" style="110" customWidth="1"/>
    <col min="15109" max="15109" width="4.5" style="110" customWidth="1"/>
    <col min="15110" max="15110" width="24.75" style="110" customWidth="1"/>
    <col min="15111" max="15111" width="15" style="110" customWidth="1"/>
    <col min="15112" max="15112" width="16.25" style="110" customWidth="1"/>
    <col min="15113" max="15361" width="9" style="110"/>
    <col min="15362" max="15362" width="7.5" style="110" customWidth="1"/>
    <col min="15363" max="15363" width="27.625" style="110" customWidth="1"/>
    <col min="15364" max="15364" width="15" style="110" customWidth="1"/>
    <col min="15365" max="15365" width="4.5" style="110" customWidth="1"/>
    <col min="15366" max="15366" width="24.75" style="110" customWidth="1"/>
    <col min="15367" max="15367" width="15" style="110" customWidth="1"/>
    <col min="15368" max="15368" width="16.25" style="110" customWidth="1"/>
    <col min="15369" max="15617" width="9" style="110"/>
    <col min="15618" max="15618" width="7.5" style="110" customWidth="1"/>
    <col min="15619" max="15619" width="27.625" style="110" customWidth="1"/>
    <col min="15620" max="15620" width="15" style="110" customWidth="1"/>
    <col min="15621" max="15621" width="4.5" style="110" customWidth="1"/>
    <col min="15622" max="15622" width="24.75" style="110" customWidth="1"/>
    <col min="15623" max="15623" width="15" style="110" customWidth="1"/>
    <col min="15624" max="15624" width="16.25" style="110" customWidth="1"/>
    <col min="15625" max="15873" width="9" style="110"/>
    <col min="15874" max="15874" width="7.5" style="110" customWidth="1"/>
    <col min="15875" max="15875" width="27.625" style="110" customWidth="1"/>
    <col min="15876" max="15876" width="15" style="110" customWidth="1"/>
    <col min="15877" max="15877" width="4.5" style="110" customWidth="1"/>
    <col min="15878" max="15878" width="24.75" style="110" customWidth="1"/>
    <col min="15879" max="15879" width="15" style="110" customWidth="1"/>
    <col min="15880" max="15880" width="16.25" style="110" customWidth="1"/>
    <col min="15881" max="16129" width="9" style="110"/>
    <col min="16130" max="16130" width="7.5" style="110" customWidth="1"/>
    <col min="16131" max="16131" width="27.625" style="110" customWidth="1"/>
    <col min="16132" max="16132" width="15" style="110" customWidth="1"/>
    <col min="16133" max="16133" width="4.5" style="110" customWidth="1"/>
    <col min="16134" max="16134" width="24.75" style="110" customWidth="1"/>
    <col min="16135" max="16135" width="15" style="110" customWidth="1"/>
    <col min="16136" max="16136" width="16.25" style="110" customWidth="1"/>
    <col min="16137" max="16384" width="9" style="110"/>
  </cols>
  <sheetData>
    <row r="1" spans="1:8">
      <c r="A1" s="10"/>
      <c r="B1" s="10"/>
    </row>
    <row r="2" spans="1:8">
      <c r="A2" s="342"/>
      <c r="B2" s="342"/>
      <c r="C2" s="342"/>
    </row>
    <row r="3" spans="1:8">
      <c r="A3" s="343" t="s">
        <v>182</v>
      </c>
      <c r="B3" s="343"/>
      <c r="C3" s="343"/>
      <c r="D3" s="343"/>
      <c r="E3" s="343"/>
      <c r="F3" s="343"/>
      <c r="G3" s="343"/>
      <c r="H3" s="343"/>
    </row>
    <row r="4" spans="1:8" ht="24.75" customHeight="1">
      <c r="A4" s="344"/>
      <c r="B4" s="344"/>
      <c r="C4" s="344"/>
      <c r="D4" s="344"/>
      <c r="E4" s="114"/>
      <c r="F4" s="115" t="s">
        <v>90</v>
      </c>
      <c r="G4" s="345">
        <f>'運営費申請書第1号様式 ① '!X12</f>
        <v>0</v>
      </c>
      <c r="H4" s="345"/>
    </row>
    <row r="5" spans="1:8" ht="21.75" customHeight="1">
      <c r="A5" s="346"/>
      <c r="B5" s="346"/>
      <c r="C5" s="346"/>
      <c r="D5" s="346"/>
      <c r="E5" s="346"/>
      <c r="F5" s="346"/>
      <c r="G5" s="346"/>
    </row>
    <row r="6" spans="1:8" ht="15.75" customHeight="1">
      <c r="A6" s="341" t="s">
        <v>91</v>
      </c>
      <c r="B6" s="341"/>
      <c r="C6" s="341"/>
      <c r="D6" s="341"/>
      <c r="E6" s="341" t="s">
        <v>92</v>
      </c>
      <c r="F6" s="341"/>
      <c r="G6" s="341"/>
      <c r="H6" s="341"/>
    </row>
    <row r="7" spans="1:8" ht="60.75" customHeight="1">
      <c r="A7" s="369" t="s">
        <v>93</v>
      </c>
      <c r="B7" s="370"/>
      <c r="C7" s="371"/>
      <c r="D7" s="116" t="s">
        <v>94</v>
      </c>
      <c r="E7" s="341"/>
      <c r="F7" s="341"/>
      <c r="G7" s="116" t="s">
        <v>94</v>
      </c>
      <c r="H7" s="117" t="s">
        <v>95</v>
      </c>
    </row>
    <row r="8" spans="1:8" ht="18.75" customHeight="1" thickBot="1">
      <c r="A8" s="372" t="s">
        <v>96</v>
      </c>
      <c r="B8" s="373"/>
      <c r="C8" s="118" t="s">
        <v>97</v>
      </c>
      <c r="D8" s="119">
        <f>'運営費申請書第1号様式 ① '!M35</f>
        <v>0</v>
      </c>
      <c r="E8" s="350" t="s">
        <v>98</v>
      </c>
      <c r="F8" s="120" t="s">
        <v>99</v>
      </c>
      <c r="G8" s="121"/>
      <c r="H8" s="347"/>
    </row>
    <row r="9" spans="1:8" ht="18.75" customHeight="1">
      <c r="A9" s="374"/>
      <c r="B9" s="375"/>
      <c r="C9" s="122" t="s">
        <v>100</v>
      </c>
      <c r="D9" s="123">
        <f>'運営費申請書第1号様式 ① '!AA40</f>
        <v>0</v>
      </c>
      <c r="E9" s="351"/>
      <c r="F9" s="124" t="s">
        <v>101</v>
      </c>
      <c r="G9" s="121"/>
      <c r="H9" s="348"/>
    </row>
    <row r="10" spans="1:8" ht="18.75" customHeight="1">
      <c r="A10" s="374"/>
      <c r="B10" s="375"/>
      <c r="C10" s="125" t="s">
        <v>102</v>
      </c>
      <c r="D10" s="126">
        <f>'運営費申請書第1号様式 ① '!U47</f>
        <v>0</v>
      </c>
      <c r="E10" s="351"/>
      <c r="F10" s="124" t="s">
        <v>103</v>
      </c>
      <c r="G10" s="121"/>
      <c r="H10" s="348"/>
    </row>
    <row r="11" spans="1:8" ht="18.75" customHeight="1">
      <c r="A11" s="374"/>
      <c r="B11" s="375"/>
      <c r="C11" s="125" t="s">
        <v>104</v>
      </c>
      <c r="D11" s="126">
        <f>'運営費申請書第1号様式 ① '!U48</f>
        <v>0</v>
      </c>
      <c r="E11" s="351"/>
      <c r="F11" s="124" t="s">
        <v>105</v>
      </c>
      <c r="G11" s="121"/>
      <c r="H11" s="348"/>
    </row>
    <row r="12" spans="1:8" ht="18.75" customHeight="1" thickBot="1">
      <c r="A12" s="374"/>
      <c r="B12" s="375"/>
      <c r="C12" s="127" t="s">
        <v>106</v>
      </c>
      <c r="D12" s="154">
        <f>'運営費申請書第1号様式 ① '!U49</f>
        <v>0</v>
      </c>
      <c r="E12" s="351"/>
      <c r="F12" s="124" t="s">
        <v>107</v>
      </c>
      <c r="G12" s="121"/>
      <c r="H12" s="348"/>
    </row>
    <row r="13" spans="1:8" ht="18.75" customHeight="1">
      <c r="A13" s="374"/>
      <c r="B13" s="375"/>
      <c r="C13" s="169"/>
      <c r="D13" s="170"/>
      <c r="E13" s="351"/>
      <c r="F13" s="124" t="s">
        <v>108</v>
      </c>
      <c r="G13" s="121"/>
      <c r="H13" s="348"/>
    </row>
    <row r="14" spans="1:8" ht="18.75" customHeight="1">
      <c r="A14" s="374"/>
      <c r="B14" s="375"/>
      <c r="C14" s="118"/>
      <c r="D14" s="119"/>
      <c r="E14" s="351"/>
      <c r="F14" s="124" t="s">
        <v>109</v>
      </c>
      <c r="G14" s="121"/>
      <c r="H14" s="348"/>
    </row>
    <row r="15" spans="1:8" ht="18.75" customHeight="1">
      <c r="A15" s="374"/>
      <c r="B15" s="375"/>
      <c r="C15" s="118"/>
      <c r="D15" s="119"/>
      <c r="E15" s="352"/>
      <c r="F15" s="128" t="s">
        <v>110</v>
      </c>
      <c r="G15" s="129">
        <f>SUM(G8:G14)</f>
        <v>0</v>
      </c>
      <c r="H15" s="349"/>
    </row>
    <row r="16" spans="1:8" ht="18.75" customHeight="1">
      <c r="A16" s="374"/>
      <c r="B16" s="375"/>
      <c r="C16" s="118" t="s">
        <v>111</v>
      </c>
      <c r="D16" s="130">
        <v>0</v>
      </c>
      <c r="E16" s="350" t="s">
        <v>86</v>
      </c>
      <c r="F16" s="120" t="s">
        <v>112</v>
      </c>
      <c r="G16" s="121"/>
      <c r="H16" s="347"/>
    </row>
    <row r="17" spans="1:8" ht="18.75" customHeight="1">
      <c r="A17" s="374"/>
      <c r="B17" s="375"/>
      <c r="C17" s="131"/>
      <c r="D17" s="119"/>
      <c r="E17" s="351"/>
      <c r="F17" s="124" t="s">
        <v>113</v>
      </c>
      <c r="G17" s="121"/>
      <c r="H17" s="348"/>
    </row>
    <row r="18" spans="1:8" ht="18.75" customHeight="1">
      <c r="A18" s="376"/>
      <c r="B18" s="377"/>
      <c r="C18" s="128" t="s">
        <v>114</v>
      </c>
      <c r="D18" s="119">
        <f>D8+D16</f>
        <v>0</v>
      </c>
      <c r="E18" s="351"/>
      <c r="F18" s="124" t="s">
        <v>115</v>
      </c>
      <c r="G18" s="121"/>
      <c r="H18" s="348"/>
    </row>
    <row r="19" spans="1:8" ht="18.75" customHeight="1">
      <c r="A19" s="353" t="s">
        <v>116</v>
      </c>
      <c r="B19" s="354"/>
      <c r="C19" s="124" t="s">
        <v>117</v>
      </c>
      <c r="D19" s="130"/>
      <c r="E19" s="351"/>
      <c r="F19" s="120" t="s">
        <v>118</v>
      </c>
      <c r="G19" s="121"/>
      <c r="H19" s="348"/>
    </row>
    <row r="20" spans="1:8" ht="18.75" customHeight="1">
      <c r="A20" s="355"/>
      <c r="B20" s="356"/>
      <c r="C20" s="120" t="s">
        <v>119</v>
      </c>
      <c r="D20" s="130"/>
      <c r="E20" s="351"/>
      <c r="F20" s="120" t="s">
        <v>120</v>
      </c>
      <c r="G20" s="121"/>
      <c r="H20" s="348"/>
    </row>
    <row r="21" spans="1:8" ht="18.75" customHeight="1">
      <c r="A21" s="357"/>
      <c r="B21" s="358"/>
      <c r="C21" s="128" t="s">
        <v>121</v>
      </c>
      <c r="D21" s="119">
        <f>SUM(D19:D20)</f>
        <v>0</v>
      </c>
      <c r="E21" s="351"/>
      <c r="F21" s="120" t="s">
        <v>122</v>
      </c>
      <c r="G21" s="121"/>
      <c r="H21" s="348"/>
    </row>
    <row r="22" spans="1:8" ht="18.75" customHeight="1">
      <c r="A22" s="359" t="s">
        <v>88</v>
      </c>
      <c r="B22" s="360"/>
      <c r="C22" s="124" t="s">
        <v>123</v>
      </c>
      <c r="D22" s="130"/>
      <c r="E22" s="352"/>
      <c r="F22" s="128" t="s">
        <v>124</v>
      </c>
      <c r="G22" s="129">
        <f>SUM(G16:G21)</f>
        <v>0</v>
      </c>
      <c r="H22" s="349"/>
    </row>
    <row r="23" spans="1:8" ht="18.75" customHeight="1">
      <c r="A23" s="361"/>
      <c r="B23" s="362"/>
      <c r="C23" s="120" t="s">
        <v>125</v>
      </c>
      <c r="D23" s="130"/>
      <c r="E23" s="350" t="s">
        <v>87</v>
      </c>
      <c r="F23" s="120" t="s">
        <v>126</v>
      </c>
      <c r="G23" s="121"/>
      <c r="H23" s="347"/>
    </row>
    <row r="24" spans="1:8" ht="18.75" customHeight="1">
      <c r="A24" s="361"/>
      <c r="B24" s="362"/>
      <c r="C24" s="124" t="s">
        <v>127</v>
      </c>
      <c r="D24" s="130"/>
      <c r="E24" s="351"/>
      <c r="F24" s="120" t="s">
        <v>128</v>
      </c>
      <c r="G24" s="121"/>
      <c r="H24" s="348"/>
    </row>
    <row r="25" spans="1:8" ht="18.75" customHeight="1">
      <c r="A25" s="363"/>
      <c r="B25" s="364"/>
      <c r="C25" s="128" t="s">
        <v>129</v>
      </c>
      <c r="D25" s="119">
        <f>SUM(D22:D24)</f>
        <v>0</v>
      </c>
      <c r="E25" s="351"/>
      <c r="F25" s="120" t="s">
        <v>130</v>
      </c>
      <c r="G25" s="121"/>
      <c r="H25" s="348"/>
    </row>
    <row r="26" spans="1:8" ht="18.75" customHeight="1">
      <c r="A26" s="132"/>
      <c r="B26" s="132"/>
      <c r="C26" s="120"/>
      <c r="D26" s="119"/>
      <c r="E26" s="351"/>
      <c r="F26" s="120" t="s">
        <v>131</v>
      </c>
      <c r="G26" s="121"/>
      <c r="H26" s="348"/>
    </row>
    <row r="27" spans="1:8" ht="18.75" customHeight="1">
      <c r="A27" s="132"/>
      <c r="B27" s="132"/>
      <c r="C27" s="124"/>
      <c r="D27" s="119"/>
      <c r="E27" s="351"/>
      <c r="F27" s="124" t="s">
        <v>132</v>
      </c>
      <c r="G27" s="121"/>
      <c r="H27" s="348"/>
    </row>
    <row r="28" spans="1:8" ht="18.75" customHeight="1">
      <c r="A28" s="132"/>
      <c r="B28" s="132"/>
      <c r="C28" s="124"/>
      <c r="D28" s="119"/>
      <c r="E28" s="351"/>
      <c r="F28" s="120" t="s">
        <v>133</v>
      </c>
      <c r="G28" s="121"/>
      <c r="H28" s="348"/>
    </row>
    <row r="29" spans="1:8" ht="18.75" customHeight="1">
      <c r="A29" s="132"/>
      <c r="B29" s="132"/>
      <c r="C29" s="124"/>
      <c r="D29" s="119"/>
      <c r="E29" s="351"/>
      <c r="F29" s="120" t="s">
        <v>134</v>
      </c>
      <c r="G29" s="121"/>
      <c r="H29" s="348"/>
    </row>
    <row r="30" spans="1:8" ht="18.75" customHeight="1">
      <c r="A30" s="132"/>
      <c r="B30" s="132"/>
      <c r="C30" s="124"/>
      <c r="D30" s="119"/>
      <c r="E30" s="351"/>
      <c r="F30" s="120" t="s">
        <v>135</v>
      </c>
      <c r="G30" s="121"/>
      <c r="H30" s="348"/>
    </row>
    <row r="31" spans="1:8" ht="18.75" customHeight="1">
      <c r="A31" s="132"/>
      <c r="B31" s="132"/>
      <c r="C31" s="124"/>
      <c r="D31" s="119"/>
      <c r="E31" s="351"/>
      <c r="F31" s="120" t="s">
        <v>136</v>
      </c>
      <c r="G31" s="121"/>
      <c r="H31" s="348"/>
    </row>
    <row r="32" spans="1:8" ht="18.75" customHeight="1">
      <c r="A32" s="132"/>
      <c r="B32" s="132"/>
      <c r="C32" s="124"/>
      <c r="D32" s="119"/>
      <c r="E32" s="351"/>
      <c r="F32" s="120" t="s">
        <v>137</v>
      </c>
      <c r="G32" s="121"/>
      <c r="H32" s="348"/>
    </row>
    <row r="33" spans="1:8" ht="18.75" customHeight="1">
      <c r="A33" s="132"/>
      <c r="B33" s="132"/>
      <c r="C33" s="124"/>
      <c r="D33" s="119"/>
      <c r="E33" s="351"/>
      <c r="F33" s="120" t="s">
        <v>138</v>
      </c>
      <c r="G33" s="121"/>
      <c r="H33" s="348"/>
    </row>
    <row r="34" spans="1:8" ht="18.75" customHeight="1">
      <c r="A34" s="132"/>
      <c r="B34" s="132"/>
      <c r="C34" s="124"/>
      <c r="D34" s="119"/>
      <c r="E34" s="351"/>
      <c r="F34" s="120" t="s">
        <v>139</v>
      </c>
      <c r="G34" s="121"/>
      <c r="H34" s="348"/>
    </row>
    <row r="35" spans="1:8" ht="18.75" customHeight="1">
      <c r="A35" s="132"/>
      <c r="B35" s="132"/>
      <c r="C35" s="124"/>
      <c r="D35" s="119"/>
      <c r="E35" s="352"/>
      <c r="F35" s="128" t="s">
        <v>140</v>
      </c>
      <c r="G35" s="129">
        <f>SUM(G23:G34)</f>
        <v>0</v>
      </c>
      <c r="H35" s="349"/>
    </row>
    <row r="36" spans="1:8" ht="18.75" customHeight="1">
      <c r="A36" s="132"/>
      <c r="B36" s="132"/>
      <c r="C36" s="124"/>
      <c r="D36" s="119"/>
      <c r="E36" s="350" t="s">
        <v>88</v>
      </c>
      <c r="F36" s="378" t="s">
        <v>141</v>
      </c>
      <c r="G36" s="379"/>
      <c r="H36" s="347"/>
    </row>
    <row r="37" spans="1:8" ht="18.75" customHeight="1">
      <c r="A37" s="132"/>
      <c r="B37" s="132"/>
      <c r="C37" s="124"/>
      <c r="D37" s="119"/>
      <c r="E37" s="351"/>
      <c r="F37" s="120" t="s">
        <v>142</v>
      </c>
      <c r="G37" s="121"/>
      <c r="H37" s="348"/>
    </row>
    <row r="38" spans="1:8" ht="18.75" customHeight="1">
      <c r="A38" s="132"/>
      <c r="B38" s="132"/>
      <c r="C38" s="124"/>
      <c r="D38" s="119"/>
      <c r="E38" s="351"/>
      <c r="F38" s="133"/>
      <c r="G38" s="121"/>
      <c r="H38" s="348"/>
    </row>
    <row r="39" spans="1:8" ht="18.75" customHeight="1">
      <c r="A39" s="132"/>
      <c r="B39" s="132"/>
      <c r="C39" s="124"/>
      <c r="D39" s="119"/>
      <c r="E39" s="351"/>
      <c r="F39" s="134"/>
      <c r="G39" s="121"/>
      <c r="H39" s="348"/>
    </row>
    <row r="40" spans="1:8" ht="18.75" customHeight="1">
      <c r="A40" s="380" t="s">
        <v>143</v>
      </c>
      <c r="B40" s="381"/>
      <c r="C40" s="382"/>
      <c r="D40" s="167"/>
      <c r="E40" s="352"/>
      <c r="F40" s="135" t="s">
        <v>144</v>
      </c>
      <c r="G40" s="129">
        <f>SUM(G37:G39)</f>
        <v>0</v>
      </c>
      <c r="H40" s="349"/>
    </row>
    <row r="41" spans="1:8" ht="26.25" customHeight="1" thickBot="1">
      <c r="A41" s="365" t="s">
        <v>145</v>
      </c>
      <c r="B41" s="366"/>
      <c r="C41" s="367"/>
      <c r="D41" s="168">
        <f>D18+D21+D25+D40</f>
        <v>0</v>
      </c>
      <c r="E41" s="368" t="s">
        <v>146</v>
      </c>
      <c r="F41" s="368"/>
      <c r="G41" s="136">
        <f>G15+G22+G35+G40</f>
        <v>0</v>
      </c>
      <c r="H41" s="166">
        <f>SUM(H8:H40)</f>
        <v>0</v>
      </c>
    </row>
    <row r="42" spans="1:8" ht="26.25" customHeight="1" thickBot="1">
      <c r="D42" s="138"/>
      <c r="E42" s="385" t="s">
        <v>147</v>
      </c>
      <c r="F42" s="386"/>
      <c r="G42" s="139">
        <f>D41-G41</f>
        <v>0</v>
      </c>
      <c r="H42" s="140"/>
    </row>
    <row r="43" spans="1:8">
      <c r="C43" s="141"/>
      <c r="D43" s="142"/>
      <c r="E43" s="140"/>
      <c r="F43" s="140"/>
      <c r="G43" s="138"/>
      <c r="H43" s="140"/>
    </row>
    <row r="44" spans="1:8">
      <c r="A44" s="141"/>
      <c r="B44" s="141"/>
      <c r="C44" s="143"/>
      <c r="D44" s="143"/>
      <c r="E44" s="141"/>
      <c r="F44" s="141"/>
      <c r="G44" s="143"/>
    </row>
    <row r="45" spans="1:8">
      <c r="A45" s="143"/>
      <c r="B45" s="143"/>
      <c r="C45" s="143"/>
      <c r="D45" s="143"/>
      <c r="E45" s="387"/>
      <c r="F45" s="387"/>
      <c r="G45" s="387"/>
    </row>
    <row r="46" spans="1:8">
      <c r="A46" s="143"/>
      <c r="B46" s="143"/>
      <c r="C46" s="144"/>
      <c r="D46" s="145"/>
      <c r="E46" s="383"/>
      <c r="F46" s="383"/>
      <c r="G46" s="143"/>
    </row>
    <row r="47" spans="1:8" ht="32.25" customHeight="1">
      <c r="A47" s="144"/>
      <c r="B47" s="144"/>
      <c r="C47" s="144"/>
      <c r="D47" s="143"/>
      <c r="E47" s="383"/>
      <c r="F47" s="383"/>
      <c r="G47" s="145"/>
    </row>
    <row r="48" spans="1:8">
      <c r="A48" s="144"/>
      <c r="B48" s="144"/>
      <c r="C48" s="144"/>
      <c r="D48" s="143"/>
      <c r="E48" s="346"/>
      <c r="F48" s="346"/>
      <c r="G48" s="384"/>
    </row>
    <row r="49" spans="1:7">
      <c r="A49" s="144"/>
      <c r="B49" s="144"/>
      <c r="C49" s="144"/>
      <c r="D49" s="143"/>
      <c r="E49" s="346"/>
      <c r="F49" s="346"/>
      <c r="G49" s="384"/>
    </row>
  </sheetData>
  <mergeCells count="31">
    <mergeCell ref="E47:F47"/>
    <mergeCell ref="E48:F48"/>
    <mergeCell ref="G48:G49"/>
    <mergeCell ref="E49:F49"/>
    <mergeCell ref="H36:H40"/>
    <mergeCell ref="E42:F42"/>
    <mergeCell ref="E45:G45"/>
    <mergeCell ref="E46:F46"/>
    <mergeCell ref="A41:C41"/>
    <mergeCell ref="E41:F41"/>
    <mergeCell ref="A7:C7"/>
    <mergeCell ref="E7:F7"/>
    <mergeCell ref="A8:B18"/>
    <mergeCell ref="E8:E15"/>
    <mergeCell ref="E36:E40"/>
    <mergeCell ref="F36:G36"/>
    <mergeCell ref="A40:C40"/>
    <mergeCell ref="H8:H15"/>
    <mergeCell ref="E16:E22"/>
    <mergeCell ref="H16:H22"/>
    <mergeCell ref="A19:B21"/>
    <mergeCell ref="A22:B25"/>
    <mergeCell ref="E23:E35"/>
    <mergeCell ref="H23:H35"/>
    <mergeCell ref="A6:D6"/>
    <mergeCell ref="E6:H6"/>
    <mergeCell ref="A2:C2"/>
    <mergeCell ref="A3:H3"/>
    <mergeCell ref="A4:D4"/>
    <mergeCell ref="G4:H4"/>
    <mergeCell ref="A5:G5"/>
  </mergeCells>
  <phoneticPr fontId="1"/>
  <pageMargins left="0.7" right="0.7" top="0.75" bottom="0.75" header="0.3" footer="0.3"/>
  <pageSetup paperSize="9" scale="72" orientation="portrait" r:id="rId1"/>
  <colBreaks count="1" manualBreakCount="1">
    <brk id="9" max="1048575"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AT70"/>
  <sheetViews>
    <sheetView showGridLines="0" view="pageBreakPreview" topLeftCell="A31" zoomScaleNormal="100" zoomScaleSheetLayoutView="100" workbookViewId="0">
      <selection activeCell="BA60" sqref="BA60"/>
    </sheetView>
  </sheetViews>
  <sheetFormatPr defaultColWidth="9" defaultRowHeight="13.5"/>
  <cols>
    <col min="1" max="7" width="2.25" style="7" customWidth="1"/>
    <col min="8" max="8" width="3.125" style="7" customWidth="1"/>
    <col min="9" max="16" width="2.25" style="7" customWidth="1"/>
    <col min="17" max="17" width="4.5" style="7" customWidth="1"/>
    <col min="18" max="18" width="2.25" style="7" customWidth="1"/>
    <col min="19" max="19" width="6.75" style="7" customWidth="1"/>
    <col min="20" max="33" width="2.25" style="7" customWidth="1"/>
    <col min="34" max="34" width="2.375" style="7" customWidth="1"/>
    <col min="35" max="35" width="2.625" style="7" customWidth="1"/>
    <col min="36" max="42" width="2.25" style="7" customWidth="1"/>
    <col min="43" max="49" width="3" style="7" customWidth="1"/>
    <col min="50" max="50" width="2.375" style="7" customWidth="1"/>
    <col min="51" max="78" width="3" style="7" customWidth="1"/>
    <col min="79" max="16384" width="9" style="7"/>
  </cols>
  <sheetData>
    <row r="1" spans="1:45" ht="14.25">
      <c r="A1" s="277" t="s">
        <v>30</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5"/>
      <c r="AN1" s="5"/>
      <c r="AO1" s="5"/>
      <c r="AP1" s="1"/>
    </row>
    <row r="2" spans="1:45" ht="14.2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1"/>
      <c r="AN2" s="1"/>
      <c r="AO2" s="1"/>
      <c r="AP2" s="1"/>
    </row>
    <row r="3" spans="1:45" ht="14.25">
      <c r="A3" s="3"/>
      <c r="B3" s="3"/>
      <c r="C3" s="3"/>
      <c r="D3" s="3"/>
      <c r="E3" s="3"/>
      <c r="F3" s="3"/>
      <c r="G3" s="3"/>
      <c r="H3" s="3"/>
      <c r="I3" s="3"/>
      <c r="J3" s="3"/>
      <c r="K3" s="3"/>
      <c r="L3" s="3"/>
      <c r="M3" s="3"/>
      <c r="N3" s="3"/>
      <c r="O3" s="3"/>
      <c r="P3" s="3"/>
      <c r="Q3" s="3"/>
      <c r="R3" s="3"/>
      <c r="S3" s="3"/>
      <c r="T3" s="3"/>
      <c r="U3" s="3"/>
      <c r="V3" s="3"/>
      <c r="W3" s="3"/>
      <c r="X3" s="3"/>
      <c r="Y3" s="3"/>
      <c r="Z3" s="3"/>
      <c r="AA3" s="3"/>
      <c r="AB3" s="6"/>
      <c r="AC3" s="6"/>
      <c r="AD3" s="19"/>
      <c r="AE3" s="19"/>
      <c r="AF3" s="4" t="s">
        <v>0</v>
      </c>
      <c r="AG3" s="19"/>
      <c r="AH3" s="19"/>
      <c r="AI3" s="4" t="s">
        <v>1</v>
      </c>
      <c r="AJ3" s="19"/>
      <c r="AK3" s="19"/>
      <c r="AL3" s="4" t="s">
        <v>2</v>
      </c>
      <c r="AN3" s="1"/>
      <c r="AO3" s="1"/>
      <c r="AP3" s="1"/>
    </row>
    <row r="4" spans="1:45" ht="13.5" customHeight="1">
      <c r="A4" s="288" t="s">
        <v>28</v>
      </c>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10"/>
      <c r="AN4" s="10"/>
      <c r="AO4" s="10"/>
      <c r="AP4" s="10"/>
    </row>
    <row r="5" spans="1:45" ht="13.5" customHeight="1">
      <c r="A5" s="288"/>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10"/>
      <c r="AN5" s="10"/>
      <c r="AO5" s="10"/>
      <c r="AP5" s="10"/>
    </row>
    <row r="6" spans="1:45" ht="14.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1"/>
      <c r="AN6" s="1"/>
      <c r="AO6" s="1"/>
      <c r="AP6" s="1"/>
    </row>
    <row r="7" spans="1:45" ht="14.25">
      <c r="A7" s="3"/>
      <c r="B7" s="3"/>
      <c r="C7" s="277" t="s">
        <v>3</v>
      </c>
      <c r="D7" s="277"/>
      <c r="E7" s="277"/>
      <c r="F7" s="277"/>
      <c r="G7" s="277"/>
      <c r="H7" s="277"/>
      <c r="I7" s="277"/>
      <c r="J7" s="277"/>
      <c r="K7" s="277"/>
      <c r="L7" s="277"/>
      <c r="M7" s="3"/>
      <c r="N7" s="3"/>
      <c r="O7" s="3"/>
      <c r="P7" s="3"/>
      <c r="Q7" s="3"/>
      <c r="R7" s="3"/>
      <c r="S7" s="3"/>
      <c r="T7" s="3"/>
      <c r="U7" s="3"/>
      <c r="V7" s="3"/>
      <c r="W7" s="3"/>
      <c r="X7" s="3"/>
      <c r="Y7" s="3"/>
      <c r="Z7" s="3"/>
      <c r="AA7" s="3"/>
      <c r="AB7" s="3"/>
      <c r="AC7" s="3"/>
      <c r="AD7" s="3"/>
      <c r="AE7" s="3"/>
      <c r="AF7" s="3"/>
      <c r="AG7" s="3"/>
      <c r="AH7" s="3"/>
      <c r="AI7" s="3"/>
      <c r="AJ7" s="3"/>
      <c r="AK7" s="3"/>
      <c r="AL7" s="3"/>
      <c r="AM7" s="1"/>
      <c r="AN7" s="1"/>
      <c r="AO7" s="1"/>
      <c r="AP7" s="1"/>
    </row>
    <row r="8" spans="1:45" ht="14.25">
      <c r="A8" s="41"/>
      <c r="B8" s="41"/>
      <c r="C8" s="41"/>
      <c r="D8" s="41"/>
      <c r="E8" s="41"/>
      <c r="F8" s="41"/>
      <c r="G8" s="41"/>
      <c r="H8" s="41"/>
      <c r="I8" s="41"/>
      <c r="J8" s="41"/>
      <c r="K8" s="41"/>
      <c r="L8" s="41"/>
      <c r="M8" s="41"/>
      <c r="N8" s="41"/>
      <c r="O8" s="41"/>
      <c r="P8" s="82"/>
      <c r="Q8" s="83"/>
      <c r="R8" s="83"/>
      <c r="S8" s="455" t="s">
        <v>56</v>
      </c>
      <c r="T8" s="455"/>
      <c r="U8" s="455"/>
      <c r="V8" s="439"/>
      <c r="W8" s="439"/>
      <c r="X8" s="439"/>
      <c r="Y8" s="439"/>
      <c r="Z8" s="439"/>
      <c r="AA8" s="439"/>
      <c r="AB8" s="439"/>
      <c r="AC8" s="439"/>
      <c r="AD8" s="439"/>
      <c r="AE8" s="439"/>
      <c r="AF8" s="439"/>
      <c r="AG8" s="439"/>
      <c r="AH8" s="439"/>
      <c r="AI8" s="439"/>
      <c r="AJ8" s="80"/>
      <c r="AK8" s="80"/>
      <c r="AL8" s="80"/>
      <c r="AP8" s="16"/>
      <c r="AQ8" s="16"/>
      <c r="AR8" s="16"/>
      <c r="AS8" s="16"/>
    </row>
    <row r="9" spans="1:45" ht="6" customHeight="1">
      <c r="A9" s="41"/>
      <c r="B9" s="41"/>
      <c r="C9" s="41"/>
      <c r="D9" s="41"/>
      <c r="E9" s="41"/>
      <c r="F9" s="41"/>
      <c r="G9" s="41"/>
      <c r="H9" s="41"/>
      <c r="I9" s="41"/>
      <c r="J9" s="41"/>
      <c r="K9" s="41"/>
      <c r="L9" s="41"/>
      <c r="M9" s="41"/>
      <c r="N9" s="41"/>
      <c r="O9" s="41"/>
      <c r="P9" s="82"/>
      <c r="Q9" s="84"/>
      <c r="R9" s="84"/>
      <c r="S9" s="77"/>
      <c r="T9" s="77"/>
      <c r="U9" s="77"/>
      <c r="V9" s="78"/>
      <c r="W9" s="78"/>
      <c r="X9" s="78"/>
      <c r="Y9" s="78"/>
      <c r="Z9" s="78"/>
      <c r="AA9" s="78"/>
      <c r="AB9" s="78"/>
      <c r="AC9" s="78"/>
      <c r="AD9" s="78"/>
      <c r="AE9" s="78"/>
      <c r="AF9" s="78"/>
      <c r="AG9" s="78"/>
      <c r="AH9" s="78"/>
      <c r="AI9" s="78"/>
      <c r="AJ9" s="80"/>
      <c r="AK9" s="80"/>
      <c r="AL9" s="80"/>
      <c r="AO9" s="33"/>
      <c r="AP9" s="33"/>
      <c r="AQ9" s="33"/>
      <c r="AR9" s="33"/>
      <c r="AS9" s="16"/>
    </row>
    <row r="10" spans="1:45" ht="17.25" customHeight="1">
      <c r="A10" s="41"/>
      <c r="B10" s="41"/>
      <c r="C10" s="41"/>
      <c r="D10" s="41"/>
      <c r="E10" s="41"/>
      <c r="F10" s="41"/>
      <c r="G10" s="41"/>
      <c r="H10" s="41"/>
      <c r="I10" s="41"/>
      <c r="J10" s="41"/>
      <c r="K10" s="41"/>
      <c r="L10" s="41"/>
      <c r="M10" s="41"/>
      <c r="N10" s="41"/>
      <c r="O10" s="41"/>
      <c r="P10" s="82"/>
      <c r="Q10" s="82"/>
      <c r="R10" s="83"/>
      <c r="S10" s="456" t="s">
        <v>57</v>
      </c>
      <c r="T10" s="456"/>
      <c r="U10" s="456"/>
      <c r="V10" s="440"/>
      <c r="W10" s="440"/>
      <c r="X10" s="440"/>
      <c r="Y10" s="440"/>
      <c r="Z10" s="440"/>
      <c r="AA10" s="440"/>
      <c r="AB10" s="440"/>
      <c r="AC10" s="440"/>
      <c r="AD10" s="440"/>
      <c r="AE10" s="440"/>
      <c r="AF10" s="440"/>
      <c r="AG10" s="440"/>
      <c r="AH10" s="440"/>
      <c r="AI10" s="440"/>
      <c r="AJ10" s="13"/>
      <c r="AK10" s="13"/>
      <c r="AL10" s="13"/>
      <c r="AO10" s="16"/>
      <c r="AP10" s="16"/>
      <c r="AQ10" s="16"/>
      <c r="AR10" s="16"/>
      <c r="AS10" s="16"/>
    </row>
    <row r="11" spans="1:45" ht="7.5" customHeight="1">
      <c r="A11" s="41"/>
      <c r="B11" s="41"/>
      <c r="C11" s="41"/>
      <c r="D11" s="41"/>
      <c r="E11" s="41"/>
      <c r="F11" s="41"/>
      <c r="G11" s="41"/>
      <c r="H11" s="41"/>
      <c r="I11" s="41"/>
      <c r="J11" s="41"/>
      <c r="K11" s="41"/>
      <c r="L11" s="41"/>
      <c r="M11" s="41"/>
      <c r="N11" s="41"/>
      <c r="O11" s="41"/>
      <c r="P11" s="82"/>
      <c r="Q11" s="82"/>
      <c r="R11" s="83"/>
      <c r="S11" s="441"/>
      <c r="T11" s="441"/>
      <c r="U11" s="441"/>
      <c r="V11" s="79"/>
      <c r="W11" s="79"/>
      <c r="X11" s="79"/>
      <c r="Y11" s="79"/>
      <c r="Z11" s="79"/>
      <c r="AA11" s="79"/>
      <c r="AB11" s="79"/>
      <c r="AC11" s="79"/>
      <c r="AD11" s="79"/>
      <c r="AE11" s="79"/>
      <c r="AF11" s="79"/>
      <c r="AG11" s="79"/>
      <c r="AH11" s="79"/>
      <c r="AI11" s="79"/>
      <c r="AJ11" s="80"/>
      <c r="AK11" s="80"/>
      <c r="AL11" s="80"/>
      <c r="AP11" s="16"/>
      <c r="AQ11" s="16"/>
      <c r="AR11" s="16"/>
      <c r="AS11" s="16"/>
    </row>
    <row r="12" spans="1:45" ht="14.25" customHeight="1">
      <c r="A12" s="41"/>
      <c r="B12" s="41"/>
      <c r="C12" s="41"/>
      <c r="D12" s="41"/>
      <c r="E12" s="41"/>
      <c r="F12" s="41"/>
      <c r="G12" s="41"/>
      <c r="H12" s="41"/>
      <c r="I12" s="41"/>
      <c r="J12" s="41"/>
      <c r="K12" s="41"/>
      <c r="L12" s="41"/>
      <c r="M12" s="41"/>
      <c r="N12" s="41"/>
      <c r="O12" s="41"/>
      <c r="P12" s="82"/>
      <c r="Q12" s="82"/>
      <c r="R12" s="83"/>
      <c r="S12" s="456" t="s">
        <v>58</v>
      </c>
      <c r="T12" s="456"/>
      <c r="U12" s="456"/>
      <c r="V12" s="75"/>
      <c r="W12" s="75"/>
      <c r="X12" s="75"/>
      <c r="Y12" s="75"/>
      <c r="Z12" s="75"/>
      <c r="AA12" s="75"/>
      <c r="AB12" s="75"/>
      <c r="AC12" s="75"/>
      <c r="AD12" s="75"/>
      <c r="AE12" s="75"/>
      <c r="AF12" s="75"/>
      <c r="AG12" s="75"/>
      <c r="AH12" s="75"/>
      <c r="AI12" s="75"/>
      <c r="AJ12" s="80"/>
      <c r="AK12" s="81"/>
      <c r="AL12" s="81"/>
      <c r="AO12" s="16"/>
      <c r="AP12" s="16"/>
      <c r="AQ12" s="16"/>
      <c r="AR12" s="16"/>
      <c r="AS12" s="16"/>
    </row>
    <row r="13" spans="1:45" ht="3.75" customHeight="1">
      <c r="A13" s="41"/>
      <c r="B13" s="41"/>
      <c r="C13" s="41"/>
      <c r="D13" s="41"/>
      <c r="E13" s="41"/>
      <c r="F13" s="41"/>
      <c r="G13" s="41"/>
      <c r="H13" s="41"/>
      <c r="I13" s="41"/>
      <c r="J13" s="41"/>
      <c r="K13" s="41"/>
      <c r="L13" s="41"/>
      <c r="M13" s="41"/>
      <c r="N13" s="41"/>
      <c r="O13" s="41"/>
      <c r="P13" s="82"/>
      <c r="Q13" s="82"/>
      <c r="R13" s="84"/>
      <c r="S13" s="77"/>
      <c r="T13" s="77"/>
      <c r="U13" s="77"/>
      <c r="V13" s="52"/>
      <c r="W13" s="52"/>
      <c r="X13" s="52"/>
      <c r="Y13" s="52"/>
      <c r="Z13" s="52"/>
      <c r="AA13" s="52"/>
      <c r="AB13" s="52"/>
      <c r="AC13" s="52"/>
      <c r="AD13" s="52"/>
      <c r="AE13" s="52"/>
      <c r="AF13" s="52"/>
      <c r="AG13" s="52"/>
      <c r="AH13" s="52"/>
      <c r="AI13" s="52"/>
      <c r="AJ13" s="14"/>
      <c r="AK13" s="14"/>
      <c r="AL13" s="14"/>
      <c r="AO13" s="32"/>
      <c r="AP13" s="32"/>
      <c r="AQ13" s="32"/>
      <c r="AR13" s="32"/>
      <c r="AS13" s="32"/>
    </row>
    <row r="14" spans="1:45" ht="14.25" customHeight="1">
      <c r="A14" s="41"/>
      <c r="B14" s="41"/>
      <c r="C14" s="41"/>
      <c r="D14" s="41"/>
      <c r="E14" s="41"/>
      <c r="F14" s="41"/>
      <c r="G14" s="41"/>
      <c r="H14" s="41"/>
      <c r="I14" s="41"/>
      <c r="J14" s="41"/>
      <c r="K14" s="41"/>
      <c r="L14" s="41"/>
      <c r="M14" s="41"/>
      <c r="N14" s="41"/>
      <c r="O14" s="41"/>
      <c r="P14" s="82"/>
      <c r="Q14" s="82"/>
      <c r="R14" s="86"/>
      <c r="S14" s="457" t="s">
        <v>59</v>
      </c>
      <c r="T14" s="457"/>
      <c r="U14" s="457"/>
      <c r="V14" s="76"/>
      <c r="W14" s="76"/>
      <c r="X14" s="76"/>
      <c r="Y14" s="76"/>
      <c r="Z14" s="76"/>
      <c r="AA14" s="76"/>
      <c r="AB14" s="76"/>
      <c r="AC14" s="76"/>
      <c r="AD14" s="76"/>
      <c r="AE14" s="76"/>
      <c r="AF14" s="76"/>
      <c r="AG14" s="76"/>
      <c r="AH14" s="76"/>
      <c r="AI14" s="76"/>
      <c r="AJ14" s="80"/>
      <c r="AK14" s="80"/>
      <c r="AL14" s="80"/>
      <c r="AP14" s="39"/>
      <c r="AQ14" s="39"/>
      <c r="AR14" s="39"/>
      <c r="AS14" s="39"/>
    </row>
    <row r="15" spans="1:45" ht="14.25" customHeight="1">
      <c r="A15" s="41"/>
      <c r="B15" s="41"/>
      <c r="C15" s="41"/>
      <c r="D15" s="41"/>
      <c r="E15" s="41"/>
      <c r="F15" s="41"/>
      <c r="G15" s="41"/>
      <c r="H15" s="41"/>
      <c r="I15" s="41"/>
      <c r="J15" s="41"/>
      <c r="K15" s="41"/>
      <c r="L15" s="41"/>
      <c r="M15" s="41"/>
      <c r="N15" s="41"/>
      <c r="O15" s="41"/>
      <c r="P15" s="82"/>
      <c r="Q15" s="82"/>
      <c r="R15" s="86"/>
      <c r="S15" s="77"/>
      <c r="T15" s="77"/>
      <c r="U15" s="77"/>
      <c r="V15" s="76"/>
      <c r="W15" s="76"/>
      <c r="X15" s="76"/>
      <c r="Y15" s="76"/>
      <c r="Z15" s="76"/>
      <c r="AA15" s="76"/>
      <c r="AB15" s="76"/>
      <c r="AC15" s="76"/>
      <c r="AD15" s="76"/>
      <c r="AE15" s="76"/>
      <c r="AF15" s="76"/>
      <c r="AG15" s="76"/>
      <c r="AH15" s="76"/>
      <c r="AI15" s="76"/>
      <c r="AJ15" s="80"/>
      <c r="AK15" s="80"/>
      <c r="AL15" s="80"/>
      <c r="AO15" s="39"/>
      <c r="AP15" s="39"/>
      <c r="AQ15" s="39"/>
      <c r="AR15" s="39"/>
      <c r="AS15" s="39"/>
    </row>
    <row r="16" spans="1:45" ht="3.75" customHeight="1">
      <c r="A16" s="41"/>
      <c r="B16" s="41"/>
      <c r="C16" s="41"/>
      <c r="D16" s="41"/>
      <c r="E16" s="41"/>
      <c r="F16" s="41"/>
      <c r="G16" s="41"/>
      <c r="H16" s="41"/>
      <c r="I16" s="41"/>
      <c r="J16" s="41"/>
      <c r="K16" s="41"/>
      <c r="L16" s="41"/>
      <c r="M16" s="41"/>
      <c r="N16" s="41"/>
      <c r="O16" s="41"/>
      <c r="P16" s="82"/>
      <c r="Q16" s="82"/>
      <c r="R16" s="86"/>
      <c r="S16" s="77"/>
      <c r="T16" s="77"/>
      <c r="U16" s="77"/>
      <c r="V16" s="52"/>
      <c r="W16" s="52"/>
      <c r="X16" s="52"/>
      <c r="Y16" s="52"/>
      <c r="Z16" s="52"/>
      <c r="AA16" s="52"/>
      <c r="AB16" s="52"/>
      <c r="AC16" s="52"/>
      <c r="AD16" s="52"/>
      <c r="AE16" s="52"/>
      <c r="AF16" s="52"/>
      <c r="AG16" s="52"/>
      <c r="AH16" s="52"/>
      <c r="AI16" s="52"/>
      <c r="AJ16" s="14"/>
      <c r="AK16" s="14"/>
      <c r="AL16" s="14"/>
      <c r="AO16" s="12"/>
      <c r="AP16" s="12"/>
      <c r="AQ16" s="12"/>
      <c r="AR16" s="12"/>
      <c r="AS16" s="12"/>
    </row>
    <row r="17" spans="1:45" ht="14.25" customHeight="1">
      <c r="A17" s="41"/>
      <c r="B17" s="41"/>
      <c r="C17" s="41"/>
      <c r="D17" s="41"/>
      <c r="E17" s="41"/>
      <c r="F17" s="41"/>
      <c r="G17" s="41"/>
      <c r="H17" s="41"/>
      <c r="I17" s="41"/>
      <c r="J17" s="41"/>
      <c r="K17" s="41"/>
      <c r="L17" s="41"/>
      <c r="M17" s="41"/>
      <c r="N17" s="41"/>
      <c r="O17" s="41"/>
      <c r="P17" s="82"/>
      <c r="Q17" s="82"/>
      <c r="R17" s="86"/>
      <c r="S17" s="457" t="s">
        <v>60</v>
      </c>
      <c r="T17" s="457"/>
      <c r="U17" s="457"/>
      <c r="V17" s="75"/>
      <c r="W17" s="75"/>
      <c r="X17" s="75"/>
      <c r="Y17" s="75"/>
      <c r="Z17" s="75"/>
      <c r="AA17" s="75"/>
      <c r="AB17" s="75"/>
      <c r="AC17" s="75"/>
      <c r="AD17" s="75"/>
      <c r="AE17" s="75"/>
      <c r="AF17" s="75"/>
      <c r="AG17" s="75"/>
      <c r="AH17" s="75"/>
      <c r="AI17" s="75"/>
      <c r="AJ17" s="80"/>
      <c r="AK17" s="80"/>
      <c r="AL17" s="80"/>
      <c r="AP17" s="40"/>
      <c r="AQ17" s="40"/>
      <c r="AR17" s="40"/>
      <c r="AS17" s="40"/>
    </row>
    <row r="18" spans="1:45" ht="14.25" customHeight="1">
      <c r="A18" s="41"/>
      <c r="B18" s="41"/>
      <c r="C18" s="41"/>
      <c r="D18" s="41"/>
      <c r="E18" s="41"/>
      <c r="F18" s="41"/>
      <c r="G18" s="41"/>
      <c r="H18" s="41"/>
      <c r="I18" s="41"/>
      <c r="J18" s="41"/>
      <c r="K18" s="41"/>
      <c r="L18" s="41"/>
      <c r="M18" s="41"/>
      <c r="N18" s="41"/>
      <c r="O18" s="41"/>
      <c r="P18" s="82"/>
      <c r="Q18" s="82"/>
      <c r="R18" s="86"/>
      <c r="S18" s="86"/>
      <c r="T18" s="85"/>
      <c r="U18" s="85"/>
      <c r="V18" s="85"/>
      <c r="W18" s="80"/>
      <c r="X18" s="80"/>
      <c r="Y18" s="80"/>
      <c r="Z18" s="80"/>
      <c r="AA18" s="80"/>
      <c r="AB18" s="80"/>
      <c r="AC18" s="80"/>
      <c r="AD18" s="80"/>
      <c r="AE18" s="80"/>
      <c r="AF18" s="80"/>
      <c r="AG18" s="80"/>
      <c r="AH18" s="80"/>
      <c r="AI18" s="80"/>
      <c r="AJ18" s="80"/>
      <c r="AK18" s="80"/>
      <c r="AL18" s="80"/>
      <c r="AO18" s="40"/>
      <c r="AP18" s="40"/>
      <c r="AQ18" s="40"/>
      <c r="AR18" s="40"/>
      <c r="AS18" s="40"/>
    </row>
    <row r="19" spans="1:45" ht="7.5" customHeight="1"/>
    <row r="20" spans="1:45" ht="14.25">
      <c r="A20" s="436" t="s">
        <v>4</v>
      </c>
      <c r="B20" s="436"/>
      <c r="C20" s="436"/>
      <c r="D20" s="436"/>
      <c r="E20" s="436"/>
      <c r="F20" s="436"/>
      <c r="G20" s="436"/>
      <c r="H20" s="436"/>
      <c r="I20" s="436"/>
      <c r="J20" s="436"/>
      <c r="K20" s="436"/>
      <c r="L20" s="436"/>
      <c r="M20" s="436"/>
      <c r="N20" s="436"/>
      <c r="O20" s="436"/>
      <c r="P20" s="436"/>
      <c r="Q20" s="436"/>
      <c r="R20" s="436"/>
      <c r="S20" s="436"/>
      <c r="T20" s="436"/>
      <c r="U20" s="436"/>
      <c r="V20" s="436"/>
      <c r="W20" s="436"/>
      <c r="X20" s="436"/>
      <c r="Y20" s="436"/>
      <c r="Z20" s="436"/>
      <c r="AA20" s="436"/>
      <c r="AB20" s="436"/>
      <c r="AC20" s="436"/>
      <c r="AD20" s="436"/>
      <c r="AE20" s="436"/>
      <c r="AF20" s="436"/>
      <c r="AG20" s="436"/>
      <c r="AH20" s="436"/>
      <c r="AI20" s="436"/>
      <c r="AJ20" s="436"/>
      <c r="AK20" s="436"/>
      <c r="AL20" s="436"/>
      <c r="AM20" s="5"/>
      <c r="AN20" s="5"/>
      <c r="AO20" s="5"/>
      <c r="AP20" s="5"/>
    </row>
    <row r="21" spans="1:45" ht="7.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5"/>
      <c r="AN21" s="5"/>
      <c r="AO21" s="5"/>
      <c r="AP21" s="5"/>
    </row>
    <row r="22" spans="1:45" ht="15" customHeight="1">
      <c r="A22" s="437" t="s">
        <v>48</v>
      </c>
      <c r="B22" s="437"/>
      <c r="C22" s="437"/>
      <c r="D22" s="437"/>
      <c r="E22" s="437"/>
      <c r="F22" s="437"/>
      <c r="G22" s="437"/>
      <c r="H22" s="437"/>
      <c r="I22" s="437"/>
      <c r="J22" s="437"/>
      <c r="K22" s="437"/>
      <c r="L22" s="437"/>
      <c r="M22" s="437"/>
      <c r="N22" s="437"/>
      <c r="O22" s="437"/>
      <c r="P22" s="437"/>
      <c r="Q22" s="437"/>
      <c r="R22" s="437"/>
      <c r="S22" s="437"/>
      <c r="T22" s="437"/>
      <c r="U22" s="437"/>
      <c r="V22" s="437"/>
      <c r="W22" s="437"/>
      <c r="X22" s="437"/>
      <c r="Y22" s="437"/>
      <c r="Z22" s="437"/>
      <c r="AA22" s="437"/>
      <c r="AB22" s="437"/>
      <c r="AC22" s="437"/>
      <c r="AD22" s="437"/>
      <c r="AE22" s="437"/>
      <c r="AF22" s="437"/>
      <c r="AG22" s="437"/>
      <c r="AH22" s="437"/>
      <c r="AI22" s="437"/>
      <c r="AJ22" s="437"/>
      <c r="AK22" s="437"/>
      <c r="AL22" s="437"/>
      <c r="AM22" s="8"/>
      <c r="AN22" s="8"/>
      <c r="AO22" s="5"/>
      <c r="AP22" s="5"/>
    </row>
    <row r="23" spans="1:45" ht="15" customHeight="1">
      <c r="A23" s="437"/>
      <c r="B23" s="437"/>
      <c r="C23" s="437"/>
      <c r="D23" s="437"/>
      <c r="E23" s="437"/>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7"/>
      <c r="AJ23" s="437"/>
      <c r="AK23" s="437"/>
      <c r="AL23" s="437"/>
      <c r="AM23" s="8"/>
      <c r="AN23" s="8"/>
      <c r="AO23" s="5"/>
      <c r="AP23" s="5"/>
    </row>
    <row r="24" spans="1:45" ht="15" customHeight="1">
      <c r="A24" s="437"/>
      <c r="B24" s="437"/>
      <c r="C24" s="437"/>
      <c r="D24" s="437"/>
      <c r="E24" s="437"/>
      <c r="F24" s="437"/>
      <c r="G24" s="437"/>
      <c r="H24" s="437"/>
      <c r="I24" s="437"/>
      <c r="J24" s="437"/>
      <c r="K24" s="437"/>
      <c r="L24" s="437"/>
      <c r="M24" s="437"/>
      <c r="N24" s="437"/>
      <c r="O24" s="437"/>
      <c r="P24" s="437"/>
      <c r="Q24" s="437"/>
      <c r="R24" s="437"/>
      <c r="S24" s="437"/>
      <c r="T24" s="437"/>
      <c r="U24" s="437"/>
      <c r="V24" s="437"/>
      <c r="W24" s="437"/>
      <c r="X24" s="437"/>
      <c r="Y24" s="437"/>
      <c r="Z24" s="437"/>
      <c r="AA24" s="437"/>
      <c r="AB24" s="437"/>
      <c r="AC24" s="437"/>
      <c r="AD24" s="437"/>
      <c r="AE24" s="437"/>
      <c r="AF24" s="437"/>
      <c r="AG24" s="437"/>
      <c r="AH24" s="437"/>
      <c r="AI24" s="437"/>
      <c r="AJ24" s="437"/>
      <c r="AK24" s="437"/>
      <c r="AL24" s="437"/>
      <c r="AM24" s="8"/>
      <c r="AN24" s="8"/>
      <c r="AO24" s="5"/>
      <c r="AP24" s="5"/>
    </row>
    <row r="25" spans="1:45" ht="7.5" customHeight="1">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row>
    <row r="26" spans="1:45" s="1" customFormat="1" ht="17.25" customHeight="1">
      <c r="A26" s="438" t="s">
        <v>25</v>
      </c>
      <c r="B26" s="438"/>
      <c r="C26" s="438"/>
      <c r="D26" s="438"/>
      <c r="E26" s="438"/>
      <c r="F26" s="438"/>
      <c r="G26" s="438"/>
      <c r="H26" s="438"/>
      <c r="I26" s="438"/>
      <c r="J26" s="438"/>
      <c r="K26" s="438"/>
      <c r="L26" s="438"/>
      <c r="M26" s="438"/>
      <c r="N26" s="438"/>
      <c r="O26" s="438"/>
      <c r="P26" s="438"/>
      <c r="Q26" s="438"/>
      <c r="R26" s="438"/>
      <c r="S26" s="438"/>
      <c r="T26" s="438"/>
      <c r="U26" s="438"/>
      <c r="V26" s="438"/>
      <c r="W26" s="438"/>
      <c r="X26" s="438"/>
      <c r="Y26" s="438"/>
      <c r="Z26" s="438"/>
      <c r="AA26" s="438"/>
      <c r="AB26" s="438"/>
      <c r="AC26" s="438"/>
      <c r="AD26" s="438"/>
      <c r="AE26" s="438"/>
      <c r="AF26" s="438"/>
      <c r="AG26" s="438"/>
      <c r="AH26" s="438"/>
      <c r="AI26" s="438"/>
      <c r="AJ26" s="438"/>
      <c r="AK26" s="438"/>
      <c r="AL26" s="438"/>
      <c r="AM26" s="5"/>
      <c r="AN26" s="5"/>
      <c r="AO26" s="5"/>
      <c r="AP26" s="5"/>
    </row>
    <row r="27" spans="1:45" s="1" customFormat="1" ht="17.25" customHeight="1">
      <c r="A27" s="438" t="s">
        <v>32</v>
      </c>
      <c r="B27" s="438"/>
      <c r="C27" s="438"/>
      <c r="D27" s="438"/>
      <c r="E27" s="438"/>
      <c r="F27" s="438"/>
      <c r="G27" s="438"/>
      <c r="H27" s="438"/>
      <c r="I27" s="438"/>
      <c r="J27" s="438"/>
      <c r="K27" s="438"/>
      <c r="L27" s="438"/>
      <c r="M27" s="5"/>
      <c r="N27" s="5"/>
      <c r="O27" s="5" t="s">
        <v>34</v>
      </c>
      <c r="P27" s="5"/>
      <c r="R27" s="18"/>
      <c r="S27" s="18"/>
      <c r="T27" s="18"/>
      <c r="U27" s="18"/>
      <c r="V27" s="18"/>
      <c r="W27" s="18"/>
      <c r="X27" s="18"/>
      <c r="Y27" s="18"/>
      <c r="Z27" s="18"/>
      <c r="AA27" s="18"/>
      <c r="AB27" s="18"/>
      <c r="AC27" s="18"/>
      <c r="AD27" s="18"/>
      <c r="AE27" s="18"/>
      <c r="AF27" s="18"/>
      <c r="AG27" s="18"/>
      <c r="AH27" s="18"/>
      <c r="AI27" s="18"/>
      <c r="AJ27" s="18"/>
      <c r="AK27" s="18"/>
      <c r="AL27" s="18"/>
    </row>
    <row r="28" spans="1:45" s="1" customFormat="1" ht="5.25" customHeight="1">
      <c r="M28" s="5"/>
      <c r="N28" s="5"/>
      <c r="O28" s="5"/>
      <c r="R28" s="9"/>
      <c r="S28" s="9"/>
      <c r="T28" s="9"/>
      <c r="U28" s="9"/>
      <c r="V28" s="9"/>
      <c r="W28" s="9"/>
      <c r="X28" s="9"/>
      <c r="Y28" s="9"/>
      <c r="Z28" s="9"/>
      <c r="AA28" s="9"/>
      <c r="AB28" s="9"/>
      <c r="AC28" s="9"/>
      <c r="AD28" s="9"/>
      <c r="AE28" s="9"/>
      <c r="AF28" s="9"/>
      <c r="AG28" s="9"/>
      <c r="AH28" s="9"/>
      <c r="AI28" s="9"/>
      <c r="AJ28" s="9"/>
      <c r="AK28" s="9"/>
      <c r="AL28" s="9"/>
    </row>
    <row r="29" spans="1:45" s="1" customFormat="1" ht="17.25" customHeight="1">
      <c r="A29" s="1" t="s">
        <v>33</v>
      </c>
      <c r="M29" s="5"/>
      <c r="N29" s="5"/>
      <c r="O29" s="5" t="s">
        <v>35</v>
      </c>
      <c r="P29" s="5"/>
      <c r="R29" s="17"/>
      <c r="S29" s="17"/>
      <c r="T29" s="17"/>
      <c r="U29" s="17"/>
      <c r="V29" s="17"/>
      <c r="W29" s="17"/>
      <c r="X29" s="17"/>
      <c r="Y29" s="17"/>
      <c r="Z29" s="17"/>
      <c r="AA29" s="17"/>
      <c r="AB29" s="17"/>
      <c r="AC29" s="17"/>
      <c r="AD29" s="17"/>
      <c r="AE29" s="17"/>
      <c r="AF29" s="17"/>
      <c r="AG29" s="17"/>
      <c r="AH29" s="17"/>
      <c r="AI29" s="17"/>
      <c r="AJ29" s="17"/>
      <c r="AK29" s="17"/>
      <c r="AL29" s="17"/>
    </row>
    <row r="30" spans="1:45" s="1" customFormat="1" ht="7.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5"/>
      <c r="AN30" s="5"/>
      <c r="AO30" s="5"/>
      <c r="AP30" s="5"/>
    </row>
    <row r="31" spans="1:45" s="1" customFormat="1" ht="17.25" customHeight="1">
      <c r="A31" s="280" t="s">
        <v>31</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8"/>
      <c r="AN31" s="8"/>
      <c r="AO31" s="5"/>
      <c r="AP31" s="5"/>
    </row>
    <row r="32" spans="1:45" s="1" customFormat="1" ht="17.25" customHeight="1">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8"/>
      <c r="AN32" s="8"/>
      <c r="AO32" s="5"/>
      <c r="AP32" s="5"/>
    </row>
    <row r="33" spans="1:46" s="1" customFormat="1" ht="7.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5"/>
      <c r="AN33" s="5"/>
      <c r="AO33" s="5"/>
      <c r="AP33" s="5"/>
    </row>
    <row r="34" spans="1:46" s="1" customFormat="1" ht="17.25" customHeight="1">
      <c r="A34" s="277" t="s">
        <v>9</v>
      </c>
      <c r="B34" s="277"/>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5"/>
      <c r="AN34" s="5"/>
      <c r="AO34" s="5"/>
      <c r="AP34" s="5"/>
    </row>
    <row r="35" spans="1:46" s="1" customFormat="1" ht="17.25" customHeight="1">
      <c r="A35" s="277" t="s">
        <v>29</v>
      </c>
      <c r="B35" s="277"/>
      <c r="C35" s="277"/>
      <c r="D35" s="277"/>
      <c r="E35" s="277"/>
      <c r="F35" s="277"/>
      <c r="G35" s="277"/>
      <c r="H35" s="277"/>
      <c r="I35" s="277"/>
      <c r="J35" s="277"/>
      <c r="K35" s="277"/>
      <c r="L35" s="3"/>
      <c r="M35" s="281">
        <f>AC40+AC47</f>
        <v>9639960</v>
      </c>
      <c r="N35" s="281"/>
      <c r="O35" s="281"/>
      <c r="P35" s="281"/>
      <c r="Q35" s="281"/>
      <c r="R35" s="281"/>
      <c r="S35" s="281"/>
      <c r="T35" s="281"/>
      <c r="U35" s="281"/>
      <c r="V35" s="281"/>
      <c r="W35" s="281"/>
      <c r="X35" s="281"/>
      <c r="Y35" s="21" t="s">
        <v>6</v>
      </c>
      <c r="Z35" s="3"/>
      <c r="AA35" s="3"/>
      <c r="AB35" s="3"/>
      <c r="AC35" s="3"/>
      <c r="AD35" s="3"/>
      <c r="AE35" s="3"/>
      <c r="AF35" s="3"/>
      <c r="AG35" s="3"/>
      <c r="AH35" s="3"/>
      <c r="AI35" s="3"/>
      <c r="AJ35" s="3"/>
      <c r="AK35" s="3"/>
      <c r="AL35" s="3"/>
    </row>
    <row r="36" spans="1:46" s="1" customFormat="1" ht="17.25" customHeight="1">
      <c r="A36" s="3"/>
      <c r="B36" s="3"/>
      <c r="C36" s="3" t="s">
        <v>7</v>
      </c>
      <c r="D36" s="3"/>
      <c r="E36" s="3"/>
      <c r="F36" s="3"/>
      <c r="G36" s="3"/>
      <c r="N36" s="3"/>
      <c r="O36" s="3"/>
      <c r="P36" s="3"/>
      <c r="Q36" s="3"/>
      <c r="R36" s="3"/>
      <c r="S36" s="3"/>
      <c r="T36" s="3"/>
      <c r="U36" s="3"/>
      <c r="V36" s="3"/>
      <c r="W36" s="3"/>
      <c r="X36" s="3"/>
      <c r="Y36" s="3"/>
      <c r="Z36" s="3"/>
      <c r="AA36" s="3"/>
      <c r="AB36" s="3"/>
      <c r="AC36" s="3"/>
      <c r="AD36" s="3"/>
      <c r="AE36" s="3"/>
      <c r="AF36" s="3"/>
      <c r="AG36" s="3"/>
      <c r="AH36" s="3"/>
      <c r="AI36" s="3"/>
      <c r="AJ36" s="3"/>
      <c r="AK36" s="3"/>
      <c r="AL36" s="3"/>
    </row>
    <row r="37" spans="1:46" s="1" customFormat="1" ht="17.25" customHeight="1">
      <c r="A37" s="3"/>
      <c r="B37" s="3"/>
      <c r="C37" s="3"/>
      <c r="D37" s="3" t="s">
        <v>8</v>
      </c>
      <c r="E37" s="3"/>
      <c r="F37" s="3"/>
      <c r="G37" s="3"/>
      <c r="H37" s="3"/>
      <c r="I37" s="3"/>
      <c r="J37" s="3"/>
      <c r="L37" s="34" t="s">
        <v>41</v>
      </c>
      <c r="M37" s="282">
        <v>34</v>
      </c>
      <c r="N37" s="283"/>
      <c r="O37" s="284"/>
      <c r="P37" s="1" t="s">
        <v>15</v>
      </c>
      <c r="Q37" s="3"/>
      <c r="R37" s="3"/>
      <c r="S37" s="285"/>
      <c r="T37" s="433"/>
      <c r="U37" s="433"/>
      <c r="V37" s="434"/>
      <c r="W37" s="435"/>
      <c r="X37" s="435"/>
      <c r="Y37" s="3"/>
      <c r="Z37" s="3"/>
      <c r="AA37" s="3"/>
      <c r="AB37" s="3"/>
      <c r="AC37" s="3"/>
      <c r="AD37" s="3"/>
      <c r="AE37" s="3"/>
      <c r="AF37" s="3"/>
      <c r="AG37" s="3"/>
      <c r="AH37" s="3"/>
      <c r="AI37" s="3"/>
      <c r="AJ37" s="3"/>
      <c r="AK37" s="3"/>
      <c r="AL37" s="3"/>
    </row>
    <row r="38" spans="1:46" s="10" customFormat="1" ht="14.25" customHeight="1">
      <c r="A38" s="20"/>
      <c r="B38" s="20"/>
      <c r="C38" s="20"/>
      <c r="D38" s="416" t="s">
        <v>16</v>
      </c>
      <c r="E38" s="417"/>
      <c r="F38" s="417"/>
      <c r="G38" s="417"/>
      <c r="H38" s="417"/>
      <c r="I38" s="417"/>
      <c r="J38" s="418"/>
      <c r="K38" s="255" t="s">
        <v>17</v>
      </c>
      <c r="L38" s="255"/>
      <c r="M38" s="255"/>
      <c r="N38" s="255"/>
      <c r="O38" s="255"/>
      <c r="P38" s="255"/>
      <c r="Q38" s="255" t="s">
        <v>21</v>
      </c>
      <c r="R38" s="255"/>
      <c r="S38" s="255" t="s">
        <v>20</v>
      </c>
      <c r="T38" s="255"/>
      <c r="U38" s="270" t="s">
        <v>19</v>
      </c>
      <c r="V38" s="260"/>
      <c r="W38" s="260"/>
      <c r="X38" s="260"/>
      <c r="Y38" s="271"/>
      <c r="Z38" s="271"/>
      <c r="AA38" s="271"/>
      <c r="AB38" s="272"/>
      <c r="AC38" s="211" t="s">
        <v>18</v>
      </c>
      <c r="AD38" s="212"/>
      <c r="AE38" s="212"/>
      <c r="AF38" s="212"/>
      <c r="AG38" s="212"/>
      <c r="AH38" s="212"/>
      <c r="AI38" s="212"/>
      <c r="AJ38" s="213"/>
      <c r="AK38" s="20"/>
      <c r="AL38" s="20"/>
    </row>
    <row r="39" spans="1:46" s="10" customFormat="1" ht="14.25" customHeight="1">
      <c r="A39" s="20"/>
      <c r="B39" s="20"/>
      <c r="C39" s="20"/>
      <c r="D39" s="406" t="s">
        <v>24</v>
      </c>
      <c r="E39" s="407"/>
      <c r="F39" s="407"/>
      <c r="G39" s="407"/>
      <c r="H39" s="407"/>
      <c r="I39" s="407"/>
      <c r="J39" s="408"/>
      <c r="K39" s="255"/>
      <c r="L39" s="255"/>
      <c r="M39" s="255"/>
      <c r="N39" s="255"/>
      <c r="O39" s="255"/>
      <c r="P39" s="255"/>
      <c r="Q39" s="255"/>
      <c r="R39" s="255"/>
      <c r="S39" s="255"/>
      <c r="T39" s="255"/>
      <c r="U39" s="270"/>
      <c r="V39" s="271"/>
      <c r="W39" s="271"/>
      <c r="X39" s="271"/>
      <c r="Y39" s="271"/>
      <c r="Z39" s="271"/>
      <c r="AA39" s="271"/>
      <c r="AB39" s="272"/>
      <c r="AC39" s="214"/>
      <c r="AD39" s="215"/>
      <c r="AE39" s="215"/>
      <c r="AF39" s="215"/>
      <c r="AG39" s="215"/>
      <c r="AH39" s="215"/>
      <c r="AI39" s="215"/>
      <c r="AJ39" s="216"/>
      <c r="AK39" s="20"/>
      <c r="AL39" s="20"/>
    </row>
    <row r="40" spans="1:46" s="10" customFormat="1" ht="17.25" customHeight="1">
      <c r="D40" s="413" t="s">
        <v>10</v>
      </c>
      <c r="E40" s="414"/>
      <c r="F40" s="414"/>
      <c r="G40" s="414"/>
      <c r="H40" s="414"/>
      <c r="I40" s="414"/>
      <c r="J40" s="415"/>
      <c r="K40" s="429">
        <f>IFERROR(VLOOKUP($M$37,単価表!$A$3:$G$11,4,1),0)</f>
        <v>168040</v>
      </c>
      <c r="L40" s="430"/>
      <c r="M40" s="430"/>
      <c r="N40" s="430"/>
      <c r="O40" s="430"/>
      <c r="P40" s="11" t="s">
        <v>6</v>
      </c>
      <c r="Q40" s="36">
        <v>12</v>
      </c>
      <c r="R40" s="11" t="s">
        <v>1</v>
      </c>
      <c r="S40" s="36"/>
      <c r="T40" s="11" t="s">
        <v>15</v>
      </c>
      <c r="U40" s="431">
        <f>K40*Q40*S40</f>
        <v>0</v>
      </c>
      <c r="V40" s="432"/>
      <c r="W40" s="432"/>
      <c r="X40" s="432"/>
      <c r="Y40" s="432"/>
      <c r="Z40" s="432"/>
      <c r="AA40" s="432"/>
      <c r="AB40" s="11" t="s">
        <v>6</v>
      </c>
      <c r="AC40" s="390">
        <f>SUM(U40:AA43)</f>
        <v>8738280</v>
      </c>
      <c r="AD40" s="391"/>
      <c r="AE40" s="391"/>
      <c r="AF40" s="391"/>
      <c r="AG40" s="391"/>
      <c r="AH40" s="391"/>
      <c r="AI40" s="391"/>
      <c r="AJ40" s="452" t="s">
        <v>6</v>
      </c>
    </row>
    <row r="41" spans="1:46" s="10" customFormat="1" ht="17.25" customHeight="1">
      <c r="D41" s="413" t="s">
        <v>11</v>
      </c>
      <c r="E41" s="414"/>
      <c r="F41" s="414"/>
      <c r="G41" s="414"/>
      <c r="H41" s="414"/>
      <c r="I41" s="414"/>
      <c r="J41" s="415"/>
      <c r="K41" s="429">
        <f>IFERROR(VLOOKUP($M$37,単価表!$A$3:$G$11,5,1),0)</f>
        <v>121080</v>
      </c>
      <c r="L41" s="430"/>
      <c r="M41" s="430"/>
      <c r="N41" s="430"/>
      <c r="O41" s="430"/>
      <c r="P41" s="11" t="s">
        <v>6</v>
      </c>
      <c r="Q41" s="36">
        <v>12</v>
      </c>
      <c r="R41" s="11" t="s">
        <v>1</v>
      </c>
      <c r="S41" s="36">
        <v>2</v>
      </c>
      <c r="T41" s="11" t="s">
        <v>15</v>
      </c>
      <c r="U41" s="431">
        <f>K41*Q41*S41</f>
        <v>2905920</v>
      </c>
      <c r="V41" s="432"/>
      <c r="W41" s="432"/>
      <c r="X41" s="432"/>
      <c r="Y41" s="432"/>
      <c r="Z41" s="432"/>
      <c r="AA41" s="432"/>
      <c r="AB41" s="11" t="s">
        <v>6</v>
      </c>
      <c r="AC41" s="393"/>
      <c r="AD41" s="394"/>
      <c r="AE41" s="394"/>
      <c r="AF41" s="394"/>
      <c r="AG41" s="394"/>
      <c r="AH41" s="394"/>
      <c r="AI41" s="394"/>
      <c r="AJ41" s="453"/>
    </row>
    <row r="42" spans="1:46" s="10" customFormat="1" ht="17.25" customHeight="1">
      <c r="D42" s="413" t="s">
        <v>12</v>
      </c>
      <c r="E42" s="414"/>
      <c r="F42" s="414"/>
      <c r="G42" s="414"/>
      <c r="H42" s="414"/>
      <c r="I42" s="414"/>
      <c r="J42" s="415"/>
      <c r="K42" s="429">
        <f>IFERROR(VLOOKUP($M$37,単価表!$A$3:$G$11,6,1),0)</f>
        <v>84780</v>
      </c>
      <c r="L42" s="430"/>
      <c r="M42" s="430"/>
      <c r="N42" s="430"/>
      <c r="O42" s="430"/>
      <c r="P42" s="11" t="s">
        <v>6</v>
      </c>
      <c r="Q42" s="36">
        <v>12</v>
      </c>
      <c r="R42" s="11" t="s">
        <v>14</v>
      </c>
      <c r="S42" s="36">
        <v>1</v>
      </c>
      <c r="T42" s="11" t="s">
        <v>15</v>
      </c>
      <c r="U42" s="431">
        <f>K42*Q42*S42</f>
        <v>1017360</v>
      </c>
      <c r="V42" s="432"/>
      <c r="W42" s="432"/>
      <c r="X42" s="432"/>
      <c r="Y42" s="432"/>
      <c r="Z42" s="432"/>
      <c r="AA42" s="432"/>
      <c r="AB42" s="11" t="s">
        <v>6</v>
      </c>
      <c r="AC42" s="393"/>
      <c r="AD42" s="394"/>
      <c r="AE42" s="394"/>
      <c r="AF42" s="394"/>
      <c r="AG42" s="394"/>
      <c r="AH42" s="394"/>
      <c r="AI42" s="394"/>
      <c r="AJ42" s="453"/>
    </row>
    <row r="43" spans="1:46" s="10" customFormat="1" ht="17.25" customHeight="1">
      <c r="D43" s="413" t="s">
        <v>13</v>
      </c>
      <c r="E43" s="414"/>
      <c r="F43" s="414"/>
      <c r="G43" s="414"/>
      <c r="H43" s="414"/>
      <c r="I43" s="414"/>
      <c r="J43" s="415"/>
      <c r="K43" s="429">
        <f>IFERROR(VLOOKUP($M$37,単価表!$A$3:$G$11,7,1),0)</f>
        <v>80250</v>
      </c>
      <c r="L43" s="430"/>
      <c r="M43" s="430"/>
      <c r="N43" s="430"/>
      <c r="O43" s="430"/>
      <c r="P43" s="11" t="s">
        <v>6</v>
      </c>
      <c r="Q43" s="36">
        <v>12</v>
      </c>
      <c r="R43" s="11" t="s">
        <v>14</v>
      </c>
      <c r="S43" s="36">
        <v>5</v>
      </c>
      <c r="T43" s="11" t="s">
        <v>15</v>
      </c>
      <c r="U43" s="431">
        <f>K43*Q43*S43</f>
        <v>4815000</v>
      </c>
      <c r="V43" s="432"/>
      <c r="W43" s="432"/>
      <c r="X43" s="432"/>
      <c r="Y43" s="432"/>
      <c r="Z43" s="432"/>
      <c r="AA43" s="432"/>
      <c r="AB43" s="11" t="s">
        <v>6</v>
      </c>
      <c r="AC43" s="396"/>
      <c r="AD43" s="397"/>
      <c r="AE43" s="397"/>
      <c r="AF43" s="397"/>
      <c r="AG43" s="397"/>
      <c r="AH43" s="397"/>
      <c r="AI43" s="397"/>
      <c r="AJ43" s="454"/>
    </row>
    <row r="44" spans="1:46" s="10" customFormat="1" ht="17.25" customHeight="1">
      <c r="D44" s="10" t="s">
        <v>22</v>
      </c>
      <c r="AC44" s="15"/>
      <c r="AD44" s="15"/>
      <c r="AE44" s="15"/>
      <c r="AF44" s="15"/>
      <c r="AG44" s="15"/>
      <c r="AH44" s="15"/>
      <c r="AI44" s="15"/>
      <c r="AJ44" s="15"/>
    </row>
    <row r="45" spans="1:46" s="10" customFormat="1" ht="14.25" customHeight="1">
      <c r="D45" s="416" t="s">
        <v>16</v>
      </c>
      <c r="E45" s="417"/>
      <c r="F45" s="417"/>
      <c r="G45" s="417"/>
      <c r="H45" s="417"/>
      <c r="I45" s="417"/>
      <c r="J45" s="418"/>
      <c r="K45" s="451" t="s">
        <v>23</v>
      </c>
      <c r="L45" s="451"/>
      <c r="M45" s="451"/>
      <c r="N45" s="451"/>
      <c r="O45" s="451"/>
      <c r="P45" s="451"/>
      <c r="Q45" s="451" t="s">
        <v>21</v>
      </c>
      <c r="R45" s="451"/>
      <c r="S45" s="451" t="s">
        <v>20</v>
      </c>
      <c r="T45" s="451"/>
      <c r="U45" s="313" t="s">
        <v>19</v>
      </c>
      <c r="V45" s="314"/>
      <c r="W45" s="314"/>
      <c r="X45" s="314"/>
      <c r="Y45" s="314"/>
      <c r="Z45" s="314"/>
      <c r="AA45" s="314"/>
      <c r="AB45" s="315"/>
      <c r="AC45" s="442" t="s">
        <v>18</v>
      </c>
      <c r="AD45" s="443"/>
      <c r="AE45" s="443"/>
      <c r="AF45" s="443"/>
      <c r="AG45" s="443"/>
      <c r="AH45" s="443"/>
      <c r="AI45" s="443"/>
      <c r="AJ45" s="444"/>
    </row>
    <row r="46" spans="1:46" s="10" customFormat="1" ht="14.25" customHeight="1">
      <c r="D46" s="406" t="s">
        <v>24</v>
      </c>
      <c r="E46" s="407"/>
      <c r="F46" s="407"/>
      <c r="G46" s="407"/>
      <c r="H46" s="407"/>
      <c r="I46" s="407"/>
      <c r="J46" s="408"/>
      <c r="K46" s="451"/>
      <c r="L46" s="451"/>
      <c r="M46" s="451"/>
      <c r="N46" s="451"/>
      <c r="O46" s="451"/>
      <c r="P46" s="451"/>
      <c r="Q46" s="451"/>
      <c r="R46" s="451"/>
      <c r="S46" s="451"/>
      <c r="T46" s="451"/>
      <c r="U46" s="448"/>
      <c r="V46" s="449"/>
      <c r="W46" s="449"/>
      <c r="X46" s="449"/>
      <c r="Y46" s="449"/>
      <c r="Z46" s="449"/>
      <c r="AA46" s="449"/>
      <c r="AB46" s="450"/>
      <c r="AC46" s="445"/>
      <c r="AD46" s="446"/>
      <c r="AE46" s="446"/>
      <c r="AF46" s="446"/>
      <c r="AG46" s="446"/>
      <c r="AH46" s="446"/>
      <c r="AI46" s="446"/>
      <c r="AJ46" s="447"/>
    </row>
    <row r="47" spans="1:46" s="10" customFormat="1" ht="20.25" customHeight="1">
      <c r="D47" s="419" t="s">
        <v>37</v>
      </c>
      <c r="E47" s="420"/>
      <c r="F47" s="420"/>
      <c r="G47" s="420"/>
      <c r="H47" s="420"/>
      <c r="I47" s="420"/>
      <c r="J47" s="421"/>
      <c r="K47" s="424">
        <v>100</v>
      </c>
      <c r="L47" s="424"/>
      <c r="M47" s="424"/>
      <c r="N47" s="424"/>
      <c r="O47" s="425"/>
      <c r="P47" s="11" t="s">
        <v>6</v>
      </c>
      <c r="Q47" s="37">
        <v>12</v>
      </c>
      <c r="R47" s="11" t="s">
        <v>1</v>
      </c>
      <c r="S47" s="163">
        <f>SUM(S40:S43)</f>
        <v>8</v>
      </c>
      <c r="T47" s="22" t="s">
        <v>15</v>
      </c>
      <c r="U47" s="225">
        <f>K47*Q47*S47</f>
        <v>9600</v>
      </c>
      <c r="V47" s="226"/>
      <c r="W47" s="226"/>
      <c r="X47" s="226"/>
      <c r="Y47" s="226"/>
      <c r="Z47" s="226"/>
      <c r="AA47" s="226"/>
      <c r="AB47" s="23" t="s">
        <v>6</v>
      </c>
      <c r="AC47" s="390">
        <f>SUM(U47:AA50)</f>
        <v>901680</v>
      </c>
      <c r="AD47" s="391"/>
      <c r="AE47" s="391"/>
      <c r="AF47" s="391"/>
      <c r="AG47" s="391"/>
      <c r="AH47" s="391"/>
      <c r="AI47" s="392"/>
      <c r="AJ47" s="267" t="s">
        <v>5</v>
      </c>
      <c r="AK47" s="20"/>
      <c r="AL47" s="20"/>
    </row>
    <row r="48" spans="1:46" s="1" customFormat="1" ht="18.75" customHeight="1">
      <c r="D48" s="426" t="s">
        <v>36</v>
      </c>
      <c r="E48" s="427"/>
      <c r="F48" s="427"/>
      <c r="G48" s="427"/>
      <c r="H48" s="427"/>
      <c r="I48" s="427"/>
      <c r="J48" s="428"/>
      <c r="K48" s="422">
        <f>単価表!D39</f>
        <v>3940</v>
      </c>
      <c r="L48" s="423"/>
      <c r="M48" s="423"/>
      <c r="N48" s="423"/>
      <c r="O48" s="423"/>
      <c r="P48" s="24" t="s">
        <v>6</v>
      </c>
      <c r="Q48" s="38">
        <v>12</v>
      </c>
      <c r="R48" s="24" t="s">
        <v>1</v>
      </c>
      <c r="S48" s="162">
        <f>S42</f>
        <v>1</v>
      </c>
      <c r="T48" s="25" t="s">
        <v>15</v>
      </c>
      <c r="U48" s="225">
        <f>K48*Q48*S48</f>
        <v>47280</v>
      </c>
      <c r="V48" s="226"/>
      <c r="W48" s="226"/>
      <c r="X48" s="226"/>
      <c r="Y48" s="226"/>
      <c r="Z48" s="226"/>
      <c r="AA48" s="226"/>
      <c r="AB48" s="26" t="s">
        <v>6</v>
      </c>
      <c r="AC48" s="393"/>
      <c r="AD48" s="394"/>
      <c r="AE48" s="394"/>
      <c r="AF48" s="394"/>
      <c r="AG48" s="394"/>
      <c r="AH48" s="394"/>
      <c r="AI48" s="395"/>
      <c r="AJ48" s="268"/>
      <c r="AK48" s="3"/>
      <c r="AL48" s="3"/>
      <c r="AT48" s="31"/>
    </row>
    <row r="49" spans="1:44" s="1" customFormat="1" ht="16.5" customHeight="1">
      <c r="D49" s="403" t="s">
        <v>39</v>
      </c>
      <c r="E49" s="404"/>
      <c r="F49" s="404"/>
      <c r="G49" s="404"/>
      <c r="H49" s="404"/>
      <c r="I49" s="203"/>
      <c r="J49" s="204"/>
      <c r="K49" s="409">
        <f>IF(AP51=1,IFERROR(VLOOKUP($M$37,単価表!$A$15:$D$23,4,1),0),IF(AP51=2,IFERROR(VLOOKUP($M$37,単価表!$A$27:$D$35,4,1),0),))</f>
        <v>8800</v>
      </c>
      <c r="L49" s="410"/>
      <c r="M49" s="410"/>
      <c r="N49" s="410"/>
      <c r="O49" s="410"/>
      <c r="P49" s="399" t="s">
        <v>6</v>
      </c>
      <c r="Q49" s="209">
        <v>12</v>
      </c>
      <c r="R49" s="399" t="s">
        <v>1</v>
      </c>
      <c r="S49" s="401">
        <f>IF(K49&gt;0,SUM(S40:S43),)</f>
        <v>8</v>
      </c>
      <c r="T49" s="196" t="s">
        <v>15</v>
      </c>
      <c r="U49" s="246">
        <f>K49*Q49*S49</f>
        <v>844800</v>
      </c>
      <c r="V49" s="247"/>
      <c r="W49" s="247"/>
      <c r="X49" s="247"/>
      <c r="Y49" s="247"/>
      <c r="Z49" s="247"/>
      <c r="AA49" s="247"/>
      <c r="AB49" s="248" t="s">
        <v>6</v>
      </c>
      <c r="AC49" s="393"/>
      <c r="AD49" s="394"/>
      <c r="AE49" s="394"/>
      <c r="AF49" s="394"/>
      <c r="AG49" s="394"/>
      <c r="AH49" s="394"/>
      <c r="AI49" s="395"/>
      <c r="AJ49" s="268"/>
      <c r="AK49" s="3"/>
      <c r="AL49" s="3"/>
      <c r="AP49" s="35">
        <f>IF(I49="○",1,)</f>
        <v>0</v>
      </c>
      <c r="AR49" s="35"/>
    </row>
    <row r="50" spans="1:44" s="1" customFormat="1" ht="15.75" customHeight="1">
      <c r="D50" s="403" t="s">
        <v>40</v>
      </c>
      <c r="E50" s="404"/>
      <c r="F50" s="404"/>
      <c r="G50" s="404"/>
      <c r="H50" s="404"/>
      <c r="I50" s="203" t="s">
        <v>55</v>
      </c>
      <c r="J50" s="204"/>
      <c r="K50" s="411"/>
      <c r="L50" s="412"/>
      <c r="M50" s="412"/>
      <c r="N50" s="412"/>
      <c r="O50" s="412"/>
      <c r="P50" s="400"/>
      <c r="Q50" s="210"/>
      <c r="R50" s="400"/>
      <c r="S50" s="402"/>
      <c r="T50" s="197"/>
      <c r="U50" s="225"/>
      <c r="V50" s="226"/>
      <c r="W50" s="226"/>
      <c r="X50" s="226"/>
      <c r="Y50" s="226"/>
      <c r="Z50" s="226"/>
      <c r="AA50" s="226"/>
      <c r="AB50" s="249"/>
      <c r="AC50" s="396"/>
      <c r="AD50" s="397"/>
      <c r="AE50" s="397"/>
      <c r="AF50" s="397"/>
      <c r="AG50" s="397"/>
      <c r="AH50" s="397"/>
      <c r="AI50" s="398"/>
      <c r="AJ50" s="269"/>
      <c r="AK50" s="3"/>
      <c r="AL50" s="3"/>
      <c r="AP50" s="35">
        <f>IF(I50="○",2,)</f>
        <v>2</v>
      </c>
      <c r="AR50" s="35"/>
    </row>
    <row r="51" spans="1:44" s="1" customFormat="1" ht="12.75" customHeight="1">
      <c r="D51" s="405" t="s">
        <v>38</v>
      </c>
      <c r="E51" s="405"/>
      <c r="F51" s="405"/>
      <c r="G51" s="405"/>
      <c r="H51" s="405"/>
      <c r="I51" s="405"/>
      <c r="J51" s="405"/>
      <c r="K51" s="405"/>
      <c r="L51" s="405"/>
      <c r="M51" s="405"/>
      <c r="N51" s="405"/>
      <c r="O51" s="405"/>
      <c r="P51" s="405"/>
      <c r="Q51" s="405"/>
      <c r="R51" s="405"/>
      <c r="S51" s="405"/>
      <c r="T51" s="405"/>
      <c r="U51" s="405"/>
      <c r="V51" s="405"/>
      <c r="W51" s="405"/>
      <c r="X51" s="405"/>
      <c r="Y51" s="405"/>
      <c r="Z51" s="405"/>
      <c r="AA51" s="405"/>
      <c r="AB51" s="405"/>
      <c r="AC51" s="29"/>
      <c r="AD51" s="29"/>
      <c r="AE51" s="29"/>
      <c r="AF51" s="29"/>
      <c r="AG51" s="29"/>
      <c r="AH51" s="29"/>
      <c r="AI51" s="29"/>
      <c r="AJ51" s="30"/>
      <c r="AK51" s="3"/>
      <c r="AL51" s="3"/>
      <c r="AP51" s="35">
        <f>SUM(AP49:AP50)</f>
        <v>2</v>
      </c>
      <c r="AR51" s="35"/>
    </row>
    <row r="52" spans="1:44" s="1" customFormat="1" ht="12.75" customHeight="1">
      <c r="D52" s="388"/>
      <c r="E52" s="389"/>
      <c r="F52" s="389"/>
      <c r="G52" s="389"/>
      <c r="H52" s="389"/>
      <c r="I52" s="389"/>
      <c r="J52" s="389"/>
      <c r="K52" s="389"/>
      <c r="L52" s="389"/>
      <c r="M52" s="389"/>
      <c r="N52" s="389"/>
      <c r="O52" s="389"/>
      <c r="P52" s="389"/>
      <c r="Q52" s="389"/>
      <c r="R52" s="389"/>
      <c r="S52" s="389"/>
      <c r="T52" s="389"/>
      <c r="U52" s="389"/>
      <c r="V52" s="389"/>
      <c r="W52" s="389"/>
      <c r="X52" s="389"/>
      <c r="Y52" s="389"/>
      <c r="Z52" s="389"/>
      <c r="AA52" s="389"/>
      <c r="AB52" s="389"/>
      <c r="AC52" s="29"/>
      <c r="AD52" s="29"/>
      <c r="AE52" s="29"/>
      <c r="AF52" s="29"/>
      <c r="AG52" s="29"/>
      <c r="AH52" s="29"/>
      <c r="AI52" s="29"/>
      <c r="AJ52" s="30"/>
      <c r="AK52" s="3"/>
      <c r="AL52" s="3"/>
      <c r="AP52" s="35"/>
      <c r="AR52" s="35"/>
    </row>
    <row r="53" spans="1:44" s="1" customFormat="1" ht="18.75" customHeight="1">
      <c r="A53" s="5" t="s">
        <v>27</v>
      </c>
      <c r="B53" s="5"/>
      <c r="C53" s="5"/>
      <c r="S53" s="3"/>
      <c r="T53" s="3"/>
      <c r="U53" s="3"/>
      <c r="V53" s="3"/>
      <c r="W53" s="3"/>
      <c r="X53" s="3"/>
      <c r="Y53" s="3"/>
      <c r="Z53" s="3"/>
      <c r="AA53" s="6"/>
      <c r="AB53" s="6"/>
      <c r="AC53" s="6"/>
      <c r="AD53" s="6"/>
      <c r="AE53" s="6"/>
      <c r="AF53" s="6"/>
      <c r="AG53" s="6"/>
      <c r="AH53" s="6"/>
      <c r="AI53" s="6"/>
      <c r="AJ53" s="6"/>
      <c r="AK53" s="6"/>
      <c r="AL53" s="6"/>
      <c r="AM53" s="5"/>
      <c r="AN53" s="5"/>
      <c r="AO53" s="5"/>
      <c r="AP53" s="5"/>
    </row>
    <row r="54" spans="1:44" s="1" customFormat="1" ht="17.25" customHeight="1">
      <c r="B54" s="3"/>
      <c r="C54" s="172" t="s">
        <v>61</v>
      </c>
      <c r="D54" s="172"/>
      <c r="E54" s="172"/>
      <c r="F54" s="172"/>
      <c r="G54" s="172"/>
      <c r="H54" s="172"/>
      <c r="I54" s="172"/>
      <c r="J54" s="172"/>
      <c r="K54" s="172"/>
      <c r="L54" s="172"/>
      <c r="M54" s="172"/>
      <c r="N54" s="172"/>
      <c r="O54" s="172"/>
      <c r="P54" s="172"/>
      <c r="Q54" s="172" t="s">
        <v>153</v>
      </c>
      <c r="R54" s="172"/>
      <c r="S54" s="172"/>
      <c r="T54" s="172"/>
      <c r="U54" s="172"/>
      <c r="V54" s="172"/>
      <c r="W54" s="172"/>
      <c r="X54" s="172"/>
      <c r="Y54" s="172"/>
      <c r="Z54" s="172" t="s">
        <v>161</v>
      </c>
      <c r="AA54" s="172"/>
      <c r="AB54" s="172"/>
      <c r="AC54" s="172"/>
      <c r="AD54" s="172"/>
      <c r="AE54" s="172"/>
      <c r="AF54" s="172"/>
      <c r="AG54" s="172"/>
      <c r="AH54" s="172"/>
      <c r="AI54" s="184"/>
      <c r="AJ54" s="87"/>
      <c r="AK54" s="3"/>
      <c r="AL54" s="3"/>
    </row>
    <row r="55" spans="1:44" s="1" customFormat="1" ht="17.25" customHeight="1">
      <c r="B55" s="3"/>
      <c r="C55" s="172" t="s">
        <v>62</v>
      </c>
      <c r="D55" s="172"/>
      <c r="E55" s="172"/>
      <c r="F55" s="172"/>
      <c r="G55" s="172"/>
      <c r="H55" s="172"/>
      <c r="I55" s="172"/>
      <c r="J55" s="172"/>
      <c r="K55" s="172"/>
      <c r="L55" s="172"/>
      <c r="M55" s="172"/>
      <c r="N55" s="172"/>
      <c r="O55" s="172"/>
      <c r="P55" s="172"/>
      <c r="Q55" s="172" t="s">
        <v>154</v>
      </c>
      <c r="R55" s="172"/>
      <c r="S55" s="172"/>
      <c r="T55" s="172"/>
      <c r="U55" s="172"/>
      <c r="V55" s="172"/>
      <c r="W55" s="172"/>
      <c r="X55" s="172"/>
      <c r="Y55" s="172"/>
      <c r="Z55" s="172" t="s">
        <v>162</v>
      </c>
      <c r="AA55" s="172"/>
      <c r="AB55" s="172"/>
      <c r="AC55" s="172"/>
      <c r="AD55" s="172"/>
      <c r="AE55" s="172"/>
      <c r="AF55" s="172"/>
      <c r="AG55" s="172"/>
      <c r="AH55" s="172"/>
      <c r="AI55" s="184"/>
      <c r="AJ55" s="87"/>
      <c r="AK55" s="3"/>
      <c r="AL55" s="3"/>
    </row>
    <row r="56" spans="1:44" s="1" customFormat="1" ht="17.25" customHeight="1">
      <c r="B56" s="3"/>
      <c r="C56" s="185" t="s">
        <v>149</v>
      </c>
      <c r="D56" s="172"/>
      <c r="E56" s="172"/>
      <c r="F56" s="172"/>
      <c r="G56" s="172"/>
      <c r="H56" s="172"/>
      <c r="I56" s="172"/>
      <c r="J56" s="172"/>
      <c r="K56" s="172"/>
      <c r="L56" s="172"/>
      <c r="M56" s="172"/>
      <c r="N56" s="172"/>
      <c r="O56" s="172"/>
      <c r="P56" s="172"/>
      <c r="Q56" s="172" t="s">
        <v>155</v>
      </c>
      <c r="R56" s="172"/>
      <c r="S56" s="172"/>
      <c r="T56" s="172"/>
      <c r="U56" s="172"/>
      <c r="V56" s="172"/>
      <c r="W56" s="172"/>
      <c r="X56" s="172"/>
      <c r="Y56" s="172"/>
      <c r="Z56" s="172" t="s">
        <v>175</v>
      </c>
      <c r="AA56" s="172"/>
      <c r="AB56" s="172"/>
      <c r="AC56" s="172"/>
      <c r="AD56" s="172"/>
      <c r="AE56" s="172"/>
      <c r="AF56" s="172"/>
      <c r="AG56" s="172"/>
      <c r="AH56" s="172"/>
      <c r="AI56" s="184"/>
      <c r="AJ56" s="3"/>
      <c r="AK56" s="3"/>
      <c r="AL56" s="3"/>
    </row>
    <row r="57" spans="1:44" s="1" customFormat="1" ht="17.25" customHeight="1">
      <c r="B57" s="3"/>
      <c r="C57" s="190" t="s">
        <v>176</v>
      </c>
      <c r="D57" s="172"/>
      <c r="E57" s="172"/>
      <c r="F57" s="172"/>
      <c r="G57" s="172"/>
      <c r="H57" s="172"/>
      <c r="I57" s="172"/>
      <c r="J57" s="172"/>
      <c r="K57" s="172"/>
      <c r="L57" s="172"/>
      <c r="M57" s="172"/>
      <c r="N57" s="172"/>
      <c r="O57" s="172"/>
      <c r="P57" s="172"/>
      <c r="Q57" s="172" t="s">
        <v>156</v>
      </c>
      <c r="R57" s="172"/>
      <c r="S57" s="172"/>
      <c r="T57" s="172"/>
      <c r="U57" s="172"/>
      <c r="V57" s="172"/>
      <c r="W57" s="172"/>
      <c r="X57" s="172"/>
      <c r="Y57" s="172"/>
      <c r="Z57" s="172" t="s">
        <v>177</v>
      </c>
      <c r="AA57" s="172"/>
      <c r="AB57" s="172"/>
      <c r="AC57" s="172"/>
      <c r="AD57" s="172"/>
      <c r="AE57" s="172"/>
      <c r="AF57" s="172"/>
      <c r="AG57" s="172"/>
      <c r="AH57" s="172"/>
      <c r="AI57" s="184"/>
      <c r="AJ57" s="3"/>
      <c r="AK57" s="3"/>
      <c r="AL57" s="3"/>
    </row>
    <row r="58" spans="1:44" s="1" customFormat="1" ht="17.25" customHeight="1">
      <c r="B58" s="3"/>
      <c r="C58" s="190" t="s">
        <v>178</v>
      </c>
      <c r="D58" s="172"/>
      <c r="E58" s="172"/>
      <c r="F58" s="172"/>
      <c r="G58" s="172"/>
      <c r="H58" s="172"/>
      <c r="I58" s="172"/>
      <c r="J58" s="172"/>
      <c r="K58" s="172"/>
      <c r="L58" s="172"/>
      <c r="M58" s="172"/>
      <c r="N58" s="172"/>
      <c r="O58" s="172"/>
      <c r="P58" s="172"/>
      <c r="Q58" s="172" t="s">
        <v>157</v>
      </c>
      <c r="R58" s="172"/>
      <c r="S58" s="172"/>
      <c r="T58" s="172"/>
      <c r="U58" s="172"/>
      <c r="V58" s="172"/>
      <c r="W58" s="172"/>
      <c r="X58" s="172"/>
      <c r="Y58" s="172"/>
      <c r="Z58" s="172" t="s">
        <v>179</v>
      </c>
      <c r="AA58" s="172"/>
      <c r="AB58" s="172"/>
      <c r="AC58" s="172"/>
      <c r="AD58" s="172"/>
      <c r="AE58" s="172"/>
      <c r="AF58" s="172"/>
      <c r="AG58" s="172"/>
      <c r="AH58" s="172"/>
      <c r="AI58" s="184"/>
      <c r="AJ58" s="3"/>
      <c r="AK58" s="3"/>
      <c r="AL58" s="3"/>
    </row>
    <row r="59" spans="1:44" s="1" customFormat="1" ht="17.25" customHeight="1">
      <c r="B59" s="3"/>
      <c r="C59" s="185" t="s">
        <v>151</v>
      </c>
      <c r="D59" s="172"/>
      <c r="E59" s="172"/>
      <c r="F59" s="172"/>
      <c r="G59" s="172"/>
      <c r="H59" s="172"/>
      <c r="I59" s="172"/>
      <c r="J59" s="172"/>
      <c r="K59" s="172"/>
      <c r="L59" s="172"/>
      <c r="M59" s="172"/>
      <c r="N59" s="172"/>
      <c r="O59" s="172"/>
      <c r="P59" s="172"/>
      <c r="Q59" s="172" t="s">
        <v>158</v>
      </c>
      <c r="R59" s="172"/>
      <c r="S59" s="172"/>
      <c r="T59" s="172"/>
      <c r="U59" s="172"/>
      <c r="V59" s="172"/>
      <c r="W59" s="172"/>
      <c r="X59" s="172"/>
      <c r="Y59" s="172"/>
      <c r="Z59" s="172" t="s">
        <v>180</v>
      </c>
      <c r="AA59" s="172"/>
      <c r="AB59" s="172"/>
      <c r="AC59" s="172"/>
      <c r="AD59" s="172"/>
      <c r="AE59" s="172"/>
      <c r="AF59" s="172"/>
      <c r="AG59" s="172"/>
      <c r="AH59" s="172"/>
      <c r="AI59" s="184"/>
      <c r="AJ59" s="3"/>
      <c r="AK59" s="3"/>
      <c r="AL59" s="3"/>
    </row>
    <row r="60" spans="1:44" s="1" customFormat="1" ht="14.25">
      <c r="C60" s="172" t="s">
        <v>150</v>
      </c>
      <c r="D60" s="172"/>
      <c r="E60" s="172"/>
      <c r="F60" s="172"/>
      <c r="G60" s="172"/>
      <c r="H60" s="172"/>
      <c r="I60" s="172"/>
      <c r="J60" s="172"/>
      <c r="K60" s="172"/>
      <c r="L60" s="172"/>
      <c r="M60" s="172"/>
      <c r="N60" s="172"/>
      <c r="O60" s="172"/>
      <c r="P60" s="172"/>
      <c r="Q60" s="172" t="s">
        <v>159</v>
      </c>
      <c r="R60" s="172"/>
      <c r="S60" s="172"/>
      <c r="T60" s="172"/>
      <c r="U60" s="172"/>
      <c r="V60" s="172"/>
      <c r="W60" s="172"/>
      <c r="X60" s="172"/>
      <c r="Y60" s="172"/>
      <c r="Z60" s="51"/>
      <c r="AA60" s="172"/>
      <c r="AB60" s="172"/>
      <c r="AC60" s="172"/>
      <c r="AD60" s="172"/>
      <c r="AE60" s="172"/>
      <c r="AF60" s="172"/>
      <c r="AG60" s="172"/>
      <c r="AH60" s="172"/>
      <c r="AI60" s="184"/>
      <c r="AJ60" s="3"/>
      <c r="AK60" s="3"/>
    </row>
    <row r="61" spans="1:44" s="1" customFormat="1" ht="14.25">
      <c r="C61" s="172" t="s">
        <v>152</v>
      </c>
      <c r="D61" s="172"/>
      <c r="E61" s="172"/>
      <c r="F61" s="172"/>
      <c r="G61" s="172"/>
      <c r="H61" s="172"/>
      <c r="I61" s="172"/>
      <c r="J61" s="172"/>
      <c r="K61" s="172"/>
      <c r="L61" s="172"/>
      <c r="M61" s="172"/>
      <c r="N61" s="172"/>
      <c r="O61" s="172"/>
      <c r="P61" s="172"/>
      <c r="Q61" s="172" t="s">
        <v>160</v>
      </c>
      <c r="R61" s="172"/>
      <c r="S61" s="172"/>
      <c r="T61" s="172"/>
      <c r="U61" s="172"/>
      <c r="V61" s="172"/>
      <c r="W61" s="172"/>
      <c r="X61" s="172"/>
      <c r="Y61" s="172"/>
      <c r="Z61" s="51"/>
      <c r="AA61" s="172"/>
      <c r="AB61" s="172"/>
      <c r="AC61" s="172"/>
      <c r="AD61" s="172"/>
      <c r="AE61" s="172"/>
      <c r="AF61" s="172"/>
      <c r="AG61" s="172"/>
      <c r="AH61" s="172"/>
      <c r="AI61" s="7"/>
      <c r="AJ61" s="3"/>
      <c r="AK61" s="3"/>
    </row>
    <row r="62" spans="1:44" s="1" customFormat="1" ht="14.25">
      <c r="C62" s="171"/>
      <c r="D62" s="172"/>
      <c r="E62" s="172"/>
      <c r="F62" s="172"/>
      <c r="G62" s="172"/>
      <c r="H62" s="172"/>
      <c r="I62" s="172"/>
      <c r="J62" s="172"/>
      <c r="K62" s="172"/>
      <c r="L62" s="172"/>
      <c r="M62" s="172"/>
      <c r="N62" s="172"/>
      <c r="O62" s="172"/>
      <c r="P62" s="172"/>
      <c r="Q62" s="3"/>
      <c r="R62" s="172"/>
      <c r="S62" s="172"/>
      <c r="T62" s="172"/>
      <c r="U62" s="172"/>
      <c r="V62" s="172"/>
      <c r="W62" s="172"/>
      <c r="X62" s="172"/>
      <c r="Y62" s="172"/>
      <c r="Z62" s="51"/>
      <c r="AA62" s="172"/>
      <c r="AB62" s="172"/>
      <c r="AC62" s="172"/>
      <c r="AD62" s="172"/>
      <c r="AE62" s="172"/>
      <c r="AF62" s="172"/>
      <c r="AG62" s="172"/>
      <c r="AH62" s="172"/>
      <c r="AI62" s="7"/>
      <c r="AJ62" s="3"/>
      <c r="AK62" s="3"/>
    </row>
    <row r="63" spans="1:44" s="1" customFormat="1" ht="14.25"/>
    <row r="64" spans="1:44" s="1" customFormat="1" ht="14.25"/>
    <row r="65" spans="4:26" s="1" customFormat="1" ht="14.25"/>
    <row r="66" spans="4:26" s="1" customFormat="1" ht="14.25"/>
    <row r="67" spans="4:26" s="1" customFormat="1" ht="14.25"/>
    <row r="68" spans="4:26" s="1" customFormat="1" ht="14.25"/>
    <row r="69" spans="4:26" s="1" customFormat="1" ht="14.25"/>
    <row r="70" spans="4:26" s="1" customFormat="1" ht="14.25">
      <c r="D70" s="7"/>
      <c r="E70" s="7"/>
      <c r="F70" s="7"/>
      <c r="G70" s="7"/>
      <c r="H70" s="7"/>
      <c r="I70" s="7"/>
      <c r="J70" s="7"/>
      <c r="K70" s="7"/>
      <c r="L70" s="7"/>
      <c r="M70" s="7"/>
      <c r="N70" s="7"/>
      <c r="O70" s="7"/>
      <c r="P70" s="7"/>
      <c r="Q70" s="7"/>
      <c r="R70" s="7"/>
      <c r="S70" s="7"/>
      <c r="T70" s="7"/>
      <c r="U70" s="7"/>
      <c r="V70" s="7"/>
      <c r="W70" s="7"/>
      <c r="X70" s="7"/>
      <c r="Y70" s="7"/>
      <c r="Z70" s="7"/>
    </row>
  </sheetData>
  <sheetProtection selectLockedCells="1" selectUnlockedCells="1"/>
  <protectedRanges>
    <protectedRange sqref="I49:I50" name="範囲1"/>
    <protectedRange sqref="M37" name="範囲1_1"/>
  </protectedRanges>
  <mergeCells count="72">
    <mergeCell ref="S8:U8"/>
    <mergeCell ref="S10:U10"/>
    <mergeCell ref="S12:U12"/>
    <mergeCell ref="S14:U14"/>
    <mergeCell ref="S17:U17"/>
    <mergeCell ref="AC45:AJ46"/>
    <mergeCell ref="U45:AB46"/>
    <mergeCell ref="S45:T46"/>
    <mergeCell ref="D40:J40"/>
    <mergeCell ref="K45:P46"/>
    <mergeCell ref="Q45:R46"/>
    <mergeCell ref="K42:O42"/>
    <mergeCell ref="K43:O43"/>
    <mergeCell ref="AC40:AI43"/>
    <mergeCell ref="AJ40:AJ43"/>
    <mergeCell ref="U40:AA40"/>
    <mergeCell ref="U43:AA43"/>
    <mergeCell ref="U42:AA42"/>
    <mergeCell ref="A1:AL1"/>
    <mergeCell ref="A4:AL5"/>
    <mergeCell ref="C7:L7"/>
    <mergeCell ref="S38:T39"/>
    <mergeCell ref="K38:P39"/>
    <mergeCell ref="D38:J38"/>
    <mergeCell ref="A34:AL34"/>
    <mergeCell ref="A20:AL20"/>
    <mergeCell ref="A35:K35"/>
    <mergeCell ref="A22:AL24"/>
    <mergeCell ref="A31:AL32"/>
    <mergeCell ref="A26:AL26"/>
    <mergeCell ref="A27:L27"/>
    <mergeCell ref="V8:AI8"/>
    <mergeCell ref="V10:AI10"/>
    <mergeCell ref="S11:U11"/>
    <mergeCell ref="M35:X35"/>
    <mergeCell ref="Q38:R39"/>
    <mergeCell ref="M37:O37"/>
    <mergeCell ref="K41:O41"/>
    <mergeCell ref="K40:O40"/>
    <mergeCell ref="U41:AA41"/>
    <mergeCell ref="U38:AB39"/>
    <mergeCell ref="S37:U37"/>
    <mergeCell ref="V37:X37"/>
    <mergeCell ref="D39:J39"/>
    <mergeCell ref="K49:O50"/>
    <mergeCell ref="AC38:AJ39"/>
    <mergeCell ref="D43:J43"/>
    <mergeCell ref="D42:J42"/>
    <mergeCell ref="D41:J41"/>
    <mergeCell ref="D45:J45"/>
    <mergeCell ref="D46:J46"/>
    <mergeCell ref="I50:J50"/>
    <mergeCell ref="D50:H50"/>
    <mergeCell ref="D47:J47"/>
    <mergeCell ref="U47:AA47"/>
    <mergeCell ref="U48:AA48"/>
    <mergeCell ref="K48:O48"/>
    <mergeCell ref="K47:O47"/>
    <mergeCell ref="D48:J48"/>
    <mergeCell ref="D52:AB52"/>
    <mergeCell ref="AC47:AI50"/>
    <mergeCell ref="AJ47:AJ50"/>
    <mergeCell ref="U49:AA50"/>
    <mergeCell ref="R49:R50"/>
    <mergeCell ref="T49:T50"/>
    <mergeCell ref="P49:P50"/>
    <mergeCell ref="S49:S50"/>
    <mergeCell ref="D49:H49"/>
    <mergeCell ref="I49:J49"/>
    <mergeCell ref="AB49:AB50"/>
    <mergeCell ref="D51:AB51"/>
    <mergeCell ref="Q49:Q50"/>
  </mergeCells>
  <phoneticPr fontId="1"/>
  <dataValidations count="2">
    <dataValidation type="list" allowBlank="1" showInputMessage="1" showErrorMessage="1" sqref="I49:J49" xr:uid="{00000000-0002-0000-0300-000000000000}">
      <formula1>"   ,○"</formula1>
    </dataValidation>
    <dataValidation type="list" allowBlank="1" showInputMessage="1" showErrorMessage="1" sqref="I50:J50" xr:uid="{00000000-0002-0000-0300-000001000000}">
      <formula1>" ,○"</formula1>
    </dataValidation>
  </dataValidations>
  <printOptions horizontalCentered="1"/>
  <pageMargins left="0.39370078740157483" right="0.39370078740157483" top="0.59055118110236227" bottom="0.39370078740157483" header="0.51181102362204722" footer="0.43307086614173229"/>
  <pageSetup paperSize="9" scale="9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O35"/>
  <sheetViews>
    <sheetView showGridLines="0" topLeftCell="A4" workbookViewId="0">
      <selection activeCell="AD33" sqref="AD33:AH33"/>
    </sheetView>
  </sheetViews>
  <sheetFormatPr defaultColWidth="3" defaultRowHeight="13.5"/>
  <cols>
    <col min="1" max="1" width="3" style="109" customWidth="1"/>
    <col min="2" max="24" width="3" style="93"/>
    <col min="25" max="25" width="3.5" style="93" bestFit="1" customWidth="1"/>
    <col min="26" max="256" width="3" style="93"/>
    <col min="257" max="257" width="3" style="93" customWidth="1"/>
    <col min="258" max="512" width="3" style="93"/>
    <col min="513" max="513" width="3" style="93" customWidth="1"/>
    <col min="514" max="768" width="3" style="93"/>
    <col min="769" max="769" width="3" style="93" customWidth="1"/>
    <col min="770" max="1024" width="3" style="93"/>
    <col min="1025" max="1025" width="3" style="93" customWidth="1"/>
    <col min="1026" max="1280" width="3" style="93"/>
    <col min="1281" max="1281" width="3" style="93" customWidth="1"/>
    <col min="1282" max="1536" width="3" style="93"/>
    <col min="1537" max="1537" width="3" style="93" customWidth="1"/>
    <col min="1538" max="1792" width="3" style="93"/>
    <col min="1793" max="1793" width="3" style="93" customWidth="1"/>
    <col min="1794" max="2048" width="3" style="93"/>
    <col min="2049" max="2049" width="3" style="93" customWidth="1"/>
    <col min="2050" max="2304" width="3" style="93"/>
    <col min="2305" max="2305" width="3" style="93" customWidth="1"/>
    <col min="2306" max="2560" width="3" style="93"/>
    <col min="2561" max="2561" width="3" style="93" customWidth="1"/>
    <col min="2562" max="2816" width="3" style="93"/>
    <col min="2817" max="2817" width="3" style="93" customWidth="1"/>
    <col min="2818" max="3072" width="3" style="93"/>
    <col min="3073" max="3073" width="3" style="93" customWidth="1"/>
    <col min="3074" max="3328" width="3" style="93"/>
    <col min="3329" max="3329" width="3" style="93" customWidth="1"/>
    <col min="3330" max="3584" width="3" style="93"/>
    <col min="3585" max="3585" width="3" style="93" customWidth="1"/>
    <col min="3586" max="3840" width="3" style="93"/>
    <col min="3841" max="3841" width="3" style="93" customWidth="1"/>
    <col min="3842" max="4096" width="3" style="93"/>
    <col min="4097" max="4097" width="3" style="93" customWidth="1"/>
    <col min="4098" max="4352" width="3" style="93"/>
    <col min="4353" max="4353" width="3" style="93" customWidth="1"/>
    <col min="4354" max="4608" width="3" style="93"/>
    <col min="4609" max="4609" width="3" style="93" customWidth="1"/>
    <col min="4610" max="4864" width="3" style="93"/>
    <col min="4865" max="4865" width="3" style="93" customWidth="1"/>
    <col min="4866" max="5120" width="3" style="93"/>
    <col min="5121" max="5121" width="3" style="93" customWidth="1"/>
    <col min="5122" max="5376" width="3" style="93"/>
    <col min="5377" max="5377" width="3" style="93" customWidth="1"/>
    <col min="5378" max="5632" width="3" style="93"/>
    <col min="5633" max="5633" width="3" style="93" customWidth="1"/>
    <col min="5634" max="5888" width="3" style="93"/>
    <col min="5889" max="5889" width="3" style="93" customWidth="1"/>
    <col min="5890" max="6144" width="3" style="93"/>
    <col min="6145" max="6145" width="3" style="93" customWidth="1"/>
    <col min="6146" max="6400" width="3" style="93"/>
    <col min="6401" max="6401" width="3" style="93" customWidth="1"/>
    <col min="6402" max="6656" width="3" style="93"/>
    <col min="6657" max="6657" width="3" style="93" customWidth="1"/>
    <col min="6658" max="6912" width="3" style="93"/>
    <col min="6913" max="6913" width="3" style="93" customWidth="1"/>
    <col min="6914" max="7168" width="3" style="93"/>
    <col min="7169" max="7169" width="3" style="93" customWidth="1"/>
    <col min="7170" max="7424" width="3" style="93"/>
    <col min="7425" max="7425" width="3" style="93" customWidth="1"/>
    <col min="7426" max="7680" width="3" style="93"/>
    <col min="7681" max="7681" width="3" style="93" customWidth="1"/>
    <col min="7682" max="7936" width="3" style="93"/>
    <col min="7937" max="7937" width="3" style="93" customWidth="1"/>
    <col min="7938" max="8192" width="3" style="93"/>
    <col min="8193" max="8193" width="3" style="93" customWidth="1"/>
    <col min="8194" max="8448" width="3" style="93"/>
    <col min="8449" max="8449" width="3" style="93" customWidth="1"/>
    <col min="8450" max="8704" width="3" style="93"/>
    <col min="8705" max="8705" width="3" style="93" customWidth="1"/>
    <col min="8706" max="8960" width="3" style="93"/>
    <col min="8961" max="8961" width="3" style="93" customWidth="1"/>
    <col min="8962" max="9216" width="3" style="93"/>
    <col min="9217" max="9217" width="3" style="93" customWidth="1"/>
    <col min="9218" max="9472" width="3" style="93"/>
    <col min="9473" max="9473" width="3" style="93" customWidth="1"/>
    <col min="9474" max="9728" width="3" style="93"/>
    <col min="9729" max="9729" width="3" style="93" customWidth="1"/>
    <col min="9730" max="9984" width="3" style="93"/>
    <col min="9985" max="9985" width="3" style="93" customWidth="1"/>
    <col min="9986" max="10240" width="3" style="93"/>
    <col min="10241" max="10241" width="3" style="93" customWidth="1"/>
    <col min="10242" max="10496" width="3" style="93"/>
    <col min="10497" max="10497" width="3" style="93" customWidth="1"/>
    <col min="10498" max="10752" width="3" style="93"/>
    <col min="10753" max="10753" width="3" style="93" customWidth="1"/>
    <col min="10754" max="11008" width="3" style="93"/>
    <col min="11009" max="11009" width="3" style="93" customWidth="1"/>
    <col min="11010" max="11264" width="3" style="93"/>
    <col min="11265" max="11265" width="3" style="93" customWidth="1"/>
    <col min="11266" max="11520" width="3" style="93"/>
    <col min="11521" max="11521" width="3" style="93" customWidth="1"/>
    <col min="11522" max="11776" width="3" style="93"/>
    <col min="11777" max="11777" width="3" style="93" customWidth="1"/>
    <col min="11778" max="12032" width="3" style="93"/>
    <col min="12033" max="12033" width="3" style="93" customWidth="1"/>
    <col min="12034" max="12288" width="3" style="93"/>
    <col min="12289" max="12289" width="3" style="93" customWidth="1"/>
    <col min="12290" max="12544" width="3" style="93"/>
    <col min="12545" max="12545" width="3" style="93" customWidth="1"/>
    <col min="12546" max="12800" width="3" style="93"/>
    <col min="12801" max="12801" width="3" style="93" customWidth="1"/>
    <col min="12802" max="13056" width="3" style="93"/>
    <col min="13057" max="13057" width="3" style="93" customWidth="1"/>
    <col min="13058" max="13312" width="3" style="93"/>
    <col min="13313" max="13313" width="3" style="93" customWidth="1"/>
    <col min="13314" max="13568" width="3" style="93"/>
    <col min="13569" max="13569" width="3" style="93" customWidth="1"/>
    <col min="13570" max="13824" width="3" style="93"/>
    <col min="13825" max="13825" width="3" style="93" customWidth="1"/>
    <col min="13826" max="14080" width="3" style="93"/>
    <col min="14081" max="14081" width="3" style="93" customWidth="1"/>
    <col min="14082" max="14336" width="3" style="93"/>
    <col min="14337" max="14337" width="3" style="93" customWidth="1"/>
    <col min="14338" max="14592" width="3" style="93"/>
    <col min="14593" max="14593" width="3" style="93" customWidth="1"/>
    <col min="14594" max="14848" width="3" style="93"/>
    <col min="14849" max="14849" width="3" style="93" customWidth="1"/>
    <col min="14850" max="15104" width="3" style="93"/>
    <col min="15105" max="15105" width="3" style="93" customWidth="1"/>
    <col min="15106" max="15360" width="3" style="93"/>
    <col min="15361" max="15361" width="3" style="93" customWidth="1"/>
    <col min="15362" max="15616" width="3" style="93"/>
    <col min="15617" max="15617" width="3" style="93" customWidth="1"/>
    <col min="15618" max="15872" width="3" style="93"/>
    <col min="15873" max="15873" width="3" style="93" customWidth="1"/>
    <col min="15874" max="16128" width="3" style="93"/>
    <col min="16129" max="16129" width="3" style="93" customWidth="1"/>
    <col min="16130" max="16384" width="3" style="93"/>
  </cols>
  <sheetData>
    <row r="1" spans="1:41" ht="14.25">
      <c r="A1" s="92" t="s">
        <v>65</v>
      </c>
    </row>
    <row r="2" spans="1:41" s="95" customFormat="1" ht="17.25">
      <c r="A2" s="94"/>
      <c r="P2" s="94" t="s">
        <v>66</v>
      </c>
      <c r="R2" s="458"/>
      <c r="S2" s="458"/>
      <c r="T2" s="95" t="s">
        <v>67</v>
      </c>
    </row>
    <row r="4" spans="1:41" s="10" customFormat="1" ht="14.25">
      <c r="A4" s="92"/>
      <c r="X4" s="92" t="s">
        <v>68</v>
      </c>
      <c r="AB4" s="293" t="str">
        <f>[1]区外変更申請書記載例!W15</f>
        <v>〇〇〇保育園</v>
      </c>
      <c r="AC4" s="293"/>
      <c r="AD4" s="293"/>
      <c r="AE4" s="293"/>
      <c r="AF4" s="293"/>
      <c r="AG4" s="293"/>
      <c r="AH4" s="293"/>
      <c r="AI4" s="293"/>
      <c r="AJ4" s="293"/>
      <c r="AK4" s="293"/>
      <c r="AL4" s="293"/>
      <c r="AM4" s="293"/>
      <c r="AN4" s="293"/>
      <c r="AO4" s="293"/>
    </row>
    <row r="5" spans="1:41" s="10" customFormat="1" ht="14.25">
      <c r="A5" s="92"/>
    </row>
    <row r="6" spans="1:41" s="10" customFormat="1" ht="14.25">
      <c r="A6" s="92" t="s">
        <v>69</v>
      </c>
    </row>
    <row r="7" spans="1:41" s="10" customFormat="1" ht="14.25">
      <c r="A7" s="92"/>
    </row>
    <row r="8" spans="1:41" s="10" customFormat="1" ht="14.25">
      <c r="A8" s="92" t="s">
        <v>70</v>
      </c>
      <c r="J8" s="10" t="s">
        <v>71</v>
      </c>
    </row>
    <row r="9" spans="1:41" s="10" customFormat="1" ht="14.25">
      <c r="A9" s="92"/>
    </row>
    <row r="10" spans="1:41" s="10" customFormat="1" ht="14.25">
      <c r="A10" s="92" t="s">
        <v>72</v>
      </c>
      <c r="J10" s="459">
        <f>'[1]区外変更申請書① '!W17</f>
        <v>0</v>
      </c>
      <c r="K10" s="459"/>
      <c r="L10" s="459"/>
      <c r="M10" s="459"/>
      <c r="N10" s="459"/>
      <c r="O10" s="459"/>
      <c r="P10" s="459"/>
      <c r="Q10" s="459"/>
      <c r="R10" s="459"/>
      <c r="S10" s="459"/>
      <c r="T10" s="459"/>
      <c r="U10" s="459"/>
      <c r="V10" s="459"/>
      <c r="W10" s="459"/>
      <c r="X10" s="459"/>
      <c r="Y10" s="459"/>
      <c r="Z10" s="459"/>
      <c r="AA10" s="459"/>
      <c r="AB10" s="459"/>
      <c r="AC10" s="459"/>
      <c r="AD10" s="459"/>
    </row>
    <row r="11" spans="1:41" s="10" customFormat="1" ht="14.25">
      <c r="A11" s="92"/>
    </row>
    <row r="12" spans="1:41" s="10" customFormat="1" ht="14.25">
      <c r="A12" s="92" t="s">
        <v>73</v>
      </c>
      <c r="J12" s="10" t="s">
        <v>66</v>
      </c>
      <c r="L12" s="96">
        <v>6</v>
      </c>
      <c r="M12" s="10" t="s">
        <v>74</v>
      </c>
      <c r="N12" s="96">
        <v>4</v>
      </c>
      <c r="O12" s="10" t="s">
        <v>75</v>
      </c>
      <c r="P12" s="97">
        <v>1</v>
      </c>
      <c r="Q12" s="10" t="s">
        <v>2</v>
      </c>
      <c r="R12" s="10" t="s">
        <v>50</v>
      </c>
      <c r="S12" s="10" t="s">
        <v>66</v>
      </c>
      <c r="T12" s="98"/>
      <c r="U12" s="96">
        <v>6</v>
      </c>
      <c r="V12" s="10" t="s">
        <v>0</v>
      </c>
      <c r="W12" s="96">
        <v>3</v>
      </c>
      <c r="X12" s="10" t="s">
        <v>75</v>
      </c>
      <c r="Y12" s="96">
        <v>31</v>
      </c>
      <c r="Z12" s="10" t="s">
        <v>2</v>
      </c>
    </row>
    <row r="13" spans="1:41" s="10" customFormat="1" ht="14.25">
      <c r="A13" s="92"/>
      <c r="I13" s="15"/>
      <c r="J13" s="98"/>
      <c r="K13" s="98"/>
      <c r="L13" s="98"/>
      <c r="M13" s="15"/>
      <c r="N13" s="98"/>
      <c r="O13" s="98"/>
      <c r="P13" s="15"/>
      <c r="Q13" s="98"/>
      <c r="R13" s="98"/>
      <c r="S13" s="15"/>
      <c r="T13" s="15"/>
      <c r="U13" s="98"/>
      <c r="V13" s="98"/>
      <c r="W13" s="98"/>
      <c r="X13" s="15"/>
      <c r="Y13" s="98"/>
      <c r="Z13" s="98"/>
      <c r="AA13" s="15"/>
      <c r="AB13" s="98"/>
      <c r="AC13" s="98"/>
      <c r="AD13" s="15"/>
      <c r="AE13" s="15"/>
    </row>
    <row r="14" spans="1:41" s="10" customFormat="1" ht="14.25">
      <c r="A14" s="92" t="s">
        <v>76</v>
      </c>
    </row>
    <row r="15" spans="1:41" s="10" customFormat="1" ht="14.25">
      <c r="A15" s="92"/>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row>
    <row r="16" spans="1:41" s="10" customFormat="1" ht="14.25">
      <c r="A16" s="92" t="s">
        <v>77</v>
      </c>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c r="AM16" s="295"/>
      <c r="AN16" s="295"/>
      <c r="AO16" s="295"/>
    </row>
    <row r="17" spans="1:41" s="10" customFormat="1" ht="14.25">
      <c r="A17" s="92"/>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row>
    <row r="18" spans="1:41" s="10" customFormat="1" ht="14.25">
      <c r="A18" s="92"/>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row>
    <row r="19" spans="1:41" s="10" customFormat="1" ht="14.25">
      <c r="A19" s="92"/>
    </row>
    <row r="20" spans="1:41" s="10" customFormat="1" ht="14.25">
      <c r="A20" s="92" t="s">
        <v>78</v>
      </c>
    </row>
    <row r="21" spans="1:41" s="10" customFormat="1" ht="15" thickBot="1">
      <c r="A21" s="92"/>
    </row>
    <row r="22" spans="1:41" s="100" customFormat="1" ht="14.25">
      <c r="A22" s="296"/>
      <c r="B22" s="102"/>
      <c r="C22" s="297" t="s">
        <v>79</v>
      </c>
      <c r="D22" s="298"/>
      <c r="E22" s="298"/>
      <c r="F22" s="298"/>
      <c r="G22" s="298"/>
      <c r="H22" s="298"/>
      <c r="I22" s="298"/>
      <c r="J22" s="298"/>
      <c r="K22" s="299"/>
      <c r="L22" s="300" t="s">
        <v>80</v>
      </c>
      <c r="M22" s="301"/>
      <c r="N22" s="301"/>
      <c r="O22" s="301"/>
      <c r="P22" s="301"/>
      <c r="Q22" s="302"/>
      <c r="R22" s="300" t="s">
        <v>81</v>
      </c>
      <c r="S22" s="301"/>
      <c r="T22" s="301"/>
      <c r="U22" s="301"/>
      <c r="V22" s="301"/>
      <c r="W22" s="302"/>
      <c r="X22" s="300" t="s">
        <v>82</v>
      </c>
      <c r="Y22" s="301"/>
      <c r="Z22" s="301"/>
      <c r="AA22" s="301"/>
      <c r="AB22" s="301"/>
      <c r="AC22" s="303"/>
      <c r="AD22" s="297" t="s">
        <v>83</v>
      </c>
      <c r="AE22" s="301"/>
      <c r="AF22" s="301"/>
      <c r="AG22" s="301"/>
      <c r="AH22" s="301"/>
      <c r="AI22" s="302"/>
      <c r="AJ22" s="300" t="s">
        <v>84</v>
      </c>
      <c r="AK22" s="301"/>
      <c r="AL22" s="301"/>
      <c r="AM22" s="301"/>
      <c r="AN22" s="301"/>
      <c r="AO22" s="303"/>
    </row>
    <row r="23" spans="1:41" s="92" customFormat="1" ht="14.25">
      <c r="A23" s="296"/>
      <c r="B23" s="101"/>
      <c r="C23" s="307" t="s">
        <v>85</v>
      </c>
      <c r="D23" s="308"/>
      <c r="E23" s="308"/>
      <c r="F23" s="308"/>
      <c r="G23" s="308"/>
      <c r="H23" s="308"/>
      <c r="I23" s="308"/>
      <c r="J23" s="308"/>
      <c r="K23" s="309"/>
      <c r="L23" s="310">
        <f>[1]収支予算書記載例!G15</f>
        <v>68500000</v>
      </c>
      <c r="M23" s="311"/>
      <c r="N23" s="311"/>
      <c r="O23" s="311"/>
      <c r="P23" s="311"/>
      <c r="Q23" s="312"/>
      <c r="R23" s="313"/>
      <c r="S23" s="314"/>
      <c r="T23" s="314"/>
      <c r="U23" s="314"/>
      <c r="V23" s="314"/>
      <c r="W23" s="315"/>
      <c r="X23" s="313"/>
      <c r="Y23" s="314"/>
      <c r="Z23" s="314"/>
      <c r="AA23" s="314"/>
      <c r="AB23" s="314"/>
      <c r="AC23" s="316"/>
      <c r="AD23" s="317"/>
      <c r="AE23" s="314"/>
      <c r="AF23" s="314"/>
      <c r="AG23" s="314"/>
      <c r="AH23" s="314"/>
      <c r="AI23" s="315"/>
      <c r="AJ23" s="313"/>
      <c r="AK23" s="314"/>
      <c r="AL23" s="314"/>
      <c r="AM23" s="314"/>
      <c r="AN23" s="314"/>
      <c r="AO23" s="316"/>
    </row>
    <row r="24" spans="1:41" s="92" customFormat="1" ht="14.25">
      <c r="A24" s="296"/>
      <c r="B24" s="101"/>
      <c r="C24" s="307" t="s">
        <v>86</v>
      </c>
      <c r="D24" s="308"/>
      <c r="E24" s="308"/>
      <c r="F24" s="308"/>
      <c r="G24" s="308"/>
      <c r="H24" s="308"/>
      <c r="I24" s="308"/>
      <c r="J24" s="308"/>
      <c r="K24" s="309"/>
      <c r="L24" s="310">
        <f>[1]収支予算書記載例!G22</f>
        <v>7700000</v>
      </c>
      <c r="M24" s="311"/>
      <c r="N24" s="311"/>
      <c r="O24" s="311"/>
      <c r="P24" s="311"/>
      <c r="Q24" s="312"/>
      <c r="R24" s="304"/>
      <c r="S24" s="305"/>
      <c r="T24" s="305"/>
      <c r="U24" s="305"/>
      <c r="V24" s="305"/>
      <c r="W24" s="318"/>
      <c r="X24" s="304"/>
      <c r="Y24" s="305"/>
      <c r="Z24" s="305"/>
      <c r="AA24" s="305"/>
      <c r="AB24" s="305"/>
      <c r="AC24" s="306"/>
      <c r="AD24" s="319"/>
      <c r="AE24" s="305"/>
      <c r="AF24" s="305"/>
      <c r="AG24" s="305"/>
      <c r="AH24" s="305"/>
      <c r="AI24" s="318"/>
      <c r="AJ24" s="304"/>
      <c r="AK24" s="305"/>
      <c r="AL24" s="305"/>
      <c r="AM24" s="305"/>
      <c r="AN24" s="305"/>
      <c r="AO24" s="306"/>
    </row>
    <row r="25" spans="1:41" s="92" customFormat="1" ht="14.25">
      <c r="A25" s="296"/>
      <c r="B25" s="101"/>
      <c r="C25" s="307" t="s">
        <v>87</v>
      </c>
      <c r="D25" s="308"/>
      <c r="E25" s="308"/>
      <c r="F25" s="308"/>
      <c r="G25" s="308"/>
      <c r="H25" s="308"/>
      <c r="I25" s="308"/>
      <c r="J25" s="308"/>
      <c r="K25" s="309"/>
      <c r="L25" s="310">
        <f>[1]収支予算書記載例!G35</f>
        <v>21370000</v>
      </c>
      <c r="M25" s="311"/>
      <c r="N25" s="311"/>
      <c r="O25" s="311"/>
      <c r="P25" s="311"/>
      <c r="Q25" s="312"/>
      <c r="R25" s="304"/>
      <c r="S25" s="305"/>
      <c r="T25" s="305"/>
      <c r="U25" s="305"/>
      <c r="V25" s="305"/>
      <c r="W25" s="318"/>
      <c r="X25" s="304"/>
      <c r="Y25" s="305"/>
      <c r="Z25" s="305"/>
      <c r="AA25" s="305"/>
      <c r="AB25" s="305"/>
      <c r="AC25" s="306"/>
      <c r="AD25" s="319"/>
      <c r="AE25" s="305"/>
      <c r="AF25" s="305"/>
      <c r="AG25" s="305"/>
      <c r="AH25" s="305"/>
      <c r="AI25" s="318"/>
      <c r="AJ25" s="304"/>
      <c r="AK25" s="305"/>
      <c r="AL25" s="305"/>
      <c r="AM25" s="305"/>
      <c r="AN25" s="305"/>
      <c r="AO25" s="306"/>
    </row>
    <row r="26" spans="1:41" s="92" customFormat="1" ht="14.25">
      <c r="A26" s="296"/>
      <c r="B26" s="101"/>
      <c r="C26" s="320" t="s">
        <v>88</v>
      </c>
      <c r="D26" s="321"/>
      <c r="E26" s="321"/>
      <c r="F26" s="321"/>
      <c r="G26" s="321"/>
      <c r="H26" s="321"/>
      <c r="I26" s="321"/>
      <c r="J26" s="321"/>
      <c r="K26" s="322"/>
      <c r="L26" s="310">
        <f>[1]収支予算書記載例!G40</f>
        <v>0</v>
      </c>
      <c r="M26" s="311"/>
      <c r="N26" s="311"/>
      <c r="O26" s="311"/>
      <c r="P26" s="311"/>
      <c r="Q26" s="312"/>
      <c r="R26" s="304"/>
      <c r="S26" s="305"/>
      <c r="T26" s="305"/>
      <c r="U26" s="305"/>
      <c r="V26" s="305"/>
      <c r="W26" s="318"/>
      <c r="X26" s="304"/>
      <c r="Y26" s="305"/>
      <c r="Z26" s="305"/>
      <c r="AA26" s="305"/>
      <c r="AB26" s="305"/>
      <c r="AC26" s="306"/>
      <c r="AD26" s="319"/>
      <c r="AE26" s="305"/>
      <c r="AF26" s="305"/>
      <c r="AG26" s="305"/>
      <c r="AH26" s="305"/>
      <c r="AI26" s="318"/>
      <c r="AJ26" s="304"/>
      <c r="AK26" s="305"/>
      <c r="AL26" s="305"/>
      <c r="AM26" s="305"/>
      <c r="AN26" s="305"/>
      <c r="AO26" s="306"/>
    </row>
    <row r="27" spans="1:41" s="92" customFormat="1" ht="14.25">
      <c r="A27" s="296"/>
      <c r="B27" s="101"/>
      <c r="C27" s="320"/>
      <c r="D27" s="321"/>
      <c r="E27" s="321"/>
      <c r="F27" s="321"/>
      <c r="G27" s="321"/>
      <c r="H27" s="321"/>
      <c r="I27" s="321"/>
      <c r="J27" s="321"/>
      <c r="K27" s="322"/>
      <c r="L27" s="310"/>
      <c r="M27" s="311"/>
      <c r="N27" s="311"/>
      <c r="O27" s="311"/>
      <c r="P27" s="311"/>
      <c r="Q27" s="312"/>
      <c r="R27" s="103"/>
      <c r="S27" s="102"/>
      <c r="T27" s="102"/>
      <c r="U27" s="102"/>
      <c r="V27" s="102"/>
      <c r="W27" s="104"/>
      <c r="X27" s="103"/>
      <c r="Y27" s="102"/>
      <c r="Z27" s="102"/>
      <c r="AA27" s="102"/>
      <c r="AB27" s="102"/>
      <c r="AC27" s="105"/>
      <c r="AD27" s="106"/>
      <c r="AE27" s="102"/>
      <c r="AF27" s="102"/>
      <c r="AG27" s="102"/>
      <c r="AH27" s="102"/>
      <c r="AI27" s="104"/>
      <c r="AJ27" s="103"/>
      <c r="AK27" s="102"/>
      <c r="AL27" s="102"/>
      <c r="AM27" s="102"/>
      <c r="AN27" s="102"/>
      <c r="AO27" s="105"/>
    </row>
    <row r="28" spans="1:41" s="92" customFormat="1" ht="14.25">
      <c r="A28" s="296"/>
      <c r="B28" s="101"/>
      <c r="C28" s="320"/>
      <c r="D28" s="321"/>
      <c r="E28" s="321"/>
      <c r="F28" s="321"/>
      <c r="G28" s="321"/>
      <c r="H28" s="321"/>
      <c r="I28" s="321"/>
      <c r="J28" s="321"/>
      <c r="K28" s="322"/>
      <c r="L28" s="310"/>
      <c r="M28" s="311"/>
      <c r="N28" s="311"/>
      <c r="O28" s="311"/>
      <c r="P28" s="311"/>
      <c r="Q28" s="312"/>
      <c r="R28" s="103"/>
      <c r="S28" s="102"/>
      <c r="T28" s="102"/>
      <c r="U28" s="102"/>
      <c r="V28" s="102"/>
      <c r="W28" s="104"/>
      <c r="X28" s="103"/>
      <c r="Y28" s="102"/>
      <c r="Z28" s="102"/>
      <c r="AA28" s="102"/>
      <c r="AB28" s="102"/>
      <c r="AC28" s="105"/>
      <c r="AD28" s="106"/>
      <c r="AE28" s="102"/>
      <c r="AF28" s="102"/>
      <c r="AG28" s="102"/>
      <c r="AH28" s="102"/>
      <c r="AI28" s="104"/>
      <c r="AJ28" s="103"/>
      <c r="AK28" s="102"/>
      <c r="AL28" s="102"/>
      <c r="AM28" s="102"/>
      <c r="AN28" s="102"/>
      <c r="AO28" s="105"/>
    </row>
    <row r="29" spans="1:41" s="92" customFormat="1" ht="14.25">
      <c r="A29" s="296"/>
      <c r="B29" s="101"/>
      <c r="C29" s="320"/>
      <c r="D29" s="321"/>
      <c r="E29" s="321"/>
      <c r="F29" s="321"/>
      <c r="G29" s="321"/>
      <c r="H29" s="321"/>
      <c r="I29" s="321"/>
      <c r="J29" s="321"/>
      <c r="K29" s="322"/>
      <c r="L29" s="310"/>
      <c r="M29" s="311"/>
      <c r="N29" s="311"/>
      <c r="O29" s="311"/>
      <c r="P29" s="311"/>
      <c r="Q29" s="312"/>
      <c r="R29" s="103"/>
      <c r="S29" s="102"/>
      <c r="T29" s="102"/>
      <c r="U29" s="102"/>
      <c r="V29" s="102"/>
      <c r="W29" s="104"/>
      <c r="X29" s="103"/>
      <c r="Y29" s="102"/>
      <c r="Z29" s="102"/>
      <c r="AA29" s="102"/>
      <c r="AB29" s="102"/>
      <c r="AC29" s="105"/>
      <c r="AD29" s="106"/>
      <c r="AE29" s="102"/>
      <c r="AF29" s="102"/>
      <c r="AG29" s="102"/>
      <c r="AH29" s="102"/>
      <c r="AI29" s="104"/>
      <c r="AJ29" s="103"/>
      <c r="AK29" s="102"/>
      <c r="AL29" s="102"/>
      <c r="AM29" s="102"/>
      <c r="AN29" s="102"/>
      <c r="AO29" s="105"/>
    </row>
    <row r="30" spans="1:41" s="92" customFormat="1" ht="14.25">
      <c r="A30" s="296"/>
      <c r="B30" s="101"/>
      <c r="C30" s="320"/>
      <c r="D30" s="321"/>
      <c r="E30" s="321"/>
      <c r="F30" s="321"/>
      <c r="G30" s="321"/>
      <c r="H30" s="321"/>
      <c r="I30" s="321"/>
      <c r="J30" s="321"/>
      <c r="K30" s="322"/>
      <c r="L30" s="310"/>
      <c r="M30" s="311"/>
      <c r="N30" s="311"/>
      <c r="O30" s="311"/>
      <c r="P30" s="311"/>
      <c r="Q30" s="312"/>
      <c r="R30" s="304"/>
      <c r="S30" s="305"/>
      <c r="T30" s="305"/>
      <c r="U30" s="305"/>
      <c r="V30" s="305"/>
      <c r="W30" s="318"/>
      <c r="X30" s="304"/>
      <c r="Y30" s="305"/>
      <c r="Z30" s="305"/>
      <c r="AA30" s="305"/>
      <c r="AB30" s="305"/>
      <c r="AC30" s="306"/>
      <c r="AD30" s="319"/>
      <c r="AE30" s="305"/>
      <c r="AF30" s="305"/>
      <c r="AG30" s="305"/>
      <c r="AH30" s="305"/>
      <c r="AI30" s="318"/>
      <c r="AJ30" s="304"/>
      <c r="AK30" s="305"/>
      <c r="AL30" s="305"/>
      <c r="AM30" s="305"/>
      <c r="AN30" s="305"/>
      <c r="AO30" s="306"/>
    </row>
    <row r="31" spans="1:41" s="92" customFormat="1" ht="14.25">
      <c r="A31" s="296"/>
      <c r="B31" s="101"/>
      <c r="C31" s="320"/>
      <c r="D31" s="321"/>
      <c r="E31" s="321"/>
      <c r="F31" s="321"/>
      <c r="G31" s="321"/>
      <c r="H31" s="321"/>
      <c r="I31" s="321"/>
      <c r="J31" s="321"/>
      <c r="K31" s="322"/>
      <c r="L31" s="310"/>
      <c r="M31" s="311"/>
      <c r="N31" s="311"/>
      <c r="O31" s="311"/>
      <c r="P31" s="311"/>
      <c r="Q31" s="312"/>
      <c r="R31" s="304"/>
      <c r="S31" s="305"/>
      <c r="T31" s="305"/>
      <c r="U31" s="305"/>
      <c r="V31" s="305"/>
      <c r="W31" s="318"/>
      <c r="X31" s="304"/>
      <c r="Y31" s="305"/>
      <c r="Z31" s="305"/>
      <c r="AA31" s="305"/>
      <c r="AB31" s="305"/>
      <c r="AC31" s="306"/>
      <c r="AD31" s="319"/>
      <c r="AE31" s="305"/>
      <c r="AF31" s="305"/>
      <c r="AG31" s="305"/>
      <c r="AH31" s="305"/>
      <c r="AI31" s="318"/>
      <c r="AJ31" s="304"/>
      <c r="AK31" s="305"/>
      <c r="AL31" s="305"/>
      <c r="AM31" s="305"/>
      <c r="AN31" s="305"/>
      <c r="AO31" s="306"/>
    </row>
    <row r="32" spans="1:41" s="92" customFormat="1" ht="15" thickBot="1">
      <c r="A32" s="296"/>
      <c r="B32" s="101"/>
      <c r="C32" s="320"/>
      <c r="D32" s="321"/>
      <c r="E32" s="321"/>
      <c r="F32" s="321"/>
      <c r="G32" s="321"/>
      <c r="H32" s="321"/>
      <c r="I32" s="321"/>
      <c r="J32" s="321"/>
      <c r="K32" s="322"/>
      <c r="L32" s="325"/>
      <c r="M32" s="326"/>
      <c r="N32" s="326"/>
      <c r="O32" s="326"/>
      <c r="P32" s="326"/>
      <c r="Q32" s="327"/>
      <c r="R32" s="328"/>
      <c r="S32" s="329"/>
      <c r="T32" s="329"/>
      <c r="U32" s="329"/>
      <c r="V32" s="329"/>
      <c r="W32" s="330"/>
      <c r="X32" s="328"/>
      <c r="Y32" s="329"/>
      <c r="Z32" s="329"/>
      <c r="AA32" s="329"/>
      <c r="AB32" s="329"/>
      <c r="AC32" s="331"/>
      <c r="AD32" s="332"/>
      <c r="AE32" s="329"/>
      <c r="AF32" s="329"/>
      <c r="AG32" s="329"/>
      <c r="AH32" s="329"/>
      <c r="AI32" s="330"/>
      <c r="AJ32" s="328"/>
      <c r="AK32" s="329"/>
      <c r="AL32" s="329"/>
      <c r="AM32" s="329"/>
      <c r="AN32" s="329"/>
      <c r="AO32" s="331"/>
    </row>
    <row r="33" spans="1:41" s="92" customFormat="1" ht="15" thickBot="1">
      <c r="A33" s="296"/>
      <c r="B33" s="101"/>
      <c r="C33" s="333"/>
      <c r="D33" s="334"/>
      <c r="E33" s="334"/>
      <c r="F33" s="334"/>
      <c r="G33" s="334"/>
      <c r="H33" s="334"/>
      <c r="I33" s="334"/>
      <c r="J33" s="334"/>
      <c r="K33" s="335"/>
      <c r="L33" s="336">
        <f>SUM(L23:Q32)</f>
        <v>97570000</v>
      </c>
      <c r="M33" s="337"/>
      <c r="N33" s="337"/>
      <c r="O33" s="337"/>
      <c r="P33" s="337"/>
      <c r="Q33" s="107" t="s">
        <v>5</v>
      </c>
      <c r="R33" s="338">
        <f>[1]収支予算書記載例!D21</f>
        <v>32500000</v>
      </c>
      <c r="S33" s="339"/>
      <c r="T33" s="339"/>
      <c r="U33" s="339"/>
      <c r="V33" s="339"/>
      <c r="W33" s="107" t="s">
        <v>5</v>
      </c>
      <c r="X33" s="323">
        <f>L33-R33</f>
        <v>65070000</v>
      </c>
      <c r="Y33" s="324"/>
      <c r="Z33" s="324"/>
      <c r="AA33" s="324"/>
      <c r="AB33" s="324"/>
      <c r="AC33" s="108" t="s">
        <v>5</v>
      </c>
      <c r="AD33" s="340">
        <f>'運営費申請書第1号様式(記載見本)'!M35</f>
        <v>9639960</v>
      </c>
      <c r="AE33" s="339"/>
      <c r="AF33" s="339"/>
      <c r="AG33" s="339"/>
      <c r="AH33" s="339"/>
      <c r="AI33" s="107" t="s">
        <v>5</v>
      </c>
      <c r="AJ33" s="323">
        <f>AD33</f>
        <v>9639960</v>
      </c>
      <c r="AK33" s="324"/>
      <c r="AL33" s="324"/>
      <c r="AM33" s="324"/>
      <c r="AN33" s="324"/>
      <c r="AO33" s="108" t="s">
        <v>5</v>
      </c>
    </row>
    <row r="34" spans="1:41" s="10" customFormat="1" ht="14.25">
      <c r="A34" s="92"/>
    </row>
    <row r="35" spans="1:41" s="10" customFormat="1" ht="14.25">
      <c r="A35" s="92"/>
    </row>
  </sheetData>
  <mergeCells count="65">
    <mergeCell ref="R2:S2"/>
    <mergeCell ref="AB4:AO4"/>
    <mergeCell ref="J10:AD10"/>
    <mergeCell ref="C15:AO18"/>
    <mergeCell ref="A22:A33"/>
    <mergeCell ref="C22:K22"/>
    <mergeCell ref="L22:Q22"/>
    <mergeCell ref="R22:W22"/>
    <mergeCell ref="X22:AC22"/>
    <mergeCell ref="AD22:AI22"/>
    <mergeCell ref="AJ24:AO24"/>
    <mergeCell ref="AJ22:AO22"/>
    <mergeCell ref="C23:K23"/>
    <mergeCell ref="L23:Q23"/>
    <mergeCell ref="R23:W23"/>
    <mergeCell ref="X23:AC23"/>
    <mergeCell ref="AD23:AI23"/>
    <mergeCell ref="AJ23:AO23"/>
    <mergeCell ref="C24:K24"/>
    <mergeCell ref="L24:Q24"/>
    <mergeCell ref="R24:W24"/>
    <mergeCell ref="X24:AC24"/>
    <mergeCell ref="AD24:AI24"/>
    <mergeCell ref="AJ26:AO26"/>
    <mergeCell ref="C25:K25"/>
    <mergeCell ref="L25:Q25"/>
    <mergeCell ref="R25:W25"/>
    <mergeCell ref="X25:AC25"/>
    <mergeCell ref="AD25:AI25"/>
    <mergeCell ref="AJ25:AO25"/>
    <mergeCell ref="C26:K26"/>
    <mergeCell ref="L26:Q26"/>
    <mergeCell ref="R26:W26"/>
    <mergeCell ref="X26:AC26"/>
    <mergeCell ref="AD26:AI26"/>
    <mergeCell ref="C27:K27"/>
    <mergeCell ref="L27:Q27"/>
    <mergeCell ref="C28:K28"/>
    <mergeCell ref="L28:Q28"/>
    <mergeCell ref="C29:K29"/>
    <mergeCell ref="L29:Q29"/>
    <mergeCell ref="AJ31:AO31"/>
    <mergeCell ref="C30:K30"/>
    <mergeCell ref="L30:Q30"/>
    <mergeCell ref="R30:W30"/>
    <mergeCell ref="X30:AC30"/>
    <mergeCell ref="AD30:AI30"/>
    <mergeCell ref="AJ30:AO30"/>
    <mergeCell ref="C31:K31"/>
    <mergeCell ref="L31:Q31"/>
    <mergeCell ref="R31:W31"/>
    <mergeCell ref="X31:AC31"/>
    <mergeCell ref="AD31:AI31"/>
    <mergeCell ref="AJ33:AN33"/>
    <mergeCell ref="C32:K32"/>
    <mergeCell ref="L32:Q32"/>
    <mergeCell ref="R32:W32"/>
    <mergeCell ref="X32:AC32"/>
    <mergeCell ref="AD32:AI32"/>
    <mergeCell ref="AJ32:AO32"/>
    <mergeCell ref="C33:K33"/>
    <mergeCell ref="L33:P33"/>
    <mergeCell ref="R33:V33"/>
    <mergeCell ref="X33:AB33"/>
    <mergeCell ref="AD33:AH33"/>
  </mergeCells>
  <phoneticPr fontId="1"/>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9"/>
  <sheetViews>
    <sheetView view="pageBreakPreview" topLeftCell="A4" zoomScale="60" zoomScaleNormal="100" workbookViewId="0">
      <selection activeCell="H23" sqref="H23:H35"/>
    </sheetView>
  </sheetViews>
  <sheetFormatPr defaultRowHeight="14.25"/>
  <cols>
    <col min="1" max="1" width="7.5" style="112" customWidth="1"/>
    <col min="2" max="2" width="3.75" style="112" customWidth="1"/>
    <col min="3" max="3" width="27.625" style="112" customWidth="1"/>
    <col min="4" max="4" width="15" style="113" customWidth="1"/>
    <col min="5" max="5" width="4.5" style="112" customWidth="1"/>
    <col min="6" max="6" width="24.75" style="112" customWidth="1"/>
    <col min="7" max="7" width="15" style="113" customWidth="1"/>
    <col min="8" max="8" width="16.25" style="112" customWidth="1"/>
    <col min="9" max="257" width="9" style="112"/>
    <col min="258" max="258" width="7.5" style="112" customWidth="1"/>
    <col min="259" max="259" width="27.625" style="112" customWidth="1"/>
    <col min="260" max="260" width="15" style="112" customWidth="1"/>
    <col min="261" max="261" width="4.5" style="112" customWidth="1"/>
    <col min="262" max="262" width="24.75" style="112" customWidth="1"/>
    <col min="263" max="263" width="15" style="112" customWidth="1"/>
    <col min="264" max="264" width="16.25" style="112" customWidth="1"/>
    <col min="265" max="513" width="9" style="112"/>
    <col min="514" max="514" width="7.5" style="112" customWidth="1"/>
    <col min="515" max="515" width="27.625" style="112" customWidth="1"/>
    <col min="516" max="516" width="15" style="112" customWidth="1"/>
    <col min="517" max="517" width="4.5" style="112" customWidth="1"/>
    <col min="518" max="518" width="24.75" style="112" customWidth="1"/>
    <col min="519" max="519" width="15" style="112" customWidth="1"/>
    <col min="520" max="520" width="16.25" style="112" customWidth="1"/>
    <col min="521" max="769" width="9" style="112"/>
    <col min="770" max="770" width="7.5" style="112" customWidth="1"/>
    <col min="771" max="771" width="27.625" style="112" customWidth="1"/>
    <col min="772" max="772" width="15" style="112" customWidth="1"/>
    <col min="773" max="773" width="4.5" style="112" customWidth="1"/>
    <col min="774" max="774" width="24.75" style="112" customWidth="1"/>
    <col min="775" max="775" width="15" style="112" customWidth="1"/>
    <col min="776" max="776" width="16.25" style="112" customWidth="1"/>
    <col min="777" max="1025" width="9" style="112"/>
    <col min="1026" max="1026" width="7.5" style="112" customWidth="1"/>
    <col min="1027" max="1027" width="27.625" style="112" customWidth="1"/>
    <col min="1028" max="1028" width="15" style="112" customWidth="1"/>
    <col min="1029" max="1029" width="4.5" style="112" customWidth="1"/>
    <col min="1030" max="1030" width="24.75" style="112" customWidth="1"/>
    <col min="1031" max="1031" width="15" style="112" customWidth="1"/>
    <col min="1032" max="1032" width="16.25" style="112" customWidth="1"/>
    <col min="1033" max="1281" width="9" style="112"/>
    <col min="1282" max="1282" width="7.5" style="112" customWidth="1"/>
    <col min="1283" max="1283" width="27.625" style="112" customWidth="1"/>
    <col min="1284" max="1284" width="15" style="112" customWidth="1"/>
    <col min="1285" max="1285" width="4.5" style="112" customWidth="1"/>
    <col min="1286" max="1286" width="24.75" style="112" customWidth="1"/>
    <col min="1287" max="1287" width="15" style="112" customWidth="1"/>
    <col min="1288" max="1288" width="16.25" style="112" customWidth="1"/>
    <col min="1289" max="1537" width="9" style="112"/>
    <col min="1538" max="1538" width="7.5" style="112" customWidth="1"/>
    <col min="1539" max="1539" width="27.625" style="112" customWidth="1"/>
    <col min="1540" max="1540" width="15" style="112" customWidth="1"/>
    <col min="1541" max="1541" width="4.5" style="112" customWidth="1"/>
    <col min="1542" max="1542" width="24.75" style="112" customWidth="1"/>
    <col min="1543" max="1543" width="15" style="112" customWidth="1"/>
    <col min="1544" max="1544" width="16.25" style="112" customWidth="1"/>
    <col min="1545" max="1793" width="9" style="112"/>
    <col min="1794" max="1794" width="7.5" style="112" customWidth="1"/>
    <col min="1795" max="1795" width="27.625" style="112" customWidth="1"/>
    <col min="1796" max="1796" width="15" style="112" customWidth="1"/>
    <col min="1797" max="1797" width="4.5" style="112" customWidth="1"/>
    <col min="1798" max="1798" width="24.75" style="112" customWidth="1"/>
    <col min="1799" max="1799" width="15" style="112" customWidth="1"/>
    <col min="1800" max="1800" width="16.25" style="112" customWidth="1"/>
    <col min="1801" max="2049" width="9" style="112"/>
    <col min="2050" max="2050" width="7.5" style="112" customWidth="1"/>
    <col min="2051" max="2051" width="27.625" style="112" customWidth="1"/>
    <col min="2052" max="2052" width="15" style="112" customWidth="1"/>
    <col min="2053" max="2053" width="4.5" style="112" customWidth="1"/>
    <col min="2054" max="2054" width="24.75" style="112" customWidth="1"/>
    <col min="2055" max="2055" width="15" style="112" customWidth="1"/>
    <col min="2056" max="2056" width="16.25" style="112" customWidth="1"/>
    <col min="2057" max="2305" width="9" style="112"/>
    <col min="2306" max="2306" width="7.5" style="112" customWidth="1"/>
    <col min="2307" max="2307" width="27.625" style="112" customWidth="1"/>
    <col min="2308" max="2308" width="15" style="112" customWidth="1"/>
    <col min="2309" max="2309" width="4.5" style="112" customWidth="1"/>
    <col min="2310" max="2310" width="24.75" style="112" customWidth="1"/>
    <col min="2311" max="2311" width="15" style="112" customWidth="1"/>
    <col min="2312" max="2312" width="16.25" style="112" customWidth="1"/>
    <col min="2313" max="2561" width="9" style="112"/>
    <col min="2562" max="2562" width="7.5" style="112" customWidth="1"/>
    <col min="2563" max="2563" width="27.625" style="112" customWidth="1"/>
    <col min="2564" max="2564" width="15" style="112" customWidth="1"/>
    <col min="2565" max="2565" width="4.5" style="112" customWidth="1"/>
    <col min="2566" max="2566" width="24.75" style="112" customWidth="1"/>
    <col min="2567" max="2567" width="15" style="112" customWidth="1"/>
    <col min="2568" max="2568" width="16.25" style="112" customWidth="1"/>
    <col min="2569" max="2817" width="9" style="112"/>
    <col min="2818" max="2818" width="7.5" style="112" customWidth="1"/>
    <col min="2819" max="2819" width="27.625" style="112" customWidth="1"/>
    <col min="2820" max="2820" width="15" style="112" customWidth="1"/>
    <col min="2821" max="2821" width="4.5" style="112" customWidth="1"/>
    <col min="2822" max="2822" width="24.75" style="112" customWidth="1"/>
    <col min="2823" max="2823" width="15" style="112" customWidth="1"/>
    <col min="2824" max="2824" width="16.25" style="112" customWidth="1"/>
    <col min="2825" max="3073" width="9" style="112"/>
    <col min="3074" max="3074" width="7.5" style="112" customWidth="1"/>
    <col min="3075" max="3075" width="27.625" style="112" customWidth="1"/>
    <col min="3076" max="3076" width="15" style="112" customWidth="1"/>
    <col min="3077" max="3077" width="4.5" style="112" customWidth="1"/>
    <col min="3078" max="3078" width="24.75" style="112" customWidth="1"/>
    <col min="3079" max="3079" width="15" style="112" customWidth="1"/>
    <col min="3080" max="3080" width="16.25" style="112" customWidth="1"/>
    <col min="3081" max="3329" width="9" style="112"/>
    <col min="3330" max="3330" width="7.5" style="112" customWidth="1"/>
    <col min="3331" max="3331" width="27.625" style="112" customWidth="1"/>
    <col min="3332" max="3332" width="15" style="112" customWidth="1"/>
    <col min="3333" max="3333" width="4.5" style="112" customWidth="1"/>
    <col min="3334" max="3334" width="24.75" style="112" customWidth="1"/>
    <col min="3335" max="3335" width="15" style="112" customWidth="1"/>
    <col min="3336" max="3336" width="16.25" style="112" customWidth="1"/>
    <col min="3337" max="3585" width="9" style="112"/>
    <col min="3586" max="3586" width="7.5" style="112" customWidth="1"/>
    <col min="3587" max="3587" width="27.625" style="112" customWidth="1"/>
    <col min="3588" max="3588" width="15" style="112" customWidth="1"/>
    <col min="3589" max="3589" width="4.5" style="112" customWidth="1"/>
    <col min="3590" max="3590" width="24.75" style="112" customWidth="1"/>
    <col min="3591" max="3591" width="15" style="112" customWidth="1"/>
    <col min="3592" max="3592" width="16.25" style="112" customWidth="1"/>
    <col min="3593" max="3841" width="9" style="112"/>
    <col min="3842" max="3842" width="7.5" style="112" customWidth="1"/>
    <col min="3843" max="3843" width="27.625" style="112" customWidth="1"/>
    <col min="3844" max="3844" width="15" style="112" customWidth="1"/>
    <col min="3845" max="3845" width="4.5" style="112" customWidth="1"/>
    <col min="3846" max="3846" width="24.75" style="112" customWidth="1"/>
    <col min="3847" max="3847" width="15" style="112" customWidth="1"/>
    <col min="3848" max="3848" width="16.25" style="112" customWidth="1"/>
    <col min="3849" max="4097" width="9" style="112"/>
    <col min="4098" max="4098" width="7.5" style="112" customWidth="1"/>
    <col min="4099" max="4099" width="27.625" style="112" customWidth="1"/>
    <col min="4100" max="4100" width="15" style="112" customWidth="1"/>
    <col min="4101" max="4101" width="4.5" style="112" customWidth="1"/>
    <col min="4102" max="4102" width="24.75" style="112" customWidth="1"/>
    <col min="4103" max="4103" width="15" style="112" customWidth="1"/>
    <col min="4104" max="4104" width="16.25" style="112" customWidth="1"/>
    <col min="4105" max="4353" width="9" style="112"/>
    <col min="4354" max="4354" width="7.5" style="112" customWidth="1"/>
    <col min="4355" max="4355" width="27.625" style="112" customWidth="1"/>
    <col min="4356" max="4356" width="15" style="112" customWidth="1"/>
    <col min="4357" max="4357" width="4.5" style="112" customWidth="1"/>
    <col min="4358" max="4358" width="24.75" style="112" customWidth="1"/>
    <col min="4359" max="4359" width="15" style="112" customWidth="1"/>
    <col min="4360" max="4360" width="16.25" style="112" customWidth="1"/>
    <col min="4361" max="4609" width="9" style="112"/>
    <col min="4610" max="4610" width="7.5" style="112" customWidth="1"/>
    <col min="4611" max="4611" width="27.625" style="112" customWidth="1"/>
    <col min="4612" max="4612" width="15" style="112" customWidth="1"/>
    <col min="4613" max="4613" width="4.5" style="112" customWidth="1"/>
    <col min="4614" max="4614" width="24.75" style="112" customWidth="1"/>
    <col min="4615" max="4615" width="15" style="112" customWidth="1"/>
    <col min="4616" max="4616" width="16.25" style="112" customWidth="1"/>
    <col min="4617" max="4865" width="9" style="112"/>
    <col min="4866" max="4866" width="7.5" style="112" customWidth="1"/>
    <col min="4867" max="4867" width="27.625" style="112" customWidth="1"/>
    <col min="4868" max="4868" width="15" style="112" customWidth="1"/>
    <col min="4869" max="4869" width="4.5" style="112" customWidth="1"/>
    <col min="4870" max="4870" width="24.75" style="112" customWidth="1"/>
    <col min="4871" max="4871" width="15" style="112" customWidth="1"/>
    <col min="4872" max="4872" width="16.25" style="112" customWidth="1"/>
    <col min="4873" max="5121" width="9" style="112"/>
    <col min="5122" max="5122" width="7.5" style="112" customWidth="1"/>
    <col min="5123" max="5123" width="27.625" style="112" customWidth="1"/>
    <col min="5124" max="5124" width="15" style="112" customWidth="1"/>
    <col min="5125" max="5125" width="4.5" style="112" customWidth="1"/>
    <col min="5126" max="5126" width="24.75" style="112" customWidth="1"/>
    <col min="5127" max="5127" width="15" style="112" customWidth="1"/>
    <col min="5128" max="5128" width="16.25" style="112" customWidth="1"/>
    <col min="5129" max="5377" width="9" style="112"/>
    <col min="5378" max="5378" width="7.5" style="112" customWidth="1"/>
    <col min="5379" max="5379" width="27.625" style="112" customWidth="1"/>
    <col min="5380" max="5380" width="15" style="112" customWidth="1"/>
    <col min="5381" max="5381" width="4.5" style="112" customWidth="1"/>
    <col min="5382" max="5382" width="24.75" style="112" customWidth="1"/>
    <col min="5383" max="5383" width="15" style="112" customWidth="1"/>
    <col min="5384" max="5384" width="16.25" style="112" customWidth="1"/>
    <col min="5385" max="5633" width="9" style="112"/>
    <col min="5634" max="5634" width="7.5" style="112" customWidth="1"/>
    <col min="5635" max="5635" width="27.625" style="112" customWidth="1"/>
    <col min="5636" max="5636" width="15" style="112" customWidth="1"/>
    <col min="5637" max="5637" width="4.5" style="112" customWidth="1"/>
    <col min="5638" max="5638" width="24.75" style="112" customWidth="1"/>
    <col min="5639" max="5639" width="15" style="112" customWidth="1"/>
    <col min="5640" max="5640" width="16.25" style="112" customWidth="1"/>
    <col min="5641" max="5889" width="9" style="112"/>
    <col min="5890" max="5890" width="7.5" style="112" customWidth="1"/>
    <col min="5891" max="5891" width="27.625" style="112" customWidth="1"/>
    <col min="5892" max="5892" width="15" style="112" customWidth="1"/>
    <col min="5893" max="5893" width="4.5" style="112" customWidth="1"/>
    <col min="5894" max="5894" width="24.75" style="112" customWidth="1"/>
    <col min="5895" max="5895" width="15" style="112" customWidth="1"/>
    <col min="5896" max="5896" width="16.25" style="112" customWidth="1"/>
    <col min="5897" max="6145" width="9" style="112"/>
    <col min="6146" max="6146" width="7.5" style="112" customWidth="1"/>
    <col min="6147" max="6147" width="27.625" style="112" customWidth="1"/>
    <col min="6148" max="6148" width="15" style="112" customWidth="1"/>
    <col min="6149" max="6149" width="4.5" style="112" customWidth="1"/>
    <col min="6150" max="6150" width="24.75" style="112" customWidth="1"/>
    <col min="6151" max="6151" width="15" style="112" customWidth="1"/>
    <col min="6152" max="6152" width="16.25" style="112" customWidth="1"/>
    <col min="6153" max="6401" width="9" style="112"/>
    <col min="6402" max="6402" width="7.5" style="112" customWidth="1"/>
    <col min="6403" max="6403" width="27.625" style="112" customWidth="1"/>
    <col min="6404" max="6404" width="15" style="112" customWidth="1"/>
    <col min="6405" max="6405" width="4.5" style="112" customWidth="1"/>
    <col min="6406" max="6406" width="24.75" style="112" customWidth="1"/>
    <col min="6407" max="6407" width="15" style="112" customWidth="1"/>
    <col min="6408" max="6408" width="16.25" style="112" customWidth="1"/>
    <col min="6409" max="6657" width="9" style="112"/>
    <col min="6658" max="6658" width="7.5" style="112" customWidth="1"/>
    <col min="6659" max="6659" width="27.625" style="112" customWidth="1"/>
    <col min="6660" max="6660" width="15" style="112" customWidth="1"/>
    <col min="6661" max="6661" width="4.5" style="112" customWidth="1"/>
    <col min="6662" max="6662" width="24.75" style="112" customWidth="1"/>
    <col min="6663" max="6663" width="15" style="112" customWidth="1"/>
    <col min="6664" max="6664" width="16.25" style="112" customWidth="1"/>
    <col min="6665" max="6913" width="9" style="112"/>
    <col min="6914" max="6914" width="7.5" style="112" customWidth="1"/>
    <col min="6915" max="6915" width="27.625" style="112" customWidth="1"/>
    <col min="6916" max="6916" width="15" style="112" customWidth="1"/>
    <col min="6917" max="6917" width="4.5" style="112" customWidth="1"/>
    <col min="6918" max="6918" width="24.75" style="112" customWidth="1"/>
    <col min="6919" max="6919" width="15" style="112" customWidth="1"/>
    <col min="6920" max="6920" width="16.25" style="112" customWidth="1"/>
    <col min="6921" max="7169" width="9" style="112"/>
    <col min="7170" max="7170" width="7.5" style="112" customWidth="1"/>
    <col min="7171" max="7171" width="27.625" style="112" customWidth="1"/>
    <col min="7172" max="7172" width="15" style="112" customWidth="1"/>
    <col min="7173" max="7173" width="4.5" style="112" customWidth="1"/>
    <col min="7174" max="7174" width="24.75" style="112" customWidth="1"/>
    <col min="7175" max="7175" width="15" style="112" customWidth="1"/>
    <col min="7176" max="7176" width="16.25" style="112" customWidth="1"/>
    <col min="7177" max="7425" width="9" style="112"/>
    <col min="7426" max="7426" width="7.5" style="112" customWidth="1"/>
    <col min="7427" max="7427" width="27.625" style="112" customWidth="1"/>
    <col min="7428" max="7428" width="15" style="112" customWidth="1"/>
    <col min="7429" max="7429" width="4.5" style="112" customWidth="1"/>
    <col min="7430" max="7430" width="24.75" style="112" customWidth="1"/>
    <col min="7431" max="7431" width="15" style="112" customWidth="1"/>
    <col min="7432" max="7432" width="16.25" style="112" customWidth="1"/>
    <col min="7433" max="7681" width="9" style="112"/>
    <col min="7682" max="7682" width="7.5" style="112" customWidth="1"/>
    <col min="7683" max="7683" width="27.625" style="112" customWidth="1"/>
    <col min="7684" max="7684" width="15" style="112" customWidth="1"/>
    <col min="7685" max="7685" width="4.5" style="112" customWidth="1"/>
    <col min="7686" max="7686" width="24.75" style="112" customWidth="1"/>
    <col min="7687" max="7687" width="15" style="112" customWidth="1"/>
    <col min="7688" max="7688" width="16.25" style="112" customWidth="1"/>
    <col min="7689" max="7937" width="9" style="112"/>
    <col min="7938" max="7938" width="7.5" style="112" customWidth="1"/>
    <col min="7939" max="7939" width="27.625" style="112" customWidth="1"/>
    <col min="7940" max="7940" width="15" style="112" customWidth="1"/>
    <col min="7941" max="7941" width="4.5" style="112" customWidth="1"/>
    <col min="7942" max="7942" width="24.75" style="112" customWidth="1"/>
    <col min="7943" max="7943" width="15" style="112" customWidth="1"/>
    <col min="7944" max="7944" width="16.25" style="112" customWidth="1"/>
    <col min="7945" max="8193" width="9" style="112"/>
    <col min="8194" max="8194" width="7.5" style="112" customWidth="1"/>
    <col min="8195" max="8195" width="27.625" style="112" customWidth="1"/>
    <col min="8196" max="8196" width="15" style="112" customWidth="1"/>
    <col min="8197" max="8197" width="4.5" style="112" customWidth="1"/>
    <col min="8198" max="8198" width="24.75" style="112" customWidth="1"/>
    <col min="8199" max="8199" width="15" style="112" customWidth="1"/>
    <col min="8200" max="8200" width="16.25" style="112" customWidth="1"/>
    <col min="8201" max="8449" width="9" style="112"/>
    <col min="8450" max="8450" width="7.5" style="112" customWidth="1"/>
    <col min="8451" max="8451" width="27.625" style="112" customWidth="1"/>
    <col min="8452" max="8452" width="15" style="112" customWidth="1"/>
    <col min="8453" max="8453" width="4.5" style="112" customWidth="1"/>
    <col min="8454" max="8454" width="24.75" style="112" customWidth="1"/>
    <col min="8455" max="8455" width="15" style="112" customWidth="1"/>
    <col min="8456" max="8456" width="16.25" style="112" customWidth="1"/>
    <col min="8457" max="8705" width="9" style="112"/>
    <col min="8706" max="8706" width="7.5" style="112" customWidth="1"/>
    <col min="8707" max="8707" width="27.625" style="112" customWidth="1"/>
    <col min="8708" max="8708" width="15" style="112" customWidth="1"/>
    <col min="8709" max="8709" width="4.5" style="112" customWidth="1"/>
    <col min="8710" max="8710" width="24.75" style="112" customWidth="1"/>
    <col min="8711" max="8711" width="15" style="112" customWidth="1"/>
    <col min="8712" max="8712" width="16.25" style="112" customWidth="1"/>
    <col min="8713" max="8961" width="9" style="112"/>
    <col min="8962" max="8962" width="7.5" style="112" customWidth="1"/>
    <col min="8963" max="8963" width="27.625" style="112" customWidth="1"/>
    <col min="8964" max="8964" width="15" style="112" customWidth="1"/>
    <col min="8965" max="8965" width="4.5" style="112" customWidth="1"/>
    <col min="8966" max="8966" width="24.75" style="112" customWidth="1"/>
    <col min="8967" max="8967" width="15" style="112" customWidth="1"/>
    <col min="8968" max="8968" width="16.25" style="112" customWidth="1"/>
    <col min="8969" max="9217" width="9" style="112"/>
    <col min="9218" max="9218" width="7.5" style="112" customWidth="1"/>
    <col min="9219" max="9219" width="27.625" style="112" customWidth="1"/>
    <col min="9220" max="9220" width="15" style="112" customWidth="1"/>
    <col min="9221" max="9221" width="4.5" style="112" customWidth="1"/>
    <col min="9222" max="9222" width="24.75" style="112" customWidth="1"/>
    <col min="9223" max="9223" width="15" style="112" customWidth="1"/>
    <col min="9224" max="9224" width="16.25" style="112" customWidth="1"/>
    <col min="9225" max="9473" width="9" style="112"/>
    <col min="9474" max="9474" width="7.5" style="112" customWidth="1"/>
    <col min="9475" max="9475" width="27.625" style="112" customWidth="1"/>
    <col min="9476" max="9476" width="15" style="112" customWidth="1"/>
    <col min="9477" max="9477" width="4.5" style="112" customWidth="1"/>
    <col min="9478" max="9478" width="24.75" style="112" customWidth="1"/>
    <col min="9479" max="9479" width="15" style="112" customWidth="1"/>
    <col min="9480" max="9480" width="16.25" style="112" customWidth="1"/>
    <col min="9481" max="9729" width="9" style="112"/>
    <col min="9730" max="9730" width="7.5" style="112" customWidth="1"/>
    <col min="9731" max="9731" width="27.625" style="112" customWidth="1"/>
    <col min="9732" max="9732" width="15" style="112" customWidth="1"/>
    <col min="9733" max="9733" width="4.5" style="112" customWidth="1"/>
    <col min="9734" max="9734" width="24.75" style="112" customWidth="1"/>
    <col min="9735" max="9735" width="15" style="112" customWidth="1"/>
    <col min="9736" max="9736" width="16.25" style="112" customWidth="1"/>
    <col min="9737" max="9985" width="9" style="112"/>
    <col min="9986" max="9986" width="7.5" style="112" customWidth="1"/>
    <col min="9987" max="9987" width="27.625" style="112" customWidth="1"/>
    <col min="9988" max="9988" width="15" style="112" customWidth="1"/>
    <col min="9989" max="9989" width="4.5" style="112" customWidth="1"/>
    <col min="9990" max="9990" width="24.75" style="112" customWidth="1"/>
    <col min="9991" max="9991" width="15" style="112" customWidth="1"/>
    <col min="9992" max="9992" width="16.25" style="112" customWidth="1"/>
    <col min="9993" max="10241" width="9" style="112"/>
    <col min="10242" max="10242" width="7.5" style="112" customWidth="1"/>
    <col min="10243" max="10243" width="27.625" style="112" customWidth="1"/>
    <col min="10244" max="10244" width="15" style="112" customWidth="1"/>
    <col min="10245" max="10245" width="4.5" style="112" customWidth="1"/>
    <col min="10246" max="10246" width="24.75" style="112" customWidth="1"/>
    <col min="10247" max="10247" width="15" style="112" customWidth="1"/>
    <col min="10248" max="10248" width="16.25" style="112" customWidth="1"/>
    <col min="10249" max="10497" width="9" style="112"/>
    <col min="10498" max="10498" width="7.5" style="112" customWidth="1"/>
    <col min="10499" max="10499" width="27.625" style="112" customWidth="1"/>
    <col min="10500" max="10500" width="15" style="112" customWidth="1"/>
    <col min="10501" max="10501" width="4.5" style="112" customWidth="1"/>
    <col min="10502" max="10502" width="24.75" style="112" customWidth="1"/>
    <col min="10503" max="10503" width="15" style="112" customWidth="1"/>
    <col min="10504" max="10504" width="16.25" style="112" customWidth="1"/>
    <col min="10505" max="10753" width="9" style="112"/>
    <col min="10754" max="10754" width="7.5" style="112" customWidth="1"/>
    <col min="10755" max="10755" width="27.625" style="112" customWidth="1"/>
    <col min="10756" max="10756" width="15" style="112" customWidth="1"/>
    <col min="10757" max="10757" width="4.5" style="112" customWidth="1"/>
    <col min="10758" max="10758" width="24.75" style="112" customWidth="1"/>
    <col min="10759" max="10759" width="15" style="112" customWidth="1"/>
    <col min="10760" max="10760" width="16.25" style="112" customWidth="1"/>
    <col min="10761" max="11009" width="9" style="112"/>
    <col min="11010" max="11010" width="7.5" style="112" customWidth="1"/>
    <col min="11011" max="11011" width="27.625" style="112" customWidth="1"/>
    <col min="11012" max="11012" width="15" style="112" customWidth="1"/>
    <col min="11013" max="11013" width="4.5" style="112" customWidth="1"/>
    <col min="11014" max="11014" width="24.75" style="112" customWidth="1"/>
    <col min="11015" max="11015" width="15" style="112" customWidth="1"/>
    <col min="11016" max="11016" width="16.25" style="112" customWidth="1"/>
    <col min="11017" max="11265" width="9" style="112"/>
    <col min="11266" max="11266" width="7.5" style="112" customWidth="1"/>
    <col min="11267" max="11267" width="27.625" style="112" customWidth="1"/>
    <col min="11268" max="11268" width="15" style="112" customWidth="1"/>
    <col min="11269" max="11269" width="4.5" style="112" customWidth="1"/>
    <col min="11270" max="11270" width="24.75" style="112" customWidth="1"/>
    <col min="11271" max="11271" width="15" style="112" customWidth="1"/>
    <col min="11272" max="11272" width="16.25" style="112" customWidth="1"/>
    <col min="11273" max="11521" width="9" style="112"/>
    <col min="11522" max="11522" width="7.5" style="112" customWidth="1"/>
    <col min="11523" max="11523" width="27.625" style="112" customWidth="1"/>
    <col min="11524" max="11524" width="15" style="112" customWidth="1"/>
    <col min="11525" max="11525" width="4.5" style="112" customWidth="1"/>
    <col min="11526" max="11526" width="24.75" style="112" customWidth="1"/>
    <col min="11527" max="11527" width="15" style="112" customWidth="1"/>
    <col min="11528" max="11528" width="16.25" style="112" customWidth="1"/>
    <col min="11529" max="11777" width="9" style="112"/>
    <col min="11778" max="11778" width="7.5" style="112" customWidth="1"/>
    <col min="11779" max="11779" width="27.625" style="112" customWidth="1"/>
    <col min="11780" max="11780" width="15" style="112" customWidth="1"/>
    <col min="11781" max="11781" width="4.5" style="112" customWidth="1"/>
    <col min="11782" max="11782" width="24.75" style="112" customWidth="1"/>
    <col min="11783" max="11783" width="15" style="112" customWidth="1"/>
    <col min="11784" max="11784" width="16.25" style="112" customWidth="1"/>
    <col min="11785" max="12033" width="9" style="112"/>
    <col min="12034" max="12034" width="7.5" style="112" customWidth="1"/>
    <col min="12035" max="12035" width="27.625" style="112" customWidth="1"/>
    <col min="12036" max="12036" width="15" style="112" customWidth="1"/>
    <col min="12037" max="12037" width="4.5" style="112" customWidth="1"/>
    <col min="12038" max="12038" width="24.75" style="112" customWidth="1"/>
    <col min="12039" max="12039" width="15" style="112" customWidth="1"/>
    <col min="12040" max="12040" width="16.25" style="112" customWidth="1"/>
    <col min="12041" max="12289" width="9" style="112"/>
    <col min="12290" max="12290" width="7.5" style="112" customWidth="1"/>
    <col min="12291" max="12291" width="27.625" style="112" customWidth="1"/>
    <col min="12292" max="12292" width="15" style="112" customWidth="1"/>
    <col min="12293" max="12293" width="4.5" style="112" customWidth="1"/>
    <col min="12294" max="12294" width="24.75" style="112" customWidth="1"/>
    <col min="12295" max="12295" width="15" style="112" customWidth="1"/>
    <col min="12296" max="12296" width="16.25" style="112" customWidth="1"/>
    <col min="12297" max="12545" width="9" style="112"/>
    <col min="12546" max="12546" width="7.5" style="112" customWidth="1"/>
    <col min="12547" max="12547" width="27.625" style="112" customWidth="1"/>
    <col min="12548" max="12548" width="15" style="112" customWidth="1"/>
    <col min="12549" max="12549" width="4.5" style="112" customWidth="1"/>
    <col min="12550" max="12550" width="24.75" style="112" customWidth="1"/>
    <col min="12551" max="12551" width="15" style="112" customWidth="1"/>
    <col min="12552" max="12552" width="16.25" style="112" customWidth="1"/>
    <col min="12553" max="12801" width="9" style="112"/>
    <col min="12802" max="12802" width="7.5" style="112" customWidth="1"/>
    <col min="12803" max="12803" width="27.625" style="112" customWidth="1"/>
    <col min="12804" max="12804" width="15" style="112" customWidth="1"/>
    <col min="12805" max="12805" width="4.5" style="112" customWidth="1"/>
    <col min="12806" max="12806" width="24.75" style="112" customWidth="1"/>
    <col min="12807" max="12807" width="15" style="112" customWidth="1"/>
    <col min="12808" max="12808" width="16.25" style="112" customWidth="1"/>
    <col min="12809" max="13057" width="9" style="112"/>
    <col min="13058" max="13058" width="7.5" style="112" customWidth="1"/>
    <col min="13059" max="13059" width="27.625" style="112" customWidth="1"/>
    <col min="13060" max="13060" width="15" style="112" customWidth="1"/>
    <col min="13061" max="13061" width="4.5" style="112" customWidth="1"/>
    <col min="13062" max="13062" width="24.75" style="112" customWidth="1"/>
    <col min="13063" max="13063" width="15" style="112" customWidth="1"/>
    <col min="13064" max="13064" width="16.25" style="112" customWidth="1"/>
    <col min="13065" max="13313" width="9" style="112"/>
    <col min="13314" max="13314" width="7.5" style="112" customWidth="1"/>
    <col min="13315" max="13315" width="27.625" style="112" customWidth="1"/>
    <col min="13316" max="13316" width="15" style="112" customWidth="1"/>
    <col min="13317" max="13317" width="4.5" style="112" customWidth="1"/>
    <col min="13318" max="13318" width="24.75" style="112" customWidth="1"/>
    <col min="13319" max="13319" width="15" style="112" customWidth="1"/>
    <col min="13320" max="13320" width="16.25" style="112" customWidth="1"/>
    <col min="13321" max="13569" width="9" style="112"/>
    <col min="13570" max="13570" width="7.5" style="112" customWidth="1"/>
    <col min="13571" max="13571" width="27.625" style="112" customWidth="1"/>
    <col min="13572" max="13572" width="15" style="112" customWidth="1"/>
    <col min="13573" max="13573" width="4.5" style="112" customWidth="1"/>
    <col min="13574" max="13574" width="24.75" style="112" customWidth="1"/>
    <col min="13575" max="13575" width="15" style="112" customWidth="1"/>
    <col min="13576" max="13576" width="16.25" style="112" customWidth="1"/>
    <col min="13577" max="13825" width="9" style="112"/>
    <col min="13826" max="13826" width="7.5" style="112" customWidth="1"/>
    <col min="13827" max="13827" width="27.625" style="112" customWidth="1"/>
    <col min="13828" max="13828" width="15" style="112" customWidth="1"/>
    <col min="13829" max="13829" width="4.5" style="112" customWidth="1"/>
    <col min="13830" max="13830" width="24.75" style="112" customWidth="1"/>
    <col min="13831" max="13831" width="15" style="112" customWidth="1"/>
    <col min="13832" max="13832" width="16.25" style="112" customWidth="1"/>
    <col min="13833" max="14081" width="9" style="112"/>
    <col min="14082" max="14082" width="7.5" style="112" customWidth="1"/>
    <col min="14083" max="14083" width="27.625" style="112" customWidth="1"/>
    <col min="14084" max="14084" width="15" style="112" customWidth="1"/>
    <col min="14085" max="14085" width="4.5" style="112" customWidth="1"/>
    <col min="14086" max="14086" width="24.75" style="112" customWidth="1"/>
    <col min="14087" max="14087" width="15" style="112" customWidth="1"/>
    <col min="14088" max="14088" width="16.25" style="112" customWidth="1"/>
    <col min="14089" max="14337" width="9" style="112"/>
    <col min="14338" max="14338" width="7.5" style="112" customWidth="1"/>
    <col min="14339" max="14339" width="27.625" style="112" customWidth="1"/>
    <col min="14340" max="14340" width="15" style="112" customWidth="1"/>
    <col min="14341" max="14341" width="4.5" style="112" customWidth="1"/>
    <col min="14342" max="14342" width="24.75" style="112" customWidth="1"/>
    <col min="14343" max="14343" width="15" style="112" customWidth="1"/>
    <col min="14344" max="14344" width="16.25" style="112" customWidth="1"/>
    <col min="14345" max="14593" width="9" style="112"/>
    <col min="14594" max="14594" width="7.5" style="112" customWidth="1"/>
    <col min="14595" max="14595" width="27.625" style="112" customWidth="1"/>
    <col min="14596" max="14596" width="15" style="112" customWidth="1"/>
    <col min="14597" max="14597" width="4.5" style="112" customWidth="1"/>
    <col min="14598" max="14598" width="24.75" style="112" customWidth="1"/>
    <col min="14599" max="14599" width="15" style="112" customWidth="1"/>
    <col min="14600" max="14600" width="16.25" style="112" customWidth="1"/>
    <col min="14601" max="14849" width="9" style="112"/>
    <col min="14850" max="14850" width="7.5" style="112" customWidth="1"/>
    <col min="14851" max="14851" width="27.625" style="112" customWidth="1"/>
    <col min="14852" max="14852" width="15" style="112" customWidth="1"/>
    <col min="14853" max="14853" width="4.5" style="112" customWidth="1"/>
    <col min="14854" max="14854" width="24.75" style="112" customWidth="1"/>
    <col min="14855" max="14855" width="15" style="112" customWidth="1"/>
    <col min="14856" max="14856" width="16.25" style="112" customWidth="1"/>
    <col min="14857" max="15105" width="9" style="112"/>
    <col min="15106" max="15106" width="7.5" style="112" customWidth="1"/>
    <col min="15107" max="15107" width="27.625" style="112" customWidth="1"/>
    <col min="15108" max="15108" width="15" style="112" customWidth="1"/>
    <col min="15109" max="15109" width="4.5" style="112" customWidth="1"/>
    <col min="15110" max="15110" width="24.75" style="112" customWidth="1"/>
    <col min="15111" max="15111" width="15" style="112" customWidth="1"/>
    <col min="15112" max="15112" width="16.25" style="112" customWidth="1"/>
    <col min="15113" max="15361" width="9" style="112"/>
    <col min="15362" max="15362" width="7.5" style="112" customWidth="1"/>
    <col min="15363" max="15363" width="27.625" style="112" customWidth="1"/>
    <col min="15364" max="15364" width="15" style="112" customWidth="1"/>
    <col min="15365" max="15365" width="4.5" style="112" customWidth="1"/>
    <col min="15366" max="15366" width="24.75" style="112" customWidth="1"/>
    <col min="15367" max="15367" width="15" style="112" customWidth="1"/>
    <col min="15368" max="15368" width="16.25" style="112" customWidth="1"/>
    <col min="15369" max="15617" width="9" style="112"/>
    <col min="15618" max="15618" width="7.5" style="112" customWidth="1"/>
    <col min="15619" max="15619" width="27.625" style="112" customWidth="1"/>
    <col min="15620" max="15620" width="15" style="112" customWidth="1"/>
    <col min="15621" max="15621" width="4.5" style="112" customWidth="1"/>
    <col min="15622" max="15622" width="24.75" style="112" customWidth="1"/>
    <col min="15623" max="15623" width="15" style="112" customWidth="1"/>
    <col min="15624" max="15624" width="16.25" style="112" customWidth="1"/>
    <col min="15625" max="15873" width="9" style="112"/>
    <col min="15874" max="15874" width="7.5" style="112" customWidth="1"/>
    <col min="15875" max="15875" width="27.625" style="112" customWidth="1"/>
    <col min="15876" max="15876" width="15" style="112" customWidth="1"/>
    <col min="15877" max="15877" width="4.5" style="112" customWidth="1"/>
    <col min="15878" max="15878" width="24.75" style="112" customWidth="1"/>
    <col min="15879" max="15879" width="15" style="112" customWidth="1"/>
    <col min="15880" max="15880" width="16.25" style="112" customWidth="1"/>
    <col min="15881" max="16129" width="9" style="112"/>
    <col min="16130" max="16130" width="7.5" style="112" customWidth="1"/>
    <col min="16131" max="16131" width="27.625" style="112" customWidth="1"/>
    <col min="16132" max="16132" width="15" style="112" customWidth="1"/>
    <col min="16133" max="16133" width="4.5" style="112" customWidth="1"/>
    <col min="16134" max="16134" width="24.75" style="112" customWidth="1"/>
    <col min="16135" max="16135" width="15" style="112" customWidth="1"/>
    <col min="16136" max="16136" width="16.25" style="112" customWidth="1"/>
    <col min="16137" max="16384" width="9" style="112"/>
  </cols>
  <sheetData>
    <row r="1" spans="1:8">
      <c r="A1" s="10"/>
      <c r="B1" s="10"/>
    </row>
    <row r="2" spans="1:8">
      <c r="A2" s="342"/>
      <c r="B2" s="342"/>
      <c r="C2" s="342"/>
    </row>
    <row r="3" spans="1:8">
      <c r="A3" s="343" t="s">
        <v>89</v>
      </c>
      <c r="B3" s="343"/>
      <c r="C3" s="343"/>
      <c r="D3" s="343"/>
      <c r="E3" s="343"/>
      <c r="F3" s="343"/>
      <c r="G3" s="343"/>
      <c r="H3" s="343"/>
    </row>
    <row r="4" spans="1:8" ht="24.75" customHeight="1">
      <c r="A4" s="344"/>
      <c r="B4" s="344"/>
      <c r="C4" s="344"/>
      <c r="D4" s="344"/>
      <c r="E4" s="114"/>
      <c r="F4" s="115" t="s">
        <v>90</v>
      </c>
      <c r="G4" s="345" t="str">
        <f>[1]区外変更申請書記載例!W15</f>
        <v>〇〇〇保育園</v>
      </c>
      <c r="H4" s="345"/>
    </row>
    <row r="5" spans="1:8" ht="21.75" customHeight="1">
      <c r="A5" s="346"/>
      <c r="B5" s="346"/>
      <c r="C5" s="346"/>
      <c r="D5" s="346"/>
      <c r="E5" s="346"/>
      <c r="F5" s="346"/>
      <c r="G5" s="346"/>
    </row>
    <row r="6" spans="1:8" ht="15.75" customHeight="1">
      <c r="A6" s="341" t="s">
        <v>91</v>
      </c>
      <c r="B6" s="341"/>
      <c r="C6" s="341"/>
      <c r="D6" s="341"/>
      <c r="E6" s="341" t="s">
        <v>92</v>
      </c>
      <c r="F6" s="341"/>
      <c r="G6" s="341"/>
      <c r="H6" s="341"/>
    </row>
    <row r="7" spans="1:8" ht="60.75" customHeight="1">
      <c r="A7" s="369" t="s">
        <v>93</v>
      </c>
      <c r="B7" s="370"/>
      <c r="C7" s="371"/>
      <c r="D7" s="116" t="s">
        <v>94</v>
      </c>
      <c r="E7" s="341"/>
      <c r="F7" s="341"/>
      <c r="G7" s="116" t="s">
        <v>94</v>
      </c>
      <c r="H7" s="117" t="s">
        <v>95</v>
      </c>
    </row>
    <row r="8" spans="1:8" ht="18.75" customHeight="1" thickBot="1">
      <c r="A8" s="372" t="s">
        <v>96</v>
      </c>
      <c r="B8" s="373"/>
      <c r="C8" s="118" t="s">
        <v>97</v>
      </c>
      <c r="D8" s="152">
        <f>'運営費申請書第1号様式(記載見本)'!M35</f>
        <v>9639960</v>
      </c>
      <c r="E8" s="350" t="s">
        <v>98</v>
      </c>
      <c r="F8" s="120" t="s">
        <v>99</v>
      </c>
      <c r="G8" s="153">
        <v>50000000</v>
      </c>
      <c r="H8" s="460">
        <v>9639960</v>
      </c>
    </row>
    <row r="9" spans="1:8" ht="18.75" customHeight="1">
      <c r="A9" s="374"/>
      <c r="B9" s="375"/>
      <c r="C9" s="122" t="s">
        <v>100</v>
      </c>
      <c r="D9" s="123">
        <f>[1]区外変更計画書記載例!AF24</f>
        <v>6676260</v>
      </c>
      <c r="E9" s="351"/>
      <c r="F9" s="124" t="s">
        <v>101</v>
      </c>
      <c r="G9" s="153">
        <v>7000000</v>
      </c>
      <c r="H9" s="461"/>
    </row>
    <row r="10" spans="1:8" ht="18.75" customHeight="1">
      <c r="A10" s="374"/>
      <c r="B10" s="375"/>
      <c r="C10" s="125" t="s">
        <v>102</v>
      </c>
      <c r="D10" s="126">
        <f>[1]区外変更計画書記載例!X32</f>
        <v>7200</v>
      </c>
      <c r="E10" s="351"/>
      <c r="F10" s="124" t="s">
        <v>103</v>
      </c>
      <c r="G10" s="153">
        <v>5000000</v>
      </c>
      <c r="H10" s="461"/>
    </row>
    <row r="11" spans="1:8" ht="18.75" customHeight="1">
      <c r="A11" s="374"/>
      <c r="B11" s="375"/>
      <c r="C11" s="125" t="s">
        <v>104</v>
      </c>
      <c r="D11" s="126">
        <f>[1]区外変更計画書記載例!X33</f>
        <v>0</v>
      </c>
      <c r="E11" s="351"/>
      <c r="F11" s="124" t="s">
        <v>105</v>
      </c>
      <c r="G11" s="153">
        <v>0</v>
      </c>
      <c r="H11" s="461"/>
    </row>
    <row r="12" spans="1:8" ht="18.75" customHeight="1" thickBot="1">
      <c r="A12" s="374"/>
      <c r="B12" s="375"/>
      <c r="C12" s="127" t="s">
        <v>106</v>
      </c>
      <c r="D12" s="154">
        <f>[1]区外変更計画書記載例!X34</f>
        <v>313200</v>
      </c>
      <c r="E12" s="351"/>
      <c r="F12" s="124" t="s">
        <v>107</v>
      </c>
      <c r="G12" s="153">
        <v>500000</v>
      </c>
      <c r="H12" s="461"/>
    </row>
    <row r="13" spans="1:8" ht="18.75" customHeight="1">
      <c r="A13" s="374"/>
      <c r="B13" s="375"/>
      <c r="C13" s="118"/>
      <c r="D13" s="155"/>
      <c r="E13" s="351"/>
      <c r="F13" s="124" t="s">
        <v>108</v>
      </c>
      <c r="G13" s="153">
        <v>6000000</v>
      </c>
      <c r="H13" s="461"/>
    </row>
    <row r="14" spans="1:8" ht="18.75" customHeight="1">
      <c r="A14" s="374"/>
      <c r="B14" s="375"/>
      <c r="C14" s="118"/>
      <c r="D14" s="155"/>
      <c r="E14" s="351"/>
      <c r="F14" s="124" t="s">
        <v>109</v>
      </c>
      <c r="G14" s="153"/>
      <c r="H14" s="461"/>
    </row>
    <row r="15" spans="1:8" ht="18.75" customHeight="1">
      <c r="A15" s="374"/>
      <c r="B15" s="375"/>
      <c r="C15" s="118"/>
      <c r="D15" s="155"/>
      <c r="E15" s="352"/>
      <c r="F15" s="128" t="s">
        <v>110</v>
      </c>
      <c r="G15" s="156">
        <f>SUM(G8:G14)</f>
        <v>68500000</v>
      </c>
      <c r="H15" s="462"/>
    </row>
    <row r="16" spans="1:8" ht="18.75" customHeight="1">
      <c r="A16" s="374"/>
      <c r="B16" s="375"/>
      <c r="C16" s="118" t="s">
        <v>111</v>
      </c>
      <c r="D16" s="157">
        <v>60000000</v>
      </c>
      <c r="E16" s="350" t="s">
        <v>86</v>
      </c>
      <c r="F16" s="120" t="s">
        <v>112</v>
      </c>
      <c r="G16" s="153">
        <v>2500000</v>
      </c>
      <c r="H16" s="460"/>
    </row>
    <row r="17" spans="1:8" ht="18.75" customHeight="1">
      <c r="A17" s="374"/>
      <c r="B17" s="375"/>
      <c r="C17" s="131"/>
      <c r="D17" s="155"/>
      <c r="E17" s="351"/>
      <c r="F17" s="124" t="s">
        <v>113</v>
      </c>
      <c r="G17" s="153">
        <v>400000</v>
      </c>
      <c r="H17" s="461"/>
    </row>
    <row r="18" spans="1:8" ht="18.75" customHeight="1">
      <c r="A18" s="376"/>
      <c r="B18" s="377"/>
      <c r="C18" s="128" t="s">
        <v>114</v>
      </c>
      <c r="D18" s="155">
        <f>D8+D16</f>
        <v>69639960</v>
      </c>
      <c r="E18" s="351"/>
      <c r="F18" s="124" t="s">
        <v>115</v>
      </c>
      <c r="G18" s="153">
        <v>2000000</v>
      </c>
      <c r="H18" s="461"/>
    </row>
    <row r="19" spans="1:8" ht="18.75" customHeight="1">
      <c r="A19" s="353" t="s">
        <v>116</v>
      </c>
      <c r="B19" s="354"/>
      <c r="C19" s="124" t="s">
        <v>117</v>
      </c>
      <c r="D19" s="157">
        <v>32000000</v>
      </c>
      <c r="E19" s="351"/>
      <c r="F19" s="120" t="s">
        <v>118</v>
      </c>
      <c r="G19" s="153">
        <v>1000000</v>
      </c>
      <c r="H19" s="461"/>
    </row>
    <row r="20" spans="1:8" ht="18.75" customHeight="1">
      <c r="A20" s="355"/>
      <c r="B20" s="356"/>
      <c r="C20" s="120" t="s">
        <v>119</v>
      </c>
      <c r="D20" s="157">
        <v>500000</v>
      </c>
      <c r="E20" s="351"/>
      <c r="F20" s="120" t="s">
        <v>120</v>
      </c>
      <c r="G20" s="153">
        <v>1200000</v>
      </c>
      <c r="H20" s="461"/>
    </row>
    <row r="21" spans="1:8" ht="18.75" customHeight="1">
      <c r="A21" s="357"/>
      <c r="B21" s="358"/>
      <c r="C21" s="128" t="s">
        <v>121</v>
      </c>
      <c r="D21" s="155">
        <f>SUM(D19:D20)</f>
        <v>32500000</v>
      </c>
      <c r="E21" s="351"/>
      <c r="F21" s="120" t="s">
        <v>122</v>
      </c>
      <c r="G21" s="153">
        <v>600000</v>
      </c>
      <c r="H21" s="461"/>
    </row>
    <row r="22" spans="1:8" ht="18.75" customHeight="1">
      <c r="A22" s="359" t="s">
        <v>88</v>
      </c>
      <c r="B22" s="360"/>
      <c r="C22" s="124" t="s">
        <v>123</v>
      </c>
      <c r="D22" s="157">
        <v>0</v>
      </c>
      <c r="E22" s="352"/>
      <c r="F22" s="128" t="s">
        <v>124</v>
      </c>
      <c r="G22" s="156">
        <f>SUM(G16:G21)</f>
        <v>7700000</v>
      </c>
      <c r="H22" s="462"/>
    </row>
    <row r="23" spans="1:8" ht="18.75" customHeight="1">
      <c r="A23" s="361"/>
      <c r="B23" s="362"/>
      <c r="C23" s="120" t="s">
        <v>125</v>
      </c>
      <c r="D23" s="157">
        <v>0</v>
      </c>
      <c r="E23" s="350" t="s">
        <v>87</v>
      </c>
      <c r="F23" s="120" t="s">
        <v>126</v>
      </c>
      <c r="G23" s="153">
        <v>1500000</v>
      </c>
      <c r="H23" s="460"/>
    </row>
    <row r="24" spans="1:8" ht="18.75" customHeight="1">
      <c r="A24" s="361"/>
      <c r="B24" s="362"/>
      <c r="C24" s="124" t="s">
        <v>127</v>
      </c>
      <c r="D24" s="157">
        <v>0</v>
      </c>
      <c r="E24" s="351"/>
      <c r="F24" s="120" t="s">
        <v>128</v>
      </c>
      <c r="G24" s="153">
        <v>200000</v>
      </c>
      <c r="H24" s="461"/>
    </row>
    <row r="25" spans="1:8" ht="18.75" customHeight="1">
      <c r="A25" s="363"/>
      <c r="B25" s="364"/>
      <c r="C25" s="128" t="s">
        <v>129</v>
      </c>
      <c r="D25" s="155">
        <f>SUM(D22:D24)</f>
        <v>0</v>
      </c>
      <c r="E25" s="351"/>
      <c r="F25" s="120" t="s">
        <v>130</v>
      </c>
      <c r="G25" s="153">
        <v>70000</v>
      </c>
      <c r="H25" s="461"/>
    </row>
    <row r="26" spans="1:8" ht="18.75" customHeight="1">
      <c r="A26" s="132"/>
      <c r="B26" s="132"/>
      <c r="C26" s="120"/>
      <c r="D26" s="155"/>
      <c r="E26" s="351"/>
      <c r="F26" s="120" t="s">
        <v>131</v>
      </c>
      <c r="G26" s="153">
        <v>0</v>
      </c>
      <c r="H26" s="461"/>
    </row>
    <row r="27" spans="1:8" ht="18.75" customHeight="1">
      <c r="A27" s="132"/>
      <c r="B27" s="132"/>
      <c r="C27" s="124"/>
      <c r="D27" s="155"/>
      <c r="E27" s="351"/>
      <c r="F27" s="124" t="s">
        <v>132</v>
      </c>
      <c r="G27" s="153">
        <v>0</v>
      </c>
      <c r="H27" s="461"/>
    </row>
    <row r="28" spans="1:8" ht="18.75" customHeight="1">
      <c r="A28" s="132"/>
      <c r="B28" s="132"/>
      <c r="C28" s="124"/>
      <c r="D28" s="155"/>
      <c r="E28" s="351"/>
      <c r="F28" s="120" t="s">
        <v>133</v>
      </c>
      <c r="G28" s="153">
        <v>500000</v>
      </c>
      <c r="H28" s="461"/>
    </row>
    <row r="29" spans="1:8" ht="18.75" customHeight="1">
      <c r="A29" s="132"/>
      <c r="B29" s="132"/>
      <c r="C29" s="124"/>
      <c r="D29" s="155"/>
      <c r="E29" s="351"/>
      <c r="F29" s="120" t="s">
        <v>134</v>
      </c>
      <c r="G29" s="153">
        <v>500000</v>
      </c>
      <c r="H29" s="461"/>
    </row>
    <row r="30" spans="1:8" ht="18.75" customHeight="1">
      <c r="A30" s="132"/>
      <c r="B30" s="132"/>
      <c r="C30" s="124"/>
      <c r="D30" s="155"/>
      <c r="E30" s="351"/>
      <c r="F30" s="120" t="s">
        <v>135</v>
      </c>
      <c r="G30" s="153">
        <v>0</v>
      </c>
      <c r="H30" s="461"/>
    </row>
    <row r="31" spans="1:8" ht="18.75" customHeight="1">
      <c r="A31" s="132"/>
      <c r="B31" s="132"/>
      <c r="C31" s="124"/>
      <c r="D31" s="155"/>
      <c r="E31" s="351"/>
      <c r="F31" s="120" t="s">
        <v>136</v>
      </c>
      <c r="G31" s="153">
        <v>0</v>
      </c>
      <c r="H31" s="461"/>
    </row>
    <row r="32" spans="1:8" ht="18.75" customHeight="1">
      <c r="A32" s="132"/>
      <c r="B32" s="132"/>
      <c r="C32" s="124"/>
      <c r="D32" s="155"/>
      <c r="E32" s="351"/>
      <c r="F32" s="120" t="s">
        <v>137</v>
      </c>
      <c r="G32" s="153">
        <v>13000000</v>
      </c>
      <c r="H32" s="461"/>
    </row>
    <row r="33" spans="1:8" ht="18.75" customHeight="1">
      <c r="A33" s="132"/>
      <c r="B33" s="132"/>
      <c r="C33" s="124"/>
      <c r="D33" s="155"/>
      <c r="E33" s="351"/>
      <c r="F33" s="120" t="s">
        <v>138</v>
      </c>
      <c r="G33" s="153">
        <v>5000000</v>
      </c>
      <c r="H33" s="461"/>
    </row>
    <row r="34" spans="1:8" ht="18.75" customHeight="1">
      <c r="A34" s="132"/>
      <c r="B34" s="132"/>
      <c r="C34" s="124"/>
      <c r="D34" s="155"/>
      <c r="E34" s="351"/>
      <c r="F34" s="120" t="s">
        <v>139</v>
      </c>
      <c r="G34" s="153">
        <v>600000</v>
      </c>
      <c r="H34" s="461"/>
    </row>
    <row r="35" spans="1:8" ht="18.75" customHeight="1">
      <c r="A35" s="132"/>
      <c r="B35" s="132"/>
      <c r="C35" s="124"/>
      <c r="D35" s="155"/>
      <c r="E35" s="352"/>
      <c r="F35" s="128" t="s">
        <v>140</v>
      </c>
      <c r="G35" s="156">
        <f>SUM(G23:G34)</f>
        <v>21370000</v>
      </c>
      <c r="H35" s="462"/>
    </row>
    <row r="36" spans="1:8" ht="18.75" customHeight="1">
      <c r="A36" s="132"/>
      <c r="B36" s="132"/>
      <c r="C36" s="124"/>
      <c r="D36" s="155"/>
      <c r="E36" s="350" t="s">
        <v>88</v>
      </c>
      <c r="F36" s="378" t="s">
        <v>141</v>
      </c>
      <c r="G36" s="379"/>
      <c r="H36" s="460"/>
    </row>
    <row r="37" spans="1:8" ht="18.75" customHeight="1">
      <c r="A37" s="132"/>
      <c r="B37" s="132"/>
      <c r="C37" s="124"/>
      <c r="D37" s="155"/>
      <c r="E37" s="351"/>
      <c r="F37" s="120" t="s">
        <v>142</v>
      </c>
      <c r="G37" s="153"/>
      <c r="H37" s="461"/>
    </row>
    <row r="38" spans="1:8" ht="18.75" customHeight="1">
      <c r="A38" s="132"/>
      <c r="B38" s="132"/>
      <c r="C38" s="124"/>
      <c r="D38" s="155"/>
      <c r="E38" s="351"/>
      <c r="F38" s="133"/>
      <c r="G38" s="153"/>
      <c r="H38" s="461"/>
    </row>
    <row r="39" spans="1:8" ht="18.75" customHeight="1">
      <c r="A39" s="132"/>
      <c r="B39" s="132"/>
      <c r="C39" s="124"/>
      <c r="D39" s="155"/>
      <c r="E39" s="351"/>
      <c r="F39" s="134"/>
      <c r="G39" s="153"/>
      <c r="H39" s="461"/>
    </row>
    <row r="40" spans="1:8" ht="18.75" customHeight="1">
      <c r="A40" s="365" t="s">
        <v>143</v>
      </c>
      <c r="B40" s="366"/>
      <c r="C40" s="367"/>
      <c r="D40" s="158">
        <v>0</v>
      </c>
      <c r="E40" s="352"/>
      <c r="F40" s="135" t="s">
        <v>144</v>
      </c>
      <c r="G40" s="156">
        <f>SUM(G37:G39)</f>
        <v>0</v>
      </c>
      <c r="H40" s="462"/>
    </row>
    <row r="41" spans="1:8" ht="26.25" customHeight="1" thickBot="1">
      <c r="A41" s="365" t="s">
        <v>145</v>
      </c>
      <c r="B41" s="366"/>
      <c r="C41" s="367"/>
      <c r="D41" s="159">
        <f>D18+D21+D25+D40</f>
        <v>102139960</v>
      </c>
      <c r="E41" s="368" t="s">
        <v>146</v>
      </c>
      <c r="F41" s="368"/>
      <c r="G41" s="160">
        <f>G15+G22+G35+G40</f>
        <v>97570000</v>
      </c>
      <c r="H41" s="137">
        <f>SUM(H8:H40)</f>
        <v>9639960</v>
      </c>
    </row>
    <row r="42" spans="1:8" ht="26.25" customHeight="1" thickBot="1">
      <c r="D42" s="138"/>
      <c r="E42" s="385" t="s">
        <v>147</v>
      </c>
      <c r="F42" s="386"/>
      <c r="G42" s="161">
        <f>D41-G41</f>
        <v>4569960</v>
      </c>
      <c r="H42" s="140"/>
    </row>
    <row r="43" spans="1:8">
      <c r="C43" s="141"/>
      <c r="D43" s="142"/>
      <c r="E43" s="140"/>
      <c r="F43" s="140"/>
      <c r="G43" s="138"/>
      <c r="H43" s="140"/>
    </row>
    <row r="44" spans="1:8">
      <c r="A44" s="141"/>
      <c r="B44" s="141"/>
      <c r="C44" s="146"/>
      <c r="D44" s="146"/>
      <c r="E44" s="141"/>
      <c r="F44" s="141"/>
      <c r="G44" s="146"/>
    </row>
    <row r="45" spans="1:8">
      <c r="A45" s="146"/>
      <c r="B45" s="146"/>
      <c r="C45" s="146"/>
      <c r="D45" s="146"/>
      <c r="E45" s="387"/>
      <c r="F45" s="387"/>
      <c r="G45" s="387"/>
    </row>
    <row r="46" spans="1:8">
      <c r="A46" s="146"/>
      <c r="B46" s="146"/>
      <c r="C46" s="144"/>
      <c r="D46" s="147"/>
      <c r="E46" s="383"/>
      <c r="F46" s="383"/>
      <c r="G46" s="146"/>
    </row>
    <row r="47" spans="1:8" ht="32.25" customHeight="1">
      <c r="A47" s="144"/>
      <c r="B47" s="144"/>
      <c r="C47" s="144"/>
      <c r="D47" s="146"/>
      <c r="E47" s="383"/>
      <c r="F47" s="383"/>
      <c r="G47" s="147"/>
    </row>
    <row r="48" spans="1:8">
      <c r="A48" s="144"/>
      <c r="B48" s="144"/>
      <c r="C48" s="144"/>
      <c r="D48" s="146"/>
      <c r="E48" s="346"/>
      <c r="F48" s="346"/>
      <c r="G48" s="384"/>
    </row>
    <row r="49" spans="1:7">
      <c r="A49" s="144"/>
      <c r="B49" s="144"/>
      <c r="C49" s="144"/>
      <c r="D49" s="146"/>
      <c r="E49" s="346"/>
      <c r="F49" s="346"/>
      <c r="G49" s="384"/>
    </row>
  </sheetData>
  <mergeCells count="31">
    <mergeCell ref="A6:D6"/>
    <mergeCell ref="E6:H6"/>
    <mergeCell ref="A2:C2"/>
    <mergeCell ref="A3:H3"/>
    <mergeCell ref="A4:D4"/>
    <mergeCell ref="G4:H4"/>
    <mergeCell ref="A5:G5"/>
    <mergeCell ref="H8:H15"/>
    <mergeCell ref="E16:E22"/>
    <mergeCell ref="H16:H22"/>
    <mergeCell ref="A19:B21"/>
    <mergeCell ref="A22:B25"/>
    <mergeCell ref="E23:E35"/>
    <mergeCell ref="H23:H35"/>
    <mergeCell ref="A41:C41"/>
    <mergeCell ref="E41:F41"/>
    <mergeCell ref="A7:C7"/>
    <mergeCell ref="E7:F7"/>
    <mergeCell ref="A8:B18"/>
    <mergeCell ref="E8:E15"/>
    <mergeCell ref="E36:E40"/>
    <mergeCell ref="F36:G36"/>
    <mergeCell ref="A40:C40"/>
    <mergeCell ref="E47:F47"/>
    <mergeCell ref="E48:F48"/>
    <mergeCell ref="G48:G49"/>
    <mergeCell ref="E49:F49"/>
    <mergeCell ref="H36:H40"/>
    <mergeCell ref="E42:F42"/>
    <mergeCell ref="E45:G45"/>
    <mergeCell ref="E46:F46"/>
  </mergeCells>
  <phoneticPr fontId="1"/>
  <pageMargins left="0.7" right="0.7" top="0.75" bottom="0.75" header="0.3" footer="0.3"/>
  <pageSetup paperSize="9" scale="72" orientation="portrait" r:id="rId1"/>
  <colBreaks count="1" manualBreakCount="1">
    <brk id="9" max="1048575" man="1"/>
  </col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4"/>
  <sheetViews>
    <sheetView topLeftCell="A9" workbookViewId="0">
      <selection activeCell="J16" sqref="J16"/>
    </sheetView>
  </sheetViews>
  <sheetFormatPr defaultRowHeight="13.5"/>
  <cols>
    <col min="1" max="1" width="4.5" style="173" bestFit="1" customWidth="1"/>
    <col min="2" max="2" width="3.375" style="173" bestFit="1" customWidth="1"/>
    <col min="3" max="3" width="5" style="173" bestFit="1" customWidth="1"/>
    <col min="4" max="4" width="9" style="174"/>
    <col min="5" max="6" width="8.875" style="173"/>
    <col min="7" max="7" width="10" style="173" bestFit="1" customWidth="1"/>
  </cols>
  <sheetData>
    <row r="1" spans="1:7" ht="14.25">
      <c r="A1" s="27" t="s">
        <v>26</v>
      </c>
    </row>
    <row r="2" spans="1:7">
      <c r="A2" s="463" t="s">
        <v>41</v>
      </c>
      <c r="B2" s="463"/>
      <c r="C2" s="463"/>
      <c r="D2" s="175" t="s">
        <v>42</v>
      </c>
      <c r="E2" s="176" t="s">
        <v>43</v>
      </c>
      <c r="F2" s="176" t="s">
        <v>44</v>
      </c>
      <c r="G2" s="176" t="s">
        <v>45</v>
      </c>
    </row>
    <row r="3" spans="1:7">
      <c r="A3" s="177">
        <v>1</v>
      </c>
      <c r="B3" s="178" t="s">
        <v>50</v>
      </c>
      <c r="C3" s="179">
        <v>40</v>
      </c>
      <c r="D3" s="90">
        <v>168040</v>
      </c>
      <c r="E3" s="90">
        <v>121080</v>
      </c>
      <c r="F3" s="90">
        <v>84780</v>
      </c>
      <c r="G3" s="90">
        <v>80250</v>
      </c>
    </row>
    <row r="4" spans="1:7">
      <c r="A4" s="177">
        <v>41</v>
      </c>
      <c r="B4" s="178" t="s">
        <v>50</v>
      </c>
      <c r="C4" s="179">
        <v>50</v>
      </c>
      <c r="D4" s="90">
        <v>133090</v>
      </c>
      <c r="E4" s="90">
        <v>86130</v>
      </c>
      <c r="F4" s="90">
        <v>50290</v>
      </c>
      <c r="G4" s="90">
        <v>45770</v>
      </c>
    </row>
    <row r="5" spans="1:7">
      <c r="A5" s="177">
        <v>51</v>
      </c>
      <c r="B5" s="178" t="s">
        <v>50</v>
      </c>
      <c r="C5" s="179">
        <v>60</v>
      </c>
      <c r="D5" s="90">
        <v>127440</v>
      </c>
      <c r="E5" s="90">
        <v>80480</v>
      </c>
      <c r="F5" s="90">
        <v>44740</v>
      </c>
      <c r="G5" s="90">
        <v>40220</v>
      </c>
    </row>
    <row r="6" spans="1:7">
      <c r="A6" s="177">
        <v>61</v>
      </c>
      <c r="B6" s="178" t="s">
        <v>50</v>
      </c>
      <c r="C6" s="179">
        <v>70</v>
      </c>
      <c r="D6" s="90">
        <v>123430</v>
      </c>
      <c r="E6" s="90">
        <v>76470</v>
      </c>
      <c r="F6" s="90">
        <v>40790</v>
      </c>
      <c r="G6" s="90">
        <v>36260</v>
      </c>
    </row>
    <row r="7" spans="1:7">
      <c r="A7" s="177">
        <v>71</v>
      </c>
      <c r="B7" s="178" t="s">
        <v>50</v>
      </c>
      <c r="C7" s="179">
        <v>80</v>
      </c>
      <c r="D7" s="90">
        <v>120390</v>
      </c>
      <c r="E7" s="90">
        <v>73430</v>
      </c>
      <c r="F7" s="90">
        <v>37800</v>
      </c>
      <c r="G7" s="90">
        <v>33270</v>
      </c>
    </row>
    <row r="8" spans="1:7">
      <c r="A8" s="177">
        <v>81</v>
      </c>
      <c r="B8" s="178" t="s">
        <v>50</v>
      </c>
      <c r="C8" s="179">
        <v>90</v>
      </c>
      <c r="D8" s="90">
        <v>118090</v>
      </c>
      <c r="E8" s="90">
        <v>71130</v>
      </c>
      <c r="F8" s="90">
        <v>35620</v>
      </c>
      <c r="G8" s="90">
        <v>31100</v>
      </c>
    </row>
    <row r="9" spans="1:7">
      <c r="A9" s="177">
        <v>91</v>
      </c>
      <c r="B9" s="178" t="s">
        <v>50</v>
      </c>
      <c r="C9" s="179">
        <v>100</v>
      </c>
      <c r="D9" s="90">
        <v>114040</v>
      </c>
      <c r="E9" s="90">
        <v>67080</v>
      </c>
      <c r="F9" s="90">
        <v>31650</v>
      </c>
      <c r="G9" s="90">
        <v>27130</v>
      </c>
    </row>
    <row r="10" spans="1:7">
      <c r="A10" s="177">
        <v>101</v>
      </c>
      <c r="B10" s="178" t="s">
        <v>50</v>
      </c>
      <c r="C10" s="179">
        <v>110</v>
      </c>
      <c r="D10" s="90">
        <v>112720</v>
      </c>
      <c r="E10" s="90">
        <v>65760</v>
      </c>
      <c r="F10" s="90">
        <v>30350</v>
      </c>
      <c r="G10" s="90">
        <v>25820</v>
      </c>
    </row>
    <row r="11" spans="1:7">
      <c r="A11" s="177">
        <v>111</v>
      </c>
      <c r="B11" s="178" t="s">
        <v>50</v>
      </c>
      <c r="C11" s="179">
        <v>120</v>
      </c>
      <c r="D11" s="90">
        <v>111650</v>
      </c>
      <c r="E11" s="90">
        <v>64690</v>
      </c>
      <c r="F11" s="90">
        <v>29200</v>
      </c>
      <c r="G11" s="90">
        <v>24670</v>
      </c>
    </row>
    <row r="13" spans="1:7" ht="14.25">
      <c r="A13" s="28" t="s">
        <v>39</v>
      </c>
    </row>
    <row r="14" spans="1:7">
      <c r="A14" s="463" t="s">
        <v>41</v>
      </c>
      <c r="B14" s="463"/>
      <c r="C14" s="463"/>
      <c r="D14" s="91" t="s">
        <v>46</v>
      </c>
    </row>
    <row r="15" spans="1:7">
      <c r="A15" s="177">
        <v>1</v>
      </c>
      <c r="B15" s="178" t="s">
        <v>50</v>
      </c>
      <c r="C15" s="179">
        <v>40</v>
      </c>
      <c r="D15" s="180">
        <v>4350</v>
      </c>
    </row>
    <row r="16" spans="1:7">
      <c r="A16" s="177">
        <v>41</v>
      </c>
      <c r="B16" s="178" t="s">
        <v>50</v>
      </c>
      <c r="C16" s="179">
        <v>50</v>
      </c>
      <c r="D16" s="91">
        <v>2400</v>
      </c>
    </row>
    <row r="17" spans="1:4">
      <c r="A17" s="177">
        <v>51</v>
      </c>
      <c r="B17" s="178" t="s">
        <v>50</v>
      </c>
      <c r="C17" s="179">
        <v>60</v>
      </c>
      <c r="D17" s="91">
        <v>2000</v>
      </c>
    </row>
    <row r="18" spans="1:4">
      <c r="A18" s="177">
        <v>61</v>
      </c>
      <c r="B18" s="178" t="s">
        <v>50</v>
      </c>
      <c r="C18" s="179">
        <v>70</v>
      </c>
      <c r="D18" s="91">
        <v>1700</v>
      </c>
    </row>
    <row r="19" spans="1:4">
      <c r="A19" s="177">
        <v>71</v>
      </c>
      <c r="B19" s="178" t="s">
        <v>50</v>
      </c>
      <c r="C19" s="179">
        <v>80</v>
      </c>
      <c r="D19" s="91">
        <v>1950</v>
      </c>
    </row>
    <row r="20" spans="1:4">
      <c r="A20" s="177">
        <v>81</v>
      </c>
      <c r="B20" s="178" t="s">
        <v>50</v>
      </c>
      <c r="C20" s="179">
        <v>90</v>
      </c>
      <c r="D20" s="91">
        <v>1700</v>
      </c>
    </row>
    <row r="21" spans="1:4">
      <c r="A21" s="177">
        <v>91</v>
      </c>
      <c r="B21" s="178" t="s">
        <v>50</v>
      </c>
      <c r="C21" s="179">
        <v>100</v>
      </c>
      <c r="D21" s="91">
        <v>1550</v>
      </c>
    </row>
    <row r="22" spans="1:4">
      <c r="A22" s="177">
        <v>101</v>
      </c>
      <c r="B22" s="178" t="s">
        <v>50</v>
      </c>
      <c r="C22" s="179">
        <v>110</v>
      </c>
      <c r="D22" s="91">
        <v>1700</v>
      </c>
    </row>
    <row r="23" spans="1:4">
      <c r="A23" s="177">
        <v>111</v>
      </c>
      <c r="B23" s="178" t="s">
        <v>50</v>
      </c>
      <c r="C23" s="179">
        <v>120</v>
      </c>
      <c r="D23" s="180">
        <v>1550</v>
      </c>
    </row>
    <row r="25" spans="1:4" ht="14.25">
      <c r="A25" s="28" t="s">
        <v>40</v>
      </c>
    </row>
    <row r="26" spans="1:4">
      <c r="A26" s="463" t="s">
        <v>41</v>
      </c>
      <c r="B26" s="463"/>
      <c r="C26" s="463"/>
      <c r="D26" s="175" t="s">
        <v>46</v>
      </c>
    </row>
    <row r="27" spans="1:4">
      <c r="A27" s="177">
        <v>1</v>
      </c>
      <c r="B27" s="178" t="s">
        <v>50</v>
      </c>
      <c r="C27" s="179">
        <v>40</v>
      </c>
      <c r="D27" s="91">
        <v>8800</v>
      </c>
    </row>
    <row r="28" spans="1:4">
      <c r="A28" s="177">
        <v>41</v>
      </c>
      <c r="B28" s="178" t="s">
        <v>50</v>
      </c>
      <c r="C28" s="179">
        <v>50</v>
      </c>
      <c r="D28" s="91">
        <v>4900</v>
      </c>
    </row>
    <row r="29" spans="1:4">
      <c r="A29" s="177">
        <v>51</v>
      </c>
      <c r="B29" s="178" t="s">
        <v>50</v>
      </c>
      <c r="C29" s="179">
        <v>60</v>
      </c>
      <c r="D29" s="91">
        <v>4050</v>
      </c>
    </row>
    <row r="30" spans="1:4">
      <c r="A30" s="177">
        <v>61</v>
      </c>
      <c r="B30" s="178" t="s">
        <v>50</v>
      </c>
      <c r="C30" s="179">
        <v>70</v>
      </c>
      <c r="D30" s="91">
        <v>3550</v>
      </c>
    </row>
    <row r="31" spans="1:4">
      <c r="A31" s="177">
        <v>71</v>
      </c>
      <c r="B31" s="178" t="s">
        <v>50</v>
      </c>
      <c r="C31" s="179">
        <v>80</v>
      </c>
      <c r="D31" s="91">
        <v>3950</v>
      </c>
    </row>
    <row r="32" spans="1:4">
      <c r="A32" s="177">
        <v>81</v>
      </c>
      <c r="B32" s="178" t="s">
        <v>50</v>
      </c>
      <c r="C32" s="179">
        <v>90</v>
      </c>
      <c r="D32" s="91">
        <v>3550</v>
      </c>
    </row>
    <row r="33" spans="1:4">
      <c r="A33" s="177">
        <v>91</v>
      </c>
      <c r="B33" s="178" t="s">
        <v>50</v>
      </c>
      <c r="C33" s="179">
        <v>100</v>
      </c>
      <c r="D33" s="91">
        <v>3100</v>
      </c>
    </row>
    <row r="34" spans="1:4">
      <c r="A34" s="177">
        <v>101</v>
      </c>
      <c r="B34" s="178" t="s">
        <v>50</v>
      </c>
      <c r="C34" s="179">
        <v>110</v>
      </c>
      <c r="D34" s="91">
        <v>3400</v>
      </c>
    </row>
    <row r="35" spans="1:4">
      <c r="A35" s="177">
        <v>111</v>
      </c>
      <c r="B35" s="178" t="s">
        <v>50</v>
      </c>
      <c r="C35" s="179">
        <v>120</v>
      </c>
      <c r="D35" s="91">
        <v>3100</v>
      </c>
    </row>
    <row r="38" spans="1:4">
      <c r="A38" s="181" t="s">
        <v>63</v>
      </c>
      <c r="B38" s="181"/>
      <c r="C38" s="181"/>
      <c r="D38" s="91">
        <v>100</v>
      </c>
    </row>
    <row r="39" spans="1:4">
      <c r="A39" s="182" t="s">
        <v>51</v>
      </c>
      <c r="B39" s="182"/>
      <c r="C39" s="182"/>
      <c r="D39" s="183">
        <v>3940</v>
      </c>
    </row>
    <row r="40" spans="1:4">
      <c r="A40" s="182" t="s">
        <v>64</v>
      </c>
      <c r="B40" s="182"/>
      <c r="C40" s="182"/>
      <c r="D40" s="91">
        <v>46960</v>
      </c>
    </row>
    <row r="42" spans="1:4">
      <c r="A42" s="182" t="s">
        <v>52</v>
      </c>
      <c r="B42" s="182"/>
      <c r="C42" s="182"/>
      <c r="D42" s="175"/>
    </row>
    <row r="43" spans="1:4">
      <c r="A43" s="181" t="s">
        <v>53</v>
      </c>
      <c r="B43" s="181"/>
      <c r="C43" s="181"/>
      <c r="D43" s="91">
        <v>24450</v>
      </c>
    </row>
    <row r="44" spans="1:4">
      <c r="A44" s="181" t="s">
        <v>54</v>
      </c>
      <c r="B44" s="181"/>
      <c r="C44" s="181"/>
      <c r="D44" s="175">
        <v>3050</v>
      </c>
    </row>
  </sheetData>
  <mergeCells count="3">
    <mergeCell ref="A2:C2"/>
    <mergeCell ref="A14:C14"/>
    <mergeCell ref="A26:C26"/>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運営費申請書第1号様式 ① </vt:lpstr>
      <vt:lpstr>事業計画書②</vt:lpstr>
      <vt:lpstr>収支予算書③</vt:lpstr>
      <vt:lpstr>運営費申請書第1号様式(記載見本)</vt:lpstr>
      <vt:lpstr>事業計画書記載例</vt:lpstr>
      <vt:lpstr>収支予算書記載例</vt:lpstr>
      <vt:lpstr>単価表</vt:lpstr>
      <vt:lpstr>'運営費申請書第1号様式 ① '!Print_Area</vt:lpstr>
      <vt:lpstr>'運営費申請書第1号様式(記載見本)'!Print_Area</vt:lpstr>
      <vt:lpstr>事業計画書②!Print_Area</vt:lpstr>
      <vt:lpstr>収支予算書③!Print_Area</vt:lpstr>
      <vt:lpstr>収支予算書記載例!Print_Area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長嶋　勇輝</dc:creator>
  <cp:lastModifiedBy>Hayashi126</cp:lastModifiedBy>
  <cp:lastPrinted>2023-09-11T06:51:04Z</cp:lastPrinted>
  <dcterms:created xsi:type="dcterms:W3CDTF">2010-03-25T08:24:55Z</dcterms:created>
  <dcterms:modified xsi:type="dcterms:W3CDTF">2024-04-04T01:45:44Z</dcterms:modified>
</cp:coreProperties>
</file>