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tagaya.local\files\SEA01044\４年度\認可外保育施設担当\認証保育所\05_補助金\00_補助金様式集（最新・随時更新・ＨＰアップ用）\01_運営費\1 申請\202304区内\"/>
    </mc:Choice>
  </mc:AlternateContent>
  <bookViews>
    <workbookView xWindow="5520" yWindow="345" windowWidth="9630" windowHeight="3135"/>
  </bookViews>
  <sheets>
    <sheet name="様式第１号の２" sheetId="6" r:id="rId1"/>
    <sheet name="様式第１号の２（2枚目）" sheetId="14" r:id="rId2"/>
    <sheet name="様式第１号の２（3枚目）" sheetId="8" r:id="rId3"/>
    <sheet name="様式第１号の２（添付書類）" sheetId="9" r:id="rId4"/>
    <sheet name="（参考様式）分掌表" sheetId="10" r:id="rId5"/>
    <sheet name="（参考資料）平均年齢別児童数計算表" sheetId="11" r:id="rId6"/>
    <sheet name="【記入例】様式第１号の２" sheetId="20" r:id="rId7"/>
    <sheet name="【記入例】様式第１号の２（2枚目）" sheetId="21" r:id="rId8"/>
    <sheet name="【記入例】様式第１号の２（3枚目）" sheetId="18" r:id="rId9"/>
    <sheet name="【記入例】様式第１号の２（添付書類）" sheetId="17" r:id="rId10"/>
    <sheet name="【記入例】分掌表 " sheetId="16" r:id="rId11"/>
    <sheet name="【記入例】平均年齢別児童数計算表" sheetId="12" r:id="rId12"/>
  </sheets>
  <externalReferences>
    <externalReference r:id="rId13"/>
  </externalReferences>
  <definedNames>
    <definedName name="_xlnm._FilterDatabase" localSheetId="6" hidden="1">【記入例】様式第１号の２!$B$20:$AK$29</definedName>
    <definedName name="_xlnm._FilterDatabase" localSheetId="0" hidden="1">様式第１号の２!$B$20:$AK$29</definedName>
    <definedName name="_xlnm.Print_Area" localSheetId="4">'（参考様式）分掌表'!$A$1:$S$52</definedName>
    <definedName name="_xlnm.Print_Area" localSheetId="10">'【記入例】分掌表 '!$A$1:$S$52</definedName>
    <definedName name="_xlnm.Print_Area" localSheetId="6">【記入例】様式第１号の２!$A$1:$AM$38</definedName>
    <definedName name="_xlnm.Print_Area" localSheetId="7">'【記入例】様式第１号の２（2枚目）'!$A$1:$AH$40</definedName>
    <definedName name="_xlnm.Print_Area" localSheetId="8">'【記入例】様式第１号の２（3枚目）'!$A$1:$AC$59</definedName>
    <definedName name="_xlnm.Print_Area" localSheetId="0">様式第１号の２!$A$1:$AL$38</definedName>
    <definedName name="_xlnm.Print_Area" localSheetId="1">'様式第１号の２（2枚目）'!$A$1:$AH$43</definedName>
    <definedName name="_xlnm.Print_Area" localSheetId="2">'様式第１号の２（3枚目）'!$A$1:$AC$59</definedName>
    <definedName name="研修保育所その他">'[1]定義（編集削除不可）'!$AM$2:$AM$8</definedName>
  </definedNames>
  <calcPr calcId="162913"/>
</workbook>
</file>

<file path=xl/calcChain.xml><?xml version="1.0" encoding="utf-8"?>
<calcChain xmlns="http://schemas.openxmlformats.org/spreadsheetml/2006/main">
  <c r="U2" i="8" l="1"/>
  <c r="AB14" i="14" l="1"/>
  <c r="U10" i="21"/>
  <c r="P10" i="21"/>
  <c r="H4" i="16" l="1"/>
  <c r="U2" i="18"/>
  <c r="U6" i="21"/>
  <c r="U5" i="21"/>
  <c r="AW24" i="20" l="1"/>
  <c r="AT24" i="20"/>
  <c r="AQ24" i="20"/>
  <c r="AN24" i="20"/>
  <c r="AN22" i="20" s="1"/>
  <c r="AE25" i="20" s="1"/>
  <c r="AE22" i="20"/>
  <c r="Y57" i="18"/>
  <c r="Y56" i="18"/>
  <c r="Y55" i="18"/>
  <c r="Y54" i="18"/>
  <c r="Y53" i="18"/>
  <c r="Y52" i="18"/>
  <c r="Y51" i="18"/>
  <c r="Y50" i="18"/>
  <c r="Y49" i="18"/>
  <c r="Y48" i="18"/>
  <c r="Y47" i="18"/>
  <c r="Y46" i="18"/>
  <c r="Y45" i="18"/>
  <c r="Y44" i="18"/>
  <c r="Y43" i="18"/>
  <c r="Y42" i="18"/>
  <c r="Y41" i="18"/>
  <c r="Y40" i="18"/>
  <c r="Y39" i="18"/>
  <c r="Y38" i="18"/>
  <c r="Y30" i="18"/>
  <c r="Y29" i="18"/>
  <c r="Y28" i="18"/>
  <c r="Y27" i="18"/>
  <c r="Y26" i="18"/>
  <c r="Y25" i="18"/>
  <c r="Y24" i="18"/>
  <c r="Y23" i="18"/>
  <c r="Y22" i="18"/>
  <c r="Y21" i="18"/>
  <c r="Y20" i="18"/>
  <c r="Y19" i="18"/>
  <c r="Y18" i="18"/>
  <c r="Y17" i="18"/>
  <c r="Y16" i="18"/>
  <c r="Y15" i="18"/>
  <c r="Y14" i="18"/>
  <c r="Y13" i="18"/>
  <c r="Y12" i="18"/>
  <c r="Y11" i="18"/>
  <c r="N31" i="18" s="1"/>
  <c r="Y29" i="17"/>
  <c r="S29" i="17"/>
  <c r="M63" i="16"/>
  <c r="J63" i="16"/>
  <c r="M62" i="16"/>
  <c r="J62" i="16"/>
  <c r="M61" i="16"/>
  <c r="J61" i="16"/>
  <c r="M60" i="16"/>
  <c r="J60" i="16"/>
  <c r="M59" i="16"/>
  <c r="J59" i="16"/>
  <c r="M58" i="16"/>
  <c r="J58" i="16"/>
  <c r="M57" i="16"/>
  <c r="J57" i="16"/>
  <c r="S38" i="16"/>
  <c r="R38" i="16"/>
  <c r="Q38" i="16"/>
  <c r="P38" i="16"/>
  <c r="O38" i="16"/>
  <c r="S37" i="16"/>
  <c r="R37" i="16"/>
  <c r="Q37" i="16"/>
  <c r="P37" i="16"/>
  <c r="O37" i="16"/>
  <c r="S36" i="16"/>
  <c r="R36" i="16"/>
  <c r="Q36" i="16"/>
  <c r="P36" i="16"/>
  <c r="O36" i="16"/>
  <c r="S35" i="16"/>
  <c r="R35" i="16"/>
  <c r="Q35" i="16"/>
  <c r="P35" i="16"/>
  <c r="O35" i="16"/>
  <c r="S34" i="16"/>
  <c r="R34" i="16"/>
  <c r="Q34" i="16"/>
  <c r="P34" i="16"/>
  <c r="O34" i="16"/>
  <c r="S33" i="16"/>
  <c r="R33" i="16"/>
  <c r="Q33" i="16"/>
  <c r="P33" i="16"/>
  <c r="O33" i="16"/>
  <c r="S32" i="16"/>
  <c r="R32" i="16"/>
  <c r="Q32" i="16"/>
  <c r="P32" i="16"/>
  <c r="O32" i="16"/>
  <c r="S31" i="16"/>
  <c r="R31" i="16"/>
  <c r="Q31" i="16"/>
  <c r="P31" i="16"/>
  <c r="O31" i="16"/>
  <c r="S30" i="16"/>
  <c r="R30" i="16"/>
  <c r="Q30" i="16"/>
  <c r="P30" i="16"/>
  <c r="O30" i="16"/>
  <c r="S29" i="16"/>
  <c r="R29" i="16"/>
  <c r="Q29" i="16"/>
  <c r="P29" i="16"/>
  <c r="O29" i="16"/>
  <c r="S28" i="16"/>
  <c r="R28" i="16"/>
  <c r="Q28" i="16"/>
  <c r="P28" i="16"/>
  <c r="O28" i="16"/>
  <c r="S27" i="16"/>
  <c r="R27" i="16"/>
  <c r="Q27" i="16"/>
  <c r="P27" i="16"/>
  <c r="O27" i="16"/>
  <c r="S26" i="16"/>
  <c r="R26" i="16"/>
  <c r="Q26" i="16"/>
  <c r="P26" i="16"/>
  <c r="O26" i="16"/>
  <c r="S25" i="16"/>
  <c r="R25" i="16"/>
  <c r="Q25" i="16"/>
  <c r="P25" i="16"/>
  <c r="O25" i="16"/>
  <c r="S24" i="16"/>
  <c r="R24" i="16"/>
  <c r="Q24" i="16"/>
  <c r="P24" i="16"/>
  <c r="O24" i="16"/>
  <c r="S23" i="16"/>
  <c r="R23" i="16"/>
  <c r="Q23" i="16"/>
  <c r="P23" i="16"/>
  <c r="O23" i="16"/>
  <c r="S22" i="16"/>
  <c r="R22" i="16"/>
  <c r="Q22" i="16"/>
  <c r="P22" i="16"/>
  <c r="O22" i="16"/>
  <c r="S21" i="16"/>
  <c r="R21" i="16"/>
  <c r="Q21" i="16"/>
  <c r="P21" i="16"/>
  <c r="O21" i="16"/>
  <c r="S20" i="16"/>
  <c r="R20" i="16"/>
  <c r="Q20" i="16"/>
  <c r="P20" i="16"/>
  <c r="O20" i="16"/>
  <c r="S19" i="16"/>
  <c r="R19" i="16"/>
  <c r="Q19" i="16"/>
  <c r="P19" i="16"/>
  <c r="O19" i="16"/>
  <c r="S18" i="16"/>
  <c r="R18" i="16"/>
  <c r="Q18" i="16"/>
  <c r="P18" i="16"/>
  <c r="O18" i="16"/>
  <c r="S17" i="16"/>
  <c r="R17" i="16"/>
  <c r="Q17" i="16"/>
  <c r="P17" i="16"/>
  <c r="O17" i="16"/>
  <c r="S16" i="16"/>
  <c r="R16" i="16"/>
  <c r="Q16" i="16"/>
  <c r="P16" i="16"/>
  <c r="O16" i="16"/>
  <c r="S15" i="16"/>
  <c r="R15" i="16"/>
  <c r="Q15" i="16"/>
  <c r="P15" i="16"/>
  <c r="O15" i="16"/>
  <c r="S14" i="16"/>
  <c r="R14" i="16"/>
  <c r="Q14" i="16"/>
  <c r="P14" i="16"/>
  <c r="O14" i="16"/>
  <c r="S13" i="16"/>
  <c r="R13" i="16"/>
  <c r="Q13" i="16"/>
  <c r="P13" i="16"/>
  <c r="O13" i="16"/>
  <c r="S12" i="16"/>
  <c r="R12" i="16"/>
  <c r="Q12" i="16"/>
  <c r="P12" i="16"/>
  <c r="O12" i="16"/>
  <c r="S11" i="16"/>
  <c r="R11" i="16"/>
  <c r="Q11" i="16"/>
  <c r="P11" i="16"/>
  <c r="O11" i="16"/>
  <c r="S10" i="16"/>
  <c r="R10" i="16"/>
  <c r="Q10" i="16"/>
  <c r="P10" i="16"/>
  <c r="O10" i="16"/>
  <c r="S9" i="16"/>
  <c r="R9" i="16"/>
  <c r="Q9" i="16"/>
  <c r="P9" i="16"/>
  <c r="O9" i="16"/>
  <c r="X32" i="18" l="1"/>
  <c r="AB13" i="21"/>
  <c r="AS5" i="21"/>
  <c r="N11" i="21" s="1"/>
  <c r="AC22" i="21" s="1"/>
  <c r="N58" i="18"/>
  <c r="AB14" i="21" s="1"/>
  <c r="AA31" i="20"/>
  <c r="X59" i="18" l="1"/>
  <c r="S27" i="21"/>
  <c r="AM33" i="20"/>
  <c r="AA33" i="20" s="1"/>
  <c r="AM32" i="20"/>
  <c r="AA32" i="20" s="1"/>
  <c r="AB15" i="21" l="1"/>
  <c r="N12" i="21" s="1"/>
  <c r="S28" i="21" s="1"/>
  <c r="S39" i="8" l="1"/>
  <c r="S40" i="8"/>
  <c r="S41" i="8"/>
  <c r="S42" i="8"/>
  <c r="S43" i="8"/>
  <c r="S44" i="8"/>
  <c r="S45" i="8"/>
  <c r="S46" i="8"/>
  <c r="S47" i="8"/>
  <c r="S48" i="8"/>
  <c r="S49" i="8"/>
  <c r="S50" i="8"/>
  <c r="S51" i="8"/>
  <c r="S52" i="8"/>
  <c r="S53" i="8"/>
  <c r="S54" i="8"/>
  <c r="S55" i="8"/>
  <c r="S56" i="8"/>
  <c r="S57" i="8"/>
  <c r="S38" i="8"/>
  <c r="E42" i="12" l="1"/>
  <c r="Q42" i="12" s="1"/>
  <c r="E41" i="12"/>
  <c r="Q41" i="12" s="1"/>
  <c r="E40" i="12"/>
  <c r="Q40" i="12" s="1"/>
  <c r="E39" i="12"/>
  <c r="Q39" i="12" s="1"/>
  <c r="Q43" i="12" s="1"/>
  <c r="E30" i="12"/>
  <c r="P29" i="12"/>
  <c r="N29" i="12"/>
  <c r="L29" i="12"/>
  <c r="J29" i="12"/>
  <c r="H29" i="12"/>
  <c r="F29" i="12"/>
  <c r="P28" i="12"/>
  <c r="N28" i="12"/>
  <c r="L28" i="12"/>
  <c r="J28" i="12"/>
  <c r="H28" i="12"/>
  <c r="F28" i="12"/>
  <c r="P27" i="12"/>
  <c r="N27" i="12"/>
  <c r="L27" i="12"/>
  <c r="J27" i="12"/>
  <c r="H27" i="12"/>
  <c r="F27" i="12"/>
  <c r="P26" i="12"/>
  <c r="N26" i="12"/>
  <c r="L26" i="12"/>
  <c r="J26" i="12"/>
  <c r="H26" i="12"/>
  <c r="F26" i="12"/>
  <c r="E20" i="12"/>
  <c r="P19" i="12"/>
  <c r="O19" i="12"/>
  <c r="O29" i="12" s="1"/>
  <c r="N19" i="12"/>
  <c r="M19" i="12"/>
  <c r="M29" i="12" s="1"/>
  <c r="L19" i="12"/>
  <c r="K19" i="12"/>
  <c r="K29" i="12" s="1"/>
  <c r="J19" i="12"/>
  <c r="I19" i="12"/>
  <c r="I29" i="12" s="1"/>
  <c r="H19" i="12"/>
  <c r="G19" i="12"/>
  <c r="G29" i="12" s="1"/>
  <c r="F19" i="12"/>
  <c r="Q18" i="12"/>
  <c r="P17" i="12"/>
  <c r="O17" i="12"/>
  <c r="O28" i="12" s="1"/>
  <c r="N17" i="12"/>
  <c r="M17" i="12"/>
  <c r="M28" i="12" s="1"/>
  <c r="L17" i="12"/>
  <c r="K17" i="12"/>
  <c r="K28" i="12" s="1"/>
  <c r="J17" i="12"/>
  <c r="I17" i="12"/>
  <c r="I28" i="12" s="1"/>
  <c r="H17" i="12"/>
  <c r="G17" i="12"/>
  <c r="G28" i="12" s="1"/>
  <c r="F17" i="12"/>
  <c r="Q16" i="12"/>
  <c r="P15" i="12"/>
  <c r="O15" i="12"/>
  <c r="O27" i="12" s="1"/>
  <c r="N15" i="12"/>
  <c r="M15" i="12"/>
  <c r="M27" i="12" s="1"/>
  <c r="L15" i="12"/>
  <c r="K15" i="12"/>
  <c r="K27" i="12" s="1"/>
  <c r="J15" i="12"/>
  <c r="I15" i="12"/>
  <c r="I27" i="12" s="1"/>
  <c r="H15" i="12"/>
  <c r="G15" i="12"/>
  <c r="G27" i="12" s="1"/>
  <c r="F15" i="12"/>
  <c r="Q14" i="12"/>
  <c r="P13" i="12"/>
  <c r="O13" i="12"/>
  <c r="O26" i="12" s="1"/>
  <c r="N13" i="12"/>
  <c r="M13" i="12"/>
  <c r="M26" i="12" s="1"/>
  <c r="L13" i="12"/>
  <c r="K13" i="12"/>
  <c r="K26" i="12" s="1"/>
  <c r="J13" i="12"/>
  <c r="I13" i="12"/>
  <c r="I26" i="12" s="1"/>
  <c r="H13" i="12"/>
  <c r="G13" i="12"/>
  <c r="G26" i="12" s="1"/>
  <c r="F13" i="12"/>
  <c r="Q12" i="12"/>
  <c r="Q20" i="12" s="1"/>
  <c r="E42" i="11"/>
  <c r="Q42" i="11" s="1"/>
  <c r="E41" i="11"/>
  <c r="Q41" i="11" s="1"/>
  <c r="E40" i="11"/>
  <c r="Q40" i="11" s="1"/>
  <c r="E39" i="11"/>
  <c r="Q39" i="11" s="1"/>
  <c r="Q43" i="11" s="1"/>
  <c r="E30" i="11"/>
  <c r="P29" i="11"/>
  <c r="N29" i="11"/>
  <c r="L29" i="11"/>
  <c r="J29" i="11"/>
  <c r="H29" i="11"/>
  <c r="F29" i="11"/>
  <c r="P28" i="11"/>
  <c r="N28" i="11"/>
  <c r="L28" i="11"/>
  <c r="J28" i="11"/>
  <c r="H28" i="11"/>
  <c r="F28" i="11"/>
  <c r="P27" i="11"/>
  <c r="N27" i="11"/>
  <c r="L27" i="11"/>
  <c r="J27" i="11"/>
  <c r="H27" i="11"/>
  <c r="F27" i="11"/>
  <c r="P26" i="11"/>
  <c r="N26" i="11"/>
  <c r="L26" i="11"/>
  <c r="J26" i="11"/>
  <c r="H26" i="11"/>
  <c r="F26" i="11"/>
  <c r="E20" i="11"/>
  <c r="P19" i="11"/>
  <c r="O19" i="11"/>
  <c r="O29" i="11" s="1"/>
  <c r="N19" i="11"/>
  <c r="M19" i="11"/>
  <c r="M29" i="11" s="1"/>
  <c r="L19" i="11"/>
  <c r="K19" i="11"/>
  <c r="K29" i="11" s="1"/>
  <c r="J19" i="11"/>
  <c r="I19" i="11"/>
  <c r="I29" i="11" s="1"/>
  <c r="H19" i="11"/>
  <c r="G19" i="11"/>
  <c r="G29" i="11" s="1"/>
  <c r="F19" i="11"/>
  <c r="Q18" i="11"/>
  <c r="P17" i="11"/>
  <c r="O17" i="11"/>
  <c r="O28" i="11" s="1"/>
  <c r="N17" i="11"/>
  <c r="M17" i="11"/>
  <c r="M28" i="11" s="1"/>
  <c r="L17" i="11"/>
  <c r="K17" i="11"/>
  <c r="K28" i="11" s="1"/>
  <c r="J17" i="11"/>
  <c r="I17" i="11"/>
  <c r="I28" i="11" s="1"/>
  <c r="H17" i="11"/>
  <c r="G17" i="11"/>
  <c r="G28" i="11" s="1"/>
  <c r="F17" i="11"/>
  <c r="Q16" i="11"/>
  <c r="P15" i="11"/>
  <c r="O15" i="11"/>
  <c r="O27" i="11" s="1"/>
  <c r="N15" i="11"/>
  <c r="M15" i="11"/>
  <c r="M27" i="11" s="1"/>
  <c r="L15" i="11"/>
  <c r="K15" i="11"/>
  <c r="K27" i="11" s="1"/>
  <c r="J15" i="11"/>
  <c r="I15" i="11"/>
  <c r="I27" i="11" s="1"/>
  <c r="H15" i="11"/>
  <c r="G15" i="11"/>
  <c r="G27" i="11" s="1"/>
  <c r="F15" i="11"/>
  <c r="Q14" i="11"/>
  <c r="P13" i="11"/>
  <c r="O13" i="11"/>
  <c r="O26" i="11" s="1"/>
  <c r="N13" i="11"/>
  <c r="M13" i="11"/>
  <c r="M26" i="11" s="1"/>
  <c r="L13" i="11"/>
  <c r="K13" i="11"/>
  <c r="K26" i="11" s="1"/>
  <c r="J13" i="11"/>
  <c r="I13" i="11"/>
  <c r="I26" i="11" s="1"/>
  <c r="H13" i="11"/>
  <c r="G13" i="11"/>
  <c r="G26" i="11" s="1"/>
  <c r="F13" i="11"/>
  <c r="Q12" i="11"/>
  <c r="Q20" i="11" s="1"/>
  <c r="Q26" i="11" l="1"/>
  <c r="Q27" i="11"/>
  <c r="Q28" i="11"/>
  <c r="Q29" i="11"/>
  <c r="Q26" i="12"/>
  <c r="Q27" i="12"/>
  <c r="Q28" i="12"/>
  <c r="Q29" i="12"/>
  <c r="E43" i="11"/>
  <c r="E43" i="12"/>
  <c r="Q30" i="12" l="1"/>
  <c r="Q30" i="11"/>
  <c r="H4" i="10" l="1"/>
  <c r="O11" i="10"/>
  <c r="P11" i="10"/>
  <c r="Q11" i="10"/>
  <c r="R11" i="10"/>
  <c r="S11" i="10"/>
  <c r="O12" i="10"/>
  <c r="P12" i="10"/>
  <c r="Q12" i="10"/>
  <c r="R12" i="10"/>
  <c r="S12" i="10"/>
  <c r="O13" i="10"/>
  <c r="P13" i="10"/>
  <c r="Q13" i="10"/>
  <c r="R13" i="10"/>
  <c r="S13" i="10"/>
  <c r="O14" i="10"/>
  <c r="P14" i="10"/>
  <c r="Q14" i="10"/>
  <c r="R14" i="10"/>
  <c r="S14" i="10"/>
  <c r="O15" i="10"/>
  <c r="P15" i="10"/>
  <c r="Q15" i="10"/>
  <c r="R15" i="10"/>
  <c r="S15" i="10"/>
  <c r="O16" i="10"/>
  <c r="P16" i="10"/>
  <c r="Q16" i="10"/>
  <c r="R16" i="10"/>
  <c r="S16" i="10"/>
  <c r="O17" i="10"/>
  <c r="P17" i="10"/>
  <c r="Q17" i="10"/>
  <c r="R17" i="10"/>
  <c r="S17" i="10"/>
  <c r="O18" i="10"/>
  <c r="P18" i="10"/>
  <c r="Q18" i="10"/>
  <c r="R18" i="10"/>
  <c r="S18" i="10"/>
  <c r="O19" i="10"/>
  <c r="P19" i="10"/>
  <c r="Q19" i="10"/>
  <c r="R19" i="10"/>
  <c r="S19" i="10"/>
  <c r="O20" i="10"/>
  <c r="P20" i="10"/>
  <c r="Q20" i="10"/>
  <c r="R20" i="10"/>
  <c r="S20" i="10"/>
  <c r="O21" i="10"/>
  <c r="P21" i="10"/>
  <c r="Q21" i="10"/>
  <c r="R21" i="10"/>
  <c r="S21" i="10"/>
  <c r="O22" i="10"/>
  <c r="P22" i="10"/>
  <c r="Q22" i="10"/>
  <c r="R22" i="10"/>
  <c r="S22" i="10"/>
  <c r="O23" i="10"/>
  <c r="P23" i="10"/>
  <c r="Q23" i="10"/>
  <c r="R23" i="10"/>
  <c r="S23" i="10"/>
  <c r="O24" i="10"/>
  <c r="P24" i="10"/>
  <c r="Q24" i="10"/>
  <c r="R24" i="10"/>
  <c r="S24" i="10"/>
  <c r="O25" i="10"/>
  <c r="P25" i="10"/>
  <c r="Q25" i="10"/>
  <c r="R25" i="10"/>
  <c r="S25" i="10"/>
  <c r="O26" i="10"/>
  <c r="P26" i="10"/>
  <c r="Q26" i="10"/>
  <c r="R26" i="10"/>
  <c r="S26" i="10"/>
  <c r="O27" i="10"/>
  <c r="P27" i="10"/>
  <c r="Q27" i="10"/>
  <c r="R27" i="10"/>
  <c r="S27" i="10"/>
  <c r="O28" i="10"/>
  <c r="P28" i="10"/>
  <c r="Q28" i="10"/>
  <c r="R28" i="10"/>
  <c r="S28" i="10"/>
  <c r="O29" i="10"/>
  <c r="P29" i="10"/>
  <c r="Q29" i="10"/>
  <c r="R29" i="10"/>
  <c r="S29" i="10"/>
  <c r="O30" i="10"/>
  <c r="P30" i="10"/>
  <c r="Q30" i="10"/>
  <c r="R30" i="10"/>
  <c r="S30" i="10"/>
  <c r="O31" i="10"/>
  <c r="P31" i="10"/>
  <c r="Q31" i="10"/>
  <c r="R31" i="10"/>
  <c r="S31" i="10"/>
  <c r="O32" i="10"/>
  <c r="P32" i="10"/>
  <c r="Q32" i="10"/>
  <c r="R32" i="10"/>
  <c r="S32" i="10"/>
  <c r="O33" i="10"/>
  <c r="P33" i="10"/>
  <c r="Q33" i="10"/>
  <c r="R33" i="10"/>
  <c r="S33" i="10"/>
  <c r="O34" i="10"/>
  <c r="P34" i="10"/>
  <c r="Q34" i="10"/>
  <c r="R34" i="10"/>
  <c r="S34" i="10"/>
  <c r="O35" i="10"/>
  <c r="P35" i="10"/>
  <c r="Q35" i="10"/>
  <c r="R35" i="10"/>
  <c r="S35" i="10"/>
  <c r="O36" i="10"/>
  <c r="P36" i="10"/>
  <c r="Q36" i="10"/>
  <c r="R36" i="10"/>
  <c r="S36" i="10"/>
  <c r="O37" i="10"/>
  <c r="P37" i="10"/>
  <c r="Q37" i="10"/>
  <c r="R37" i="10"/>
  <c r="S37" i="10"/>
  <c r="O38" i="10"/>
  <c r="P38" i="10"/>
  <c r="Q38" i="10"/>
  <c r="R38" i="10"/>
  <c r="S38" i="10"/>
  <c r="S10" i="10"/>
  <c r="R10" i="10"/>
  <c r="Q10" i="10"/>
  <c r="P10" i="10"/>
  <c r="O10" i="10"/>
  <c r="P9" i="10"/>
  <c r="R9" i="10"/>
  <c r="Q9" i="10"/>
  <c r="O9" i="10"/>
  <c r="M63" i="10"/>
  <c r="J63" i="10"/>
  <c r="M62" i="10"/>
  <c r="J62" i="10"/>
  <c r="M61" i="10"/>
  <c r="J61" i="10"/>
  <c r="M60" i="10"/>
  <c r="J60" i="10"/>
  <c r="M59" i="10"/>
  <c r="J59" i="10"/>
  <c r="M58" i="10"/>
  <c r="J58" i="10"/>
  <c r="M57" i="10"/>
  <c r="J57" i="10"/>
  <c r="S9" i="10"/>
  <c r="AE22" i="6" l="1"/>
  <c r="Y29" i="9" l="1"/>
  <c r="AN24" i="6" l="1"/>
  <c r="AQ24" i="6"/>
  <c r="AT24" i="6"/>
  <c r="AW24" i="6"/>
  <c r="AN22" i="6" l="1"/>
  <c r="AE25" i="6" s="1"/>
  <c r="S29" i="9"/>
  <c r="AA31" i="6" l="1"/>
  <c r="Y11" i="8" l="1"/>
  <c r="Y49" i="8"/>
  <c r="Y54" i="8" l="1"/>
  <c r="Y26" i="8"/>
  <c r="Y27" i="8"/>
  <c r="Y17" i="8"/>
  <c r="Y43" i="8"/>
  <c r="Y22" i="8"/>
  <c r="Y39" i="8"/>
  <c r="Y45" i="8"/>
  <c r="Y50" i="8"/>
  <c r="Y55" i="8"/>
  <c r="Y13" i="8"/>
  <c r="Y18" i="8"/>
  <c r="Y23" i="8"/>
  <c r="Y29" i="8"/>
  <c r="Y41" i="8"/>
  <c r="Y46" i="8"/>
  <c r="Y51" i="8"/>
  <c r="Y57" i="8"/>
  <c r="Y14" i="8"/>
  <c r="Y19" i="8"/>
  <c r="Y25" i="8"/>
  <c r="Y30" i="8"/>
  <c r="Y38" i="8"/>
  <c r="Y42" i="8"/>
  <c r="Y47" i="8"/>
  <c r="Y53" i="8"/>
  <c r="Y15" i="8"/>
  <c r="Y21" i="8"/>
  <c r="Y40" i="8"/>
  <c r="Y44" i="8"/>
  <c r="Y48" i="8"/>
  <c r="Y52" i="8"/>
  <c r="Y56" i="8"/>
  <c r="Y12" i="8"/>
  <c r="Y16" i="8"/>
  <c r="Y20" i="8"/>
  <c r="Y24" i="8"/>
  <c r="Y28" i="8"/>
  <c r="N58" i="8" l="1"/>
  <c r="N31" i="8"/>
  <c r="AB13" i="14" s="1"/>
  <c r="AB15" i="14" l="1"/>
  <c r="N12" i="14" s="1"/>
  <c r="S28" i="14" s="1"/>
  <c r="AM33" i="6"/>
  <c r="AA33" i="6" s="1"/>
  <c r="U10" i="14" s="1"/>
  <c r="AM32" i="6"/>
  <c r="AA32" i="6" s="1"/>
  <c r="P10" i="14" l="1"/>
  <c r="X32" i="8" s="1"/>
  <c r="X59" i="8" s="1"/>
  <c r="AS5" i="14" l="1"/>
  <c r="N11" i="14" s="1"/>
  <c r="S27" i="14" s="1"/>
  <c r="AC22" i="14"/>
</calcChain>
</file>

<file path=xl/comments1.xml><?xml version="1.0" encoding="utf-8"?>
<comments xmlns="http://schemas.openxmlformats.org/spreadsheetml/2006/main">
  <authors>
    <author>東京都</author>
  </authors>
  <commentList>
    <comment ref="AA16" authorId="0" shapeId="0">
      <text>
        <r>
          <rPr>
            <sz val="11"/>
            <color indexed="81"/>
            <rFont val="ＭＳ Ｐゴシック"/>
            <family val="3"/>
            <charset val="128"/>
          </rPr>
          <t>選択する</t>
        </r>
      </text>
    </comment>
  </commentList>
</comments>
</file>

<file path=xl/comments2.xml><?xml version="1.0" encoding="utf-8"?>
<comments xmlns="http://schemas.openxmlformats.org/spreadsheetml/2006/main">
  <authors>
    <author>東京都</author>
  </authors>
  <commentList>
    <comment ref="AD10" authorId="0" shapeId="0">
      <text>
        <r>
          <rPr>
            <b/>
            <sz val="9"/>
            <color indexed="81"/>
            <rFont val="ＭＳ Ｐゴシック"/>
            <family val="3"/>
            <charset val="128"/>
          </rPr>
          <t>手入力をお願いします。</t>
        </r>
      </text>
    </comment>
    <comment ref="O34" authorId="0" shapeId="0">
      <text>
        <r>
          <rPr>
            <sz val="11"/>
            <color indexed="81"/>
            <rFont val="ＭＳ Ｐゴシック"/>
            <family val="3"/>
            <charset val="128"/>
          </rPr>
          <t>2018/05/25の形式で入力してください。</t>
        </r>
      </text>
    </comment>
  </commentList>
</comments>
</file>

<file path=xl/comments3.xml><?xml version="1.0" encoding="utf-8"?>
<comments xmlns="http://schemas.openxmlformats.org/spreadsheetml/2006/main">
  <authors>
    <author>東京都</author>
  </authors>
  <commentList>
    <comment ref="C6" authorId="0" shapeId="0">
      <text>
        <r>
          <rPr>
            <sz val="11"/>
            <color indexed="81"/>
            <rFont val="ＭＳ Ｐゴシック"/>
            <family val="3"/>
            <charset val="128"/>
          </rPr>
          <t>加算適用月時点としてください。
（例：令和４年４月時点）</t>
        </r>
      </text>
    </comment>
  </commentList>
</comments>
</file>

<file path=xl/comments4.xml><?xml version="1.0" encoding="utf-8"?>
<comments xmlns="http://schemas.openxmlformats.org/spreadsheetml/2006/main">
  <authors>
    <author>東京都</author>
  </authors>
  <commentList>
    <comment ref="AA16" authorId="0" shapeId="0">
      <text>
        <r>
          <rPr>
            <sz val="14"/>
            <color indexed="81"/>
            <rFont val="ＭＳ Ｐゴシック"/>
            <family val="3"/>
            <charset val="128"/>
          </rPr>
          <t>選択する</t>
        </r>
      </text>
    </comment>
    <comment ref="B23" authorId="0" shapeId="0">
      <text>
        <r>
          <rPr>
            <sz val="9"/>
            <color indexed="81"/>
            <rFont val="ＭＳ Ｐゴシック"/>
            <family val="3"/>
            <charset val="128"/>
          </rPr>
          <t xml:space="preserve"> </t>
        </r>
        <r>
          <rPr>
            <sz val="12"/>
            <color indexed="81"/>
            <rFont val="ＭＳ Ｐゴシック"/>
            <family val="3"/>
            <charset val="128"/>
          </rPr>
          <t xml:space="preserve">定員ではなく、在籍児童数を入力します。
なお、別紙「平均年齢別児童数計算表」を添付する場合には、当該別紙の（２）または（３）の「平均児童数」を転記します。 </t>
        </r>
      </text>
    </comment>
  </commentList>
</comments>
</file>

<file path=xl/comments5.xml><?xml version="1.0" encoding="utf-8"?>
<comments xmlns="http://schemas.openxmlformats.org/spreadsheetml/2006/main">
  <authors>
    <author>東京都</author>
  </authors>
  <commentList>
    <comment ref="AD10" authorId="0" shapeId="0">
      <text>
        <r>
          <rPr>
            <b/>
            <sz val="9"/>
            <color indexed="81"/>
            <rFont val="ＭＳ Ｐゴシック"/>
            <family val="3"/>
            <charset val="128"/>
          </rPr>
          <t>手入力</t>
        </r>
      </text>
    </comment>
  </commentList>
</comments>
</file>

<file path=xl/comments6.xml><?xml version="1.0" encoding="utf-8"?>
<comments xmlns="http://schemas.openxmlformats.org/spreadsheetml/2006/main">
  <authors>
    <author>東京都</author>
  </authors>
  <commentList>
    <comment ref="C6" authorId="0" shapeId="0">
      <text>
        <r>
          <rPr>
            <sz val="11"/>
            <color indexed="81"/>
            <rFont val="ＭＳ Ｐゴシック"/>
            <family val="3"/>
            <charset val="128"/>
          </rPr>
          <t>加算適用月時点としてください。
（例：令和４年４月時点）</t>
        </r>
      </text>
    </comment>
  </commentList>
</comments>
</file>

<file path=xl/sharedStrings.xml><?xml version="1.0" encoding="utf-8"?>
<sst xmlns="http://schemas.openxmlformats.org/spreadsheetml/2006/main" count="1218" uniqueCount="233">
  <si>
    <t>設置者</t>
    <rPh sb="0" eb="1">
      <t>セツ</t>
    </rPh>
    <rPh sb="1" eb="2">
      <t>オキ</t>
    </rPh>
    <rPh sb="2" eb="3">
      <t>シャ</t>
    </rPh>
    <phoneticPr fontId="6"/>
  </si>
  <si>
    <t>加算の要件について</t>
    <rPh sb="0" eb="2">
      <t>カサン</t>
    </rPh>
    <rPh sb="3" eb="5">
      <t>ヨウケン</t>
    </rPh>
    <phoneticPr fontId="6"/>
  </si>
  <si>
    <t>加算額の算定に用いる職員数について</t>
    <rPh sb="0" eb="3">
      <t>カサンガク</t>
    </rPh>
    <rPh sb="4" eb="6">
      <t>サンテイ</t>
    </rPh>
    <rPh sb="7" eb="8">
      <t>モチ</t>
    </rPh>
    <rPh sb="10" eb="12">
      <t>ショクイン</t>
    </rPh>
    <rPh sb="12" eb="13">
      <t>スウ</t>
    </rPh>
    <phoneticPr fontId="6"/>
  </si>
  <si>
    <t>人</t>
    <rPh sb="0" eb="1">
      <t>ニン</t>
    </rPh>
    <phoneticPr fontId="6"/>
  </si>
  <si>
    <t>4歳以上児</t>
    <rPh sb="1" eb="4">
      <t>サイイジョウ</t>
    </rPh>
    <rPh sb="4" eb="5">
      <t>ジ</t>
    </rPh>
    <phoneticPr fontId="6"/>
  </si>
  <si>
    <t>3歳児</t>
    <rPh sb="1" eb="3">
      <t>サイジ</t>
    </rPh>
    <phoneticPr fontId="6"/>
  </si>
  <si>
    <t>1,2歳児</t>
    <rPh sb="3" eb="5">
      <t>サイジ</t>
    </rPh>
    <phoneticPr fontId="6"/>
  </si>
  <si>
    <t>0歳児</t>
    <rPh sb="1" eb="3">
      <t>サイジ</t>
    </rPh>
    <phoneticPr fontId="6"/>
  </si>
  <si>
    <t>担当者名</t>
    <rPh sb="0" eb="1">
      <t>タン</t>
    </rPh>
    <rPh sb="1" eb="2">
      <t>トウ</t>
    </rPh>
    <rPh sb="2" eb="3">
      <t>シャ</t>
    </rPh>
    <rPh sb="3" eb="4">
      <t>メイ</t>
    </rPh>
    <phoneticPr fontId="6"/>
  </si>
  <si>
    <t>次の内容について、当てはまる項目を選択すること。</t>
    <rPh sb="0" eb="1">
      <t>ツギ</t>
    </rPh>
    <rPh sb="2" eb="4">
      <t>ナイヨウ</t>
    </rPh>
    <rPh sb="9" eb="10">
      <t>ア</t>
    </rPh>
    <rPh sb="14" eb="16">
      <t>コウモク</t>
    </rPh>
    <rPh sb="17" eb="19">
      <t>センタク</t>
    </rPh>
    <phoneticPr fontId="6"/>
  </si>
  <si>
    <t>千代田区</t>
    <rPh sb="0" eb="4">
      <t>チヨダク</t>
    </rPh>
    <phoneticPr fontId="4"/>
  </si>
  <si>
    <t>中央区</t>
    <rPh sb="0" eb="3">
      <t>チュウオウク</t>
    </rPh>
    <phoneticPr fontId="4"/>
  </si>
  <si>
    <t>港区</t>
    <rPh sb="0" eb="2">
      <t>ミナトク</t>
    </rPh>
    <phoneticPr fontId="4"/>
  </si>
  <si>
    <t>新宿区</t>
    <rPh sb="0" eb="3">
      <t>シンジュクク</t>
    </rPh>
    <phoneticPr fontId="4"/>
  </si>
  <si>
    <t>文京区</t>
    <rPh sb="0" eb="3">
      <t>ブンキョウク</t>
    </rPh>
    <phoneticPr fontId="4"/>
  </si>
  <si>
    <t>台東区</t>
    <rPh sb="0" eb="3">
      <t>タイトウク</t>
    </rPh>
    <phoneticPr fontId="4"/>
  </si>
  <si>
    <t>墨田区</t>
    <rPh sb="0" eb="3">
      <t>スミダク</t>
    </rPh>
    <phoneticPr fontId="4"/>
  </si>
  <si>
    <t>江東区</t>
    <rPh sb="0" eb="3">
      <t>コウトウク</t>
    </rPh>
    <phoneticPr fontId="4"/>
  </si>
  <si>
    <t>品川区</t>
    <rPh sb="0" eb="3">
      <t>シナガワク</t>
    </rPh>
    <phoneticPr fontId="4"/>
  </si>
  <si>
    <t>目黒区</t>
    <rPh sb="0" eb="3">
      <t>メグロク</t>
    </rPh>
    <phoneticPr fontId="4"/>
  </si>
  <si>
    <t>大田区</t>
    <rPh sb="0" eb="3">
      <t>オオタク</t>
    </rPh>
    <phoneticPr fontId="4"/>
  </si>
  <si>
    <t>世田谷区</t>
    <rPh sb="0" eb="4">
      <t>セタガヤク</t>
    </rPh>
    <phoneticPr fontId="4"/>
  </si>
  <si>
    <t>渋谷区</t>
    <rPh sb="0" eb="3">
      <t>シブヤク</t>
    </rPh>
    <phoneticPr fontId="4"/>
  </si>
  <si>
    <t>中野区</t>
    <rPh sb="0" eb="3">
      <t>ナカノク</t>
    </rPh>
    <phoneticPr fontId="4"/>
  </si>
  <si>
    <t>杉並区</t>
    <rPh sb="0" eb="3">
      <t>スギナミク</t>
    </rPh>
    <phoneticPr fontId="4"/>
  </si>
  <si>
    <t>豊島区</t>
    <rPh sb="0" eb="2">
      <t>トシマ</t>
    </rPh>
    <rPh sb="2" eb="3">
      <t>ク</t>
    </rPh>
    <phoneticPr fontId="4"/>
  </si>
  <si>
    <t>北区</t>
    <rPh sb="0" eb="2">
      <t>キタク</t>
    </rPh>
    <phoneticPr fontId="4"/>
  </si>
  <si>
    <t>荒川区</t>
    <rPh sb="0" eb="3">
      <t>アラカワク</t>
    </rPh>
    <phoneticPr fontId="4"/>
  </si>
  <si>
    <t>板橋区</t>
    <rPh sb="0" eb="3">
      <t>イタバシク</t>
    </rPh>
    <phoneticPr fontId="4"/>
  </si>
  <si>
    <t>練馬区</t>
    <rPh sb="0" eb="3">
      <t>ネリマク</t>
    </rPh>
    <phoneticPr fontId="4"/>
  </si>
  <si>
    <t>足立区</t>
    <rPh sb="0" eb="3">
      <t>アダチク</t>
    </rPh>
    <phoneticPr fontId="4"/>
  </si>
  <si>
    <t>葛飾区</t>
    <rPh sb="0" eb="3">
      <t>カツシカク</t>
    </rPh>
    <phoneticPr fontId="4"/>
  </si>
  <si>
    <t>江戸川区</t>
    <rPh sb="0" eb="4">
      <t>エドガワク</t>
    </rPh>
    <phoneticPr fontId="4"/>
  </si>
  <si>
    <t>八王子市</t>
    <rPh sb="0" eb="4">
      <t>ハチオウジシ</t>
    </rPh>
    <phoneticPr fontId="4"/>
  </si>
  <si>
    <t>立川市</t>
    <rPh sb="0" eb="3">
      <t>タチカワシ</t>
    </rPh>
    <phoneticPr fontId="4"/>
  </si>
  <si>
    <t>武蔵野市</t>
    <rPh sb="0" eb="4">
      <t>ムサシノシ</t>
    </rPh>
    <phoneticPr fontId="4"/>
  </si>
  <si>
    <t>三鷹市</t>
    <rPh sb="0" eb="3">
      <t>ミタカシ</t>
    </rPh>
    <phoneticPr fontId="4"/>
  </si>
  <si>
    <t>狛江市</t>
    <rPh sb="0" eb="3">
      <t>コマエシ</t>
    </rPh>
    <phoneticPr fontId="4"/>
  </si>
  <si>
    <t>稲城市</t>
    <rPh sb="0" eb="3">
      <t>イナギシ</t>
    </rPh>
    <phoneticPr fontId="4"/>
  </si>
  <si>
    <t>Ａ</t>
    <phoneticPr fontId="18"/>
  </si>
  <si>
    <t>Ｂ</t>
    <phoneticPr fontId="18"/>
  </si>
  <si>
    <t>→</t>
    <phoneticPr fontId="18"/>
  </si>
  <si>
    <t>（１）賃金改善について</t>
    <rPh sb="3" eb="5">
      <t>チンギン</t>
    </rPh>
    <rPh sb="5" eb="7">
      <t>カイゼン</t>
    </rPh>
    <phoneticPr fontId="6"/>
  </si>
  <si>
    <t>①</t>
    <phoneticPr fontId="6"/>
  </si>
  <si>
    <t>人数Ａ　　</t>
    <rPh sb="0" eb="2">
      <t>ニンズウ</t>
    </rPh>
    <phoneticPr fontId="6"/>
  </si>
  <si>
    <t>人数Ｂ</t>
    <rPh sb="0" eb="2">
      <t>ニンズウ</t>
    </rPh>
    <phoneticPr fontId="6"/>
  </si>
  <si>
    <t>賃金改善実施期間</t>
    <rPh sb="0" eb="2">
      <t>チンギン</t>
    </rPh>
    <rPh sb="2" eb="4">
      <t>カイゼン</t>
    </rPh>
    <rPh sb="4" eb="6">
      <t>ジッシ</t>
    </rPh>
    <rPh sb="6" eb="8">
      <t>キカン</t>
    </rPh>
    <phoneticPr fontId="6"/>
  </si>
  <si>
    <t>ヶ月</t>
    <rPh sb="1" eb="2">
      <t>ツキ</t>
    </rPh>
    <phoneticPr fontId="6"/>
  </si>
  <si>
    <t>円</t>
    <rPh sb="0" eb="1">
      <t>エン</t>
    </rPh>
    <phoneticPr fontId="6"/>
  </si>
  <si>
    <t>ア</t>
    <phoneticPr fontId="6"/>
  </si>
  <si>
    <t>イ</t>
    <phoneticPr fontId="6"/>
  </si>
  <si>
    <t>ウ</t>
    <phoneticPr fontId="6"/>
  </si>
  <si>
    <t>③</t>
    <phoneticPr fontId="6"/>
  </si>
  <si>
    <t>（２）他施設との配分について</t>
    <rPh sb="3" eb="4">
      <t>タ</t>
    </rPh>
    <rPh sb="4" eb="6">
      <t>シセツ</t>
    </rPh>
    <rPh sb="8" eb="10">
      <t>ハイブン</t>
    </rPh>
    <phoneticPr fontId="6"/>
  </si>
  <si>
    <t>拠出見込額</t>
    <rPh sb="0" eb="2">
      <t>キョシュツ</t>
    </rPh>
    <rPh sb="2" eb="4">
      <t>ミコミ</t>
    </rPh>
    <rPh sb="4" eb="5">
      <t>ガク</t>
    </rPh>
    <phoneticPr fontId="6"/>
  </si>
  <si>
    <t>（拠出上限額）</t>
  </si>
  <si>
    <t>②</t>
    <phoneticPr fontId="6"/>
  </si>
  <si>
    <t>受入見込額</t>
    <rPh sb="0" eb="2">
      <t>ウケイレ</t>
    </rPh>
    <rPh sb="2" eb="4">
      <t>ミコミ</t>
    </rPh>
    <rPh sb="4" eb="5">
      <t>ガク</t>
    </rPh>
    <phoneticPr fontId="6"/>
  </si>
  <si>
    <t>※</t>
    <phoneticPr fontId="6"/>
  </si>
  <si>
    <t>※確認欄（以下のｂの額がａの額以上であること（※２））</t>
    <rPh sb="1" eb="3">
      <t>カクニン</t>
    </rPh>
    <rPh sb="3" eb="4">
      <t>ラン</t>
    </rPh>
    <rPh sb="5" eb="7">
      <t>イカ</t>
    </rPh>
    <rPh sb="10" eb="11">
      <t>ガク</t>
    </rPh>
    <rPh sb="14" eb="15">
      <t>ガク</t>
    </rPh>
    <rPh sb="15" eb="17">
      <t>イジョウ</t>
    </rPh>
    <phoneticPr fontId="6"/>
  </si>
  <si>
    <t>ａ</t>
    <phoneticPr fontId="6"/>
  </si>
  <si>
    <t>（１）①＋（２）②</t>
    <phoneticPr fontId="6"/>
  </si>
  <si>
    <t>ｂ</t>
    <phoneticPr fontId="6"/>
  </si>
  <si>
    <t>（１）②＋（２）①</t>
    <phoneticPr fontId="6"/>
  </si>
  <si>
    <t>※２ 原則、ｂの額は、ａの額以上であることが必要だが、法定福利費等の事業主負担増加額が少ないことにより、</t>
    <rPh sb="3" eb="5">
      <t>ゲンソク</t>
    </rPh>
    <rPh sb="8" eb="9">
      <t>ガク</t>
    </rPh>
    <rPh sb="13" eb="14">
      <t>ガク</t>
    </rPh>
    <rPh sb="14" eb="16">
      <t>イジョウ</t>
    </rPh>
    <rPh sb="22" eb="24">
      <t>ヒツヨウ</t>
    </rPh>
    <rPh sb="27" eb="29">
      <t>ホウテイ</t>
    </rPh>
    <rPh sb="29" eb="31">
      <t>フクリ</t>
    </rPh>
    <rPh sb="31" eb="32">
      <t>ヒ</t>
    </rPh>
    <rPh sb="32" eb="33">
      <t>トウ</t>
    </rPh>
    <rPh sb="34" eb="37">
      <t>ジギョウヌシ</t>
    </rPh>
    <rPh sb="37" eb="39">
      <t>フタン</t>
    </rPh>
    <rPh sb="39" eb="41">
      <t>ゾウカ</t>
    </rPh>
    <rPh sb="41" eb="42">
      <t>ガク</t>
    </rPh>
    <rPh sb="43" eb="44">
      <t>スク</t>
    </rPh>
    <phoneticPr fontId="6"/>
  </si>
  <si>
    <t>　ａの額を下回ることは差し支えない。その場合、その差額については、別途、職員の処遇改善に充てること。</t>
    <rPh sb="3" eb="4">
      <t>ガク</t>
    </rPh>
    <rPh sb="5" eb="7">
      <t>シタマワ</t>
    </rPh>
    <rPh sb="11" eb="12">
      <t>サ</t>
    </rPh>
    <rPh sb="13" eb="14">
      <t>ツカ</t>
    </rPh>
    <rPh sb="20" eb="22">
      <t>バアイ</t>
    </rPh>
    <rPh sb="25" eb="27">
      <t>サガク</t>
    </rPh>
    <rPh sb="33" eb="35">
      <t>ベット</t>
    </rPh>
    <rPh sb="36" eb="38">
      <t>ショクイン</t>
    </rPh>
    <rPh sb="39" eb="41">
      <t>ショグウ</t>
    </rPh>
    <rPh sb="41" eb="43">
      <t>カイゼン</t>
    </rPh>
    <rPh sb="44" eb="45">
      <t>ア</t>
    </rPh>
    <phoneticPr fontId="6"/>
  </si>
  <si>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6"/>
  </si>
  <si>
    <t>事業者名</t>
    <rPh sb="0" eb="4">
      <t>ジギョウシャメイ</t>
    </rPh>
    <phoneticPr fontId="6"/>
  </si>
  <si>
    <t>代表者名</t>
    <rPh sb="0" eb="3">
      <t>ダイヒョウシャ</t>
    </rPh>
    <rPh sb="3" eb="4">
      <t>メイ</t>
    </rPh>
    <phoneticPr fontId="6"/>
  </si>
  <si>
    <t>記載例に従って、下記の表に記載すること（職名・職種・改善する給与項目、算出方法が同じ場合には、まとめて記載すること）。</t>
    <rPh sb="35" eb="37">
      <t>サンシュツ</t>
    </rPh>
    <rPh sb="37" eb="39">
      <t>ホウホウ</t>
    </rPh>
    <phoneticPr fontId="6"/>
  </si>
  <si>
    <t>番号</t>
    <rPh sb="0" eb="2">
      <t>バンゴウ</t>
    </rPh>
    <phoneticPr fontId="6"/>
  </si>
  <si>
    <t>職名</t>
    <rPh sb="0" eb="2">
      <t>ショクメイ</t>
    </rPh>
    <phoneticPr fontId="6"/>
  </si>
  <si>
    <t>職種</t>
    <rPh sb="0" eb="2">
      <t>ショクシュ</t>
    </rPh>
    <phoneticPr fontId="6"/>
  </si>
  <si>
    <t>改善する
給与項目</t>
    <rPh sb="0" eb="2">
      <t>カイゼン</t>
    </rPh>
    <rPh sb="5" eb="7">
      <t>キュウヨ</t>
    </rPh>
    <rPh sb="7" eb="9">
      <t>コウモク</t>
    </rPh>
    <phoneticPr fontId="6"/>
  </si>
  <si>
    <t>賃金改善見込額の算出方法</t>
    <rPh sb="0" eb="2">
      <t>チンギン</t>
    </rPh>
    <rPh sb="2" eb="4">
      <t>カイゼン</t>
    </rPh>
    <rPh sb="4" eb="6">
      <t>ミコ</t>
    </rPh>
    <rPh sb="6" eb="7">
      <t>ガク</t>
    </rPh>
    <rPh sb="8" eb="10">
      <t>サンシュツ</t>
    </rPh>
    <rPh sb="10" eb="12">
      <t>ホウホウ</t>
    </rPh>
    <phoneticPr fontId="6"/>
  </si>
  <si>
    <t>×</t>
    <phoneticPr fontId="6"/>
  </si>
  <si>
    <t>月</t>
    <rPh sb="0" eb="1">
      <t>ツキ</t>
    </rPh>
    <phoneticPr fontId="6"/>
  </si>
  <si>
    <t>×</t>
    <phoneticPr fontId="6"/>
  </si>
  <si>
    <t>＝</t>
    <phoneticPr fontId="6"/>
  </si>
  <si>
    <t>賃金改善見込額　計</t>
    <rPh sb="0" eb="2">
      <t>チンギン</t>
    </rPh>
    <rPh sb="2" eb="4">
      <t>カイゼン</t>
    </rPh>
    <rPh sb="4" eb="6">
      <t>ミコミ</t>
    </rPh>
    <rPh sb="6" eb="7">
      <t>ガク</t>
    </rPh>
    <rPh sb="8" eb="9">
      <t>ケイ</t>
    </rPh>
    <phoneticPr fontId="6"/>
  </si>
  <si>
    <t>【確認欄】</t>
    <rPh sb="1" eb="3">
      <t>カクニン</t>
    </rPh>
    <rPh sb="3" eb="4">
      <t>ラン</t>
    </rPh>
    <phoneticPr fontId="18"/>
  </si>
  <si>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6"/>
  </si>
  <si>
    <t>区市町村名</t>
    <rPh sb="0" eb="1">
      <t>ク</t>
    </rPh>
    <rPh sb="1" eb="5">
      <t>シチョウソンメイ</t>
    </rPh>
    <phoneticPr fontId="6"/>
  </si>
  <si>
    <t>合計額</t>
    <rPh sb="0" eb="3">
      <t>ゴウケイガク</t>
    </rPh>
    <phoneticPr fontId="6"/>
  </si>
  <si>
    <t>施設名</t>
    <rPh sb="0" eb="2">
      <t>シセツ</t>
    </rPh>
    <rPh sb="2" eb="3">
      <t>メイ</t>
    </rPh>
    <phoneticPr fontId="6"/>
  </si>
  <si>
    <t>本施設において、</t>
    <phoneticPr fontId="18"/>
  </si>
  <si>
    <t>で役職に就く者は以下のとおりです。</t>
    <phoneticPr fontId="18"/>
  </si>
  <si>
    <t>氏名</t>
    <rPh sb="0" eb="2">
      <t>シメイ</t>
    </rPh>
    <phoneticPr fontId="6"/>
  </si>
  <si>
    <t>受講予定の研修分野</t>
    <rPh sb="0" eb="2">
      <t>ジュコウ</t>
    </rPh>
    <rPh sb="2" eb="4">
      <t>ヨテイ</t>
    </rPh>
    <rPh sb="5" eb="7">
      <t>ケンシュウ</t>
    </rPh>
    <rPh sb="7" eb="9">
      <t>ブンヤ</t>
    </rPh>
    <phoneticPr fontId="6"/>
  </si>
  <si>
    <t>備考</t>
    <rPh sb="0" eb="2">
      <t>ビコウ</t>
    </rPh>
    <phoneticPr fontId="6"/>
  </si>
  <si>
    <t>番号</t>
    <rPh sb="0" eb="2">
      <t>バンゴウ</t>
    </rPh>
    <phoneticPr fontId="18"/>
  </si>
  <si>
    <t>乳児保育</t>
    <phoneticPr fontId="18"/>
  </si>
  <si>
    <t>幼児教育</t>
    <phoneticPr fontId="18"/>
  </si>
  <si>
    <t>障害児保育</t>
    <phoneticPr fontId="18"/>
  </si>
  <si>
    <t>食育・アレルギー</t>
    <phoneticPr fontId="18"/>
  </si>
  <si>
    <t>保健衛生・安全対策</t>
    <phoneticPr fontId="18"/>
  </si>
  <si>
    <t>保護者支援・子育て支援</t>
    <rPh sb="0" eb="3">
      <t>ホゴシャ</t>
    </rPh>
    <rPh sb="3" eb="5">
      <t>シエン</t>
    </rPh>
    <rPh sb="6" eb="8">
      <t>コソダ</t>
    </rPh>
    <rPh sb="9" eb="11">
      <t>シエン</t>
    </rPh>
    <phoneticPr fontId="18"/>
  </si>
  <si>
    <t>マネジメント</t>
    <phoneticPr fontId="18"/>
  </si>
  <si>
    <t>●本分掌表には、必要に応じて項目等を追加して差し支えない。</t>
    <rPh sb="1" eb="2">
      <t>ホン</t>
    </rPh>
    <rPh sb="2" eb="4">
      <t>ブンショウ</t>
    </rPh>
    <rPh sb="4" eb="5">
      <t>ヒョウ</t>
    </rPh>
    <rPh sb="8" eb="10">
      <t>ヒツヨウ</t>
    </rPh>
    <rPh sb="11" eb="12">
      <t>オウ</t>
    </rPh>
    <rPh sb="14" eb="16">
      <t>コウモク</t>
    </rPh>
    <rPh sb="16" eb="17">
      <t>トウ</t>
    </rPh>
    <rPh sb="18" eb="20">
      <t>ツイカ</t>
    </rPh>
    <rPh sb="22" eb="23">
      <t>サ</t>
    </rPh>
    <rPh sb="24" eb="25">
      <t>ツカ</t>
    </rPh>
    <phoneticPr fontId="6"/>
  </si>
  <si>
    <t>(人)</t>
    <rPh sb="1" eb="2">
      <t>ニン</t>
    </rPh>
    <phoneticPr fontId="18"/>
  </si>
  <si>
    <t>延べ</t>
    <rPh sb="0" eb="1">
      <t>ノ</t>
    </rPh>
    <phoneticPr fontId="18"/>
  </si>
  <si>
    <t>年</t>
    <rPh sb="0" eb="1">
      <t>ネン</t>
    </rPh>
    <phoneticPr fontId="18"/>
  </si>
  <si>
    <t>月</t>
    <rPh sb="0" eb="1">
      <t>ツキ</t>
    </rPh>
    <phoneticPr fontId="18"/>
  </si>
  <si>
    <t>～</t>
    <phoneticPr fontId="18"/>
  </si>
  <si>
    <t>①定員</t>
    <rPh sb="1" eb="3">
      <t>テイイン</t>
    </rPh>
    <phoneticPr fontId="6"/>
  </si>
  <si>
    <t>②年齢別配置基準による職員数</t>
    <rPh sb="1" eb="4">
      <t>ネンレイベツ</t>
    </rPh>
    <rPh sb="4" eb="6">
      <t>ハイチ</t>
    </rPh>
    <rPh sb="6" eb="8">
      <t>キジュン</t>
    </rPh>
    <rPh sb="11" eb="14">
      <t>ショクインスウ</t>
    </rPh>
    <phoneticPr fontId="6"/>
  </si>
  <si>
    <t>在籍児童数</t>
    <rPh sb="0" eb="2">
      <t>ザイセキ</t>
    </rPh>
    <rPh sb="2" eb="4">
      <t>ジドウ</t>
    </rPh>
    <rPh sb="4" eb="5">
      <t>スウ</t>
    </rPh>
    <phoneticPr fontId="6"/>
  </si>
  <si>
    <t>職員数</t>
    <rPh sb="0" eb="3">
      <t>ショクインスウ</t>
    </rPh>
    <phoneticPr fontId="6"/>
  </si>
  <si>
    <t>該当</t>
    <rPh sb="0" eb="2">
      <t>ガイトウ</t>
    </rPh>
    <phoneticPr fontId="6"/>
  </si>
  <si>
    <t>非該当</t>
    <rPh sb="0" eb="3">
      <t>ヒガイトウ</t>
    </rPh>
    <phoneticPr fontId="6"/>
  </si>
  <si>
    <t>他施設への
拠出額（円）</t>
    <rPh sb="0" eb="1">
      <t>タ</t>
    </rPh>
    <rPh sb="1" eb="3">
      <t>シセツ</t>
    </rPh>
    <rPh sb="6" eb="8">
      <t>キョシュツ</t>
    </rPh>
    <rPh sb="8" eb="9">
      <t>ガク</t>
    </rPh>
    <rPh sb="10" eb="11">
      <t>エン</t>
    </rPh>
    <phoneticPr fontId="6"/>
  </si>
  <si>
    <t>他施設からの
受入額（円）</t>
    <rPh sb="0" eb="1">
      <t>タ</t>
    </rPh>
    <rPh sb="1" eb="3">
      <t>シセツ</t>
    </rPh>
    <rPh sb="7" eb="9">
      <t>ウケイレ</t>
    </rPh>
    <rPh sb="9" eb="10">
      <t>ガク</t>
    </rPh>
    <rPh sb="11" eb="12">
      <t>エン</t>
    </rPh>
    <phoneticPr fontId="6"/>
  </si>
  <si>
    <t>　　</t>
    <phoneticPr fontId="6"/>
  </si>
  <si>
    <t>※　同一事業者が運営する全ての認証保育所について記入すること。</t>
    <rPh sb="2" eb="4">
      <t>ドウイツ</t>
    </rPh>
    <rPh sb="4" eb="6">
      <t>ジギョウ</t>
    </rPh>
    <rPh sb="6" eb="7">
      <t>シャ</t>
    </rPh>
    <rPh sb="8" eb="10">
      <t>ウンエイ</t>
    </rPh>
    <rPh sb="12" eb="13">
      <t>スベ</t>
    </rPh>
    <rPh sb="15" eb="17">
      <t>ニンショウ</t>
    </rPh>
    <rPh sb="17" eb="19">
      <t>ホイク</t>
    </rPh>
    <rPh sb="19" eb="20">
      <t>ショ</t>
    </rPh>
    <phoneticPr fontId="6"/>
  </si>
  <si>
    <t>法定福利費等の事業主負担増加額を含む。</t>
    <rPh sb="0" eb="2">
      <t>ホウテイ</t>
    </rPh>
    <rPh sb="2" eb="4">
      <t>フクリ</t>
    </rPh>
    <rPh sb="4" eb="5">
      <t>ヒ</t>
    </rPh>
    <rPh sb="5" eb="6">
      <t>トウ</t>
    </rPh>
    <rPh sb="7" eb="10">
      <t>ジギョウヌシ</t>
    </rPh>
    <rPh sb="10" eb="12">
      <t>フタン</t>
    </rPh>
    <rPh sb="12" eb="14">
      <t>ゾウカ</t>
    </rPh>
    <rPh sb="14" eb="15">
      <t>ガク</t>
    </rPh>
    <rPh sb="16" eb="17">
      <t>フク</t>
    </rPh>
    <phoneticPr fontId="6"/>
  </si>
  <si>
    <r>
      <rPr>
        <b/>
        <sz val="12"/>
        <color indexed="10"/>
        <rFont val="HGｺﾞｼｯｸM"/>
        <family val="3"/>
        <charset val="128"/>
      </rPr>
      <t>　【要添付】</t>
    </r>
    <r>
      <rPr>
        <b/>
        <u/>
        <sz val="12"/>
        <color indexed="10"/>
        <rFont val="HGｺﾞｼｯｸM"/>
        <family val="3"/>
        <charset val="128"/>
      </rPr>
      <t xml:space="preserve">以下の記載内容の確認書類として、役職名及び担当者名の入った施設内の
</t>
    </r>
    <r>
      <rPr>
        <b/>
        <sz val="12"/>
        <color indexed="10"/>
        <rFont val="HGｺﾞｼｯｸM"/>
        <family val="3"/>
        <charset val="128"/>
      </rPr>
      <t>　　　　　　</t>
    </r>
    <r>
      <rPr>
        <b/>
        <u/>
        <sz val="12"/>
        <color indexed="10"/>
        <rFont val="HGｺﾞｼｯｸM"/>
        <family val="3"/>
        <charset val="128"/>
      </rPr>
      <t>分掌表を添付すること。</t>
    </r>
    <rPh sb="2" eb="3">
      <t>ヨウ</t>
    </rPh>
    <rPh sb="3" eb="5">
      <t>テンプ</t>
    </rPh>
    <rPh sb="6" eb="8">
      <t>イカ</t>
    </rPh>
    <rPh sb="25" eb="26">
      <t>オヨ</t>
    </rPh>
    <rPh sb="35" eb="37">
      <t>シセツ</t>
    </rPh>
    <phoneticPr fontId="6"/>
  </si>
  <si>
    <t>有・無</t>
    <rPh sb="0" eb="1">
      <t>アリ</t>
    </rPh>
    <rPh sb="2" eb="3">
      <t>ナシ</t>
    </rPh>
    <phoneticPr fontId="6"/>
  </si>
  <si>
    <t>様式第１号の２</t>
    <rPh sb="0" eb="2">
      <t>ヨウシキ</t>
    </rPh>
    <rPh sb="2" eb="3">
      <t>ダイ</t>
    </rPh>
    <rPh sb="4" eb="5">
      <t>ゴウ</t>
    </rPh>
    <phoneticPr fontId="6"/>
  </si>
  <si>
    <t>認証</t>
    <rPh sb="0" eb="2">
      <t>ニンショウ</t>
    </rPh>
    <phoneticPr fontId="18"/>
  </si>
  <si>
    <t>別紙様式１号の２「同一事業者内における拠出見込額・受入見込額一覧表」を添付すること。</t>
    <rPh sb="0" eb="2">
      <t>ベッシ</t>
    </rPh>
    <rPh sb="2" eb="4">
      <t>ヨウシキ</t>
    </rPh>
    <rPh sb="5" eb="6">
      <t>ゴウ</t>
    </rPh>
    <rPh sb="9" eb="11">
      <t>ドウイツ</t>
    </rPh>
    <rPh sb="11" eb="14">
      <t>ジギョウシャ</t>
    </rPh>
    <rPh sb="14" eb="15">
      <t>ナイ</t>
    </rPh>
    <rPh sb="19" eb="21">
      <t>キョシュツ</t>
    </rPh>
    <rPh sb="21" eb="23">
      <t>ミコミ</t>
    </rPh>
    <rPh sb="23" eb="24">
      <t>ガク</t>
    </rPh>
    <rPh sb="25" eb="27">
      <t>ウケイレ</t>
    </rPh>
    <rPh sb="27" eb="29">
      <t>ミコミ</t>
    </rPh>
    <rPh sb="29" eb="30">
      <t>ガク</t>
    </rPh>
    <rPh sb="30" eb="32">
      <t>イチラン</t>
    </rPh>
    <rPh sb="32" eb="33">
      <t>ヒョウ</t>
    </rPh>
    <rPh sb="35" eb="37">
      <t>テンプ</t>
    </rPh>
    <phoneticPr fontId="6"/>
  </si>
  <si>
    <t>●「職名」は、「様式第１号の２」に記載する名称と同一とすること。</t>
    <rPh sb="2" eb="4">
      <t>ショクメイ</t>
    </rPh>
    <rPh sb="17" eb="19">
      <t>キサイ</t>
    </rPh>
    <rPh sb="21" eb="23">
      <t>メイショウ</t>
    </rPh>
    <rPh sb="24" eb="26">
      <t>ドウイツ</t>
    </rPh>
    <phoneticPr fontId="6"/>
  </si>
  <si>
    <t>様式第１号の２（添付書類）</t>
    <rPh sb="0" eb="2">
      <t>ヨウシキ</t>
    </rPh>
    <rPh sb="2" eb="3">
      <t>ダイ</t>
    </rPh>
    <rPh sb="4" eb="5">
      <t>ゴウ</t>
    </rPh>
    <rPh sb="8" eb="10">
      <t>テンプ</t>
    </rPh>
    <rPh sb="10" eb="12">
      <t>ショルイ</t>
    </rPh>
    <phoneticPr fontId="6"/>
  </si>
  <si>
    <t>在籍見合い職員数</t>
    <rPh sb="0" eb="2">
      <t>ザイセキ</t>
    </rPh>
    <rPh sb="2" eb="4">
      <t>ミア</t>
    </rPh>
    <rPh sb="5" eb="7">
      <t>ショクイン</t>
    </rPh>
    <rPh sb="7" eb="8">
      <t>スウ</t>
    </rPh>
    <phoneticPr fontId="6"/>
  </si>
  <si>
    <t>第３職層（専門リーダー等）に係る賃金改善見込額</t>
    <rPh sb="0" eb="1">
      <t>ダイ</t>
    </rPh>
    <rPh sb="2" eb="3">
      <t>ショク</t>
    </rPh>
    <rPh sb="3" eb="4">
      <t>ソウ</t>
    </rPh>
    <rPh sb="5" eb="7">
      <t>センモン</t>
    </rPh>
    <rPh sb="11" eb="12">
      <t>トウ</t>
    </rPh>
    <rPh sb="14" eb="15">
      <t>カカ</t>
    </rPh>
    <rPh sb="16" eb="18">
      <t>チンギン</t>
    </rPh>
    <rPh sb="18" eb="20">
      <t>カイゼン</t>
    </rPh>
    <rPh sb="20" eb="22">
      <t>ミコミ</t>
    </rPh>
    <rPh sb="22" eb="23">
      <t>ガク</t>
    </rPh>
    <phoneticPr fontId="6"/>
  </si>
  <si>
    <t>第４職層（職務分野別リーダー等）に係る賃金改善見込額</t>
    <rPh sb="0" eb="1">
      <t>ダイ</t>
    </rPh>
    <rPh sb="2" eb="3">
      <t>ショク</t>
    </rPh>
    <rPh sb="3" eb="4">
      <t>ソウ</t>
    </rPh>
    <rPh sb="5" eb="7">
      <t>ショクム</t>
    </rPh>
    <rPh sb="7" eb="9">
      <t>ブンヤ</t>
    </rPh>
    <rPh sb="9" eb="10">
      <t>ベツ</t>
    </rPh>
    <rPh sb="14" eb="15">
      <t>トウ</t>
    </rPh>
    <rPh sb="17" eb="18">
      <t>カカ</t>
    </rPh>
    <rPh sb="19" eb="21">
      <t>チンギン</t>
    </rPh>
    <rPh sb="21" eb="23">
      <t>カイゼン</t>
    </rPh>
    <rPh sb="23" eb="25">
      <t>ミコミ</t>
    </rPh>
    <rPh sb="25" eb="26">
      <t>ガク</t>
    </rPh>
    <phoneticPr fontId="6"/>
  </si>
  <si>
    <t>（３）第３職層（専門リーダー等）に係る賃金改善について（内訳）</t>
    <rPh sb="3" eb="4">
      <t>ダイ</t>
    </rPh>
    <rPh sb="5" eb="6">
      <t>ショク</t>
    </rPh>
    <rPh sb="6" eb="7">
      <t>ソウ</t>
    </rPh>
    <rPh sb="8" eb="10">
      <t>センモン</t>
    </rPh>
    <rPh sb="14" eb="15">
      <t>トウ</t>
    </rPh>
    <rPh sb="17" eb="18">
      <t>カカ</t>
    </rPh>
    <rPh sb="19" eb="21">
      <t>チンギン</t>
    </rPh>
    <rPh sb="21" eb="23">
      <t>カイゼン</t>
    </rPh>
    <rPh sb="28" eb="30">
      <t>ウチワケ</t>
    </rPh>
    <phoneticPr fontId="6"/>
  </si>
  <si>
    <t>（４）第４職層（職務分野別リーダー等）に係る賃金改善について（内訳）</t>
    <rPh sb="3" eb="4">
      <t>ダイ</t>
    </rPh>
    <rPh sb="5" eb="6">
      <t>ショク</t>
    </rPh>
    <rPh sb="6" eb="7">
      <t>ソウ</t>
    </rPh>
    <rPh sb="8" eb="10">
      <t>ショクム</t>
    </rPh>
    <rPh sb="10" eb="13">
      <t>ブンヤベツ</t>
    </rPh>
    <rPh sb="17" eb="18">
      <t>トウ</t>
    </rPh>
    <rPh sb="20" eb="21">
      <t>カカ</t>
    </rPh>
    <rPh sb="22" eb="24">
      <t>チンギン</t>
    </rPh>
    <rPh sb="24" eb="26">
      <t>カイゼン</t>
    </rPh>
    <rPh sb="31" eb="33">
      <t>ウチワケ</t>
    </rPh>
    <phoneticPr fontId="6"/>
  </si>
  <si>
    <t>技能・経験に着目した加算　分掌表</t>
    <rPh sb="0" eb="2">
      <t>ギノウ</t>
    </rPh>
    <rPh sb="3" eb="5">
      <t>ケイケン</t>
    </rPh>
    <rPh sb="6" eb="8">
      <t>チャクモク</t>
    </rPh>
    <rPh sb="10" eb="12">
      <t>カサン</t>
    </rPh>
    <rPh sb="13" eb="15">
      <t>ブンショウ</t>
    </rPh>
    <rPh sb="15" eb="16">
      <t>ヒョウ</t>
    </rPh>
    <phoneticPr fontId="6"/>
  </si>
  <si>
    <t>３歳児配置加算の適用</t>
    <rPh sb="1" eb="3">
      <t>サイジ</t>
    </rPh>
    <rPh sb="3" eb="5">
      <t>ハイチ</t>
    </rPh>
    <rPh sb="5" eb="7">
      <t>カサン</t>
    </rPh>
    <rPh sb="8" eb="10">
      <t>テキヨウ</t>
    </rPh>
    <phoneticPr fontId="6"/>
  </si>
  <si>
    <t>４歳児以上</t>
    <rPh sb="1" eb="5">
      <t>サイジイジョウ</t>
    </rPh>
    <phoneticPr fontId="6"/>
  </si>
  <si>
    <t>３歳児</t>
    <rPh sb="1" eb="3">
      <t>サイジ</t>
    </rPh>
    <phoneticPr fontId="6"/>
  </si>
  <si>
    <t>１歳児・２歳児</t>
    <rPh sb="1" eb="3">
      <t>サイジ</t>
    </rPh>
    <rPh sb="5" eb="7">
      <t>サイジ</t>
    </rPh>
    <phoneticPr fontId="6"/>
  </si>
  <si>
    <t>０歳児</t>
    <rPh sb="1" eb="3">
      <t>サイジ</t>
    </rPh>
    <phoneticPr fontId="6"/>
  </si>
  <si>
    <t>第３職層（専門リーダー等）に係る加算見込額の残額（第４職層（職務分野別リーダー等）への配分額）（※法定福利費等の事業主負担額の増に充当する分を除く。）</t>
    <rPh sb="0" eb="1">
      <t>ダイ</t>
    </rPh>
    <rPh sb="2" eb="3">
      <t>ショク</t>
    </rPh>
    <rPh sb="3" eb="4">
      <t>ソウ</t>
    </rPh>
    <rPh sb="5" eb="7">
      <t>センモン</t>
    </rPh>
    <rPh sb="25" eb="26">
      <t>ダイ</t>
    </rPh>
    <rPh sb="27" eb="28">
      <t>ショク</t>
    </rPh>
    <rPh sb="28" eb="29">
      <t>ソウ</t>
    </rPh>
    <rPh sb="30" eb="32">
      <t>ショクム</t>
    </rPh>
    <rPh sb="32" eb="34">
      <t>ブンヤ</t>
    </rPh>
    <rPh sb="34" eb="35">
      <t>ベツ</t>
    </rPh>
    <rPh sb="39" eb="40">
      <t>トウ</t>
    </rPh>
    <rPh sb="43" eb="45">
      <t>ハイブン</t>
    </rPh>
    <rPh sb="45" eb="46">
      <t>ガク</t>
    </rPh>
    <rPh sb="49" eb="51">
      <t>ホウテイ</t>
    </rPh>
    <rPh sb="51" eb="53">
      <t>フクリ</t>
    </rPh>
    <rPh sb="53" eb="54">
      <t>ヒ</t>
    </rPh>
    <rPh sb="54" eb="55">
      <t>トウ</t>
    </rPh>
    <rPh sb="56" eb="59">
      <t>ジギョウヌシ</t>
    </rPh>
    <rPh sb="59" eb="61">
      <t>フタン</t>
    </rPh>
    <rPh sb="61" eb="62">
      <t>ガク</t>
    </rPh>
    <rPh sb="63" eb="64">
      <t>ゾウ</t>
    </rPh>
    <rPh sb="65" eb="67">
      <t>ジュウトウ</t>
    </rPh>
    <rPh sb="69" eb="70">
      <t>ブン</t>
    </rPh>
    <rPh sb="71" eb="72">
      <t>ノゾ</t>
    </rPh>
    <phoneticPr fontId="18"/>
  </si>
  <si>
    <t>第４職層（職務分野別リーダー等）に係る加算見込額の残額
（※法定福利費等の事業主負担額の増に充当する分を除く。）</t>
    <rPh sb="30" eb="32">
      <t>ホウテイ</t>
    </rPh>
    <rPh sb="32" eb="34">
      <t>フクリ</t>
    </rPh>
    <rPh sb="34" eb="35">
      <t>ヒ</t>
    </rPh>
    <rPh sb="35" eb="36">
      <t>トウ</t>
    </rPh>
    <rPh sb="37" eb="40">
      <t>ジギョウヌシ</t>
    </rPh>
    <rPh sb="40" eb="42">
      <t>フタン</t>
    </rPh>
    <rPh sb="42" eb="43">
      <t>ガク</t>
    </rPh>
    <rPh sb="44" eb="45">
      <t>ゾウ</t>
    </rPh>
    <rPh sb="46" eb="48">
      <t>ジュウトウ</t>
    </rPh>
    <rPh sb="50" eb="51">
      <t>ブン</t>
    </rPh>
    <rPh sb="52" eb="53">
      <t>ノゾ</t>
    </rPh>
    <phoneticPr fontId="18"/>
  </si>
  <si>
    <t>人</t>
    <rPh sb="0" eb="1">
      <t>ヒト</t>
    </rPh>
    <phoneticPr fontId="6"/>
  </si>
  <si>
    <t>④加算対象
人数</t>
    <rPh sb="1" eb="3">
      <t>カサン</t>
    </rPh>
    <rPh sb="3" eb="5">
      <t>タイショウ</t>
    </rPh>
    <rPh sb="6" eb="8">
      <t>ニンズウ</t>
    </rPh>
    <phoneticPr fontId="6"/>
  </si>
  <si>
    <t>人数Ａ（③×１／３）</t>
    <phoneticPr fontId="6"/>
  </si>
  <si>
    <t>人数Ｂ（③×１／５）</t>
    <phoneticPr fontId="6"/>
  </si>
  <si>
    <t>市町村長　殿</t>
    <rPh sb="0" eb="2">
      <t>シチョウ</t>
    </rPh>
    <rPh sb="2" eb="4">
      <t>ソンチョウ</t>
    </rPh>
    <rPh sb="3" eb="4">
      <t>チョウ</t>
    </rPh>
    <rPh sb="5" eb="6">
      <t>ドノ</t>
    </rPh>
    <phoneticPr fontId="6"/>
  </si>
  <si>
    <t>市町村審査</t>
    <rPh sb="0" eb="3">
      <t>シチョウソン</t>
    </rPh>
    <rPh sb="3" eb="5">
      <t>シンサ</t>
    </rPh>
    <phoneticPr fontId="6"/>
  </si>
  <si>
    <t>令和</t>
    <rPh sb="0" eb="1">
      <t>レイ</t>
    </rPh>
    <rPh sb="1" eb="2">
      <t>ワ</t>
    </rPh>
    <phoneticPr fontId="18"/>
  </si>
  <si>
    <t>令和　　年　　月　　日</t>
    <rPh sb="0" eb="1">
      <t>レイ</t>
    </rPh>
    <rPh sb="1" eb="2">
      <t>ワ</t>
    </rPh>
    <rPh sb="4" eb="5">
      <t>ネン</t>
    </rPh>
    <rPh sb="7" eb="8">
      <t>ツキ</t>
    </rPh>
    <rPh sb="10" eb="11">
      <t>ニチ</t>
    </rPh>
    <phoneticPr fontId="6"/>
  </si>
  <si>
    <t>定員数による加配人数</t>
    <rPh sb="0" eb="2">
      <t>テイイン</t>
    </rPh>
    <rPh sb="2" eb="3">
      <t>スウ</t>
    </rPh>
    <rPh sb="6" eb="8">
      <t>カハイ</t>
    </rPh>
    <rPh sb="8" eb="10">
      <t>ニンズウ</t>
    </rPh>
    <phoneticPr fontId="6"/>
  </si>
  <si>
    <t>有</t>
  </si>
  <si>
    <t>受講済みの研修分野</t>
    <rPh sb="0" eb="2">
      <t>ジュコウ</t>
    </rPh>
    <rPh sb="2" eb="3">
      <t>ズ</t>
    </rPh>
    <rPh sb="5" eb="7">
      <t>ケンシュウ</t>
    </rPh>
    <rPh sb="7" eb="9">
      <t>ブンヤ</t>
    </rPh>
    <phoneticPr fontId="6"/>
  </si>
  <si>
    <t>【①】</t>
    <phoneticPr fontId="37"/>
  </si>
  <si>
    <t>【②】</t>
    <phoneticPr fontId="37"/>
  </si>
  <si>
    <t>【③】</t>
    <phoneticPr fontId="37"/>
  </si>
  <si>
    <t>【④】</t>
    <phoneticPr fontId="37"/>
  </si>
  <si>
    <t>【⑤】</t>
    <phoneticPr fontId="37"/>
  </si>
  <si>
    <t>受講予定の
研修分野</t>
    <rPh sb="0" eb="2">
      <t>ジュコウ</t>
    </rPh>
    <rPh sb="2" eb="4">
      <t>ヨテイ</t>
    </rPh>
    <rPh sb="6" eb="8">
      <t>ケンシュウ</t>
    </rPh>
    <rPh sb="8" eb="10">
      <t>ブンヤ</t>
    </rPh>
    <phoneticPr fontId="18"/>
  </si>
  <si>
    <t>受講済みの
研修分野</t>
    <rPh sb="0" eb="2">
      <t>ジュコウ</t>
    </rPh>
    <rPh sb="2" eb="3">
      <t>ズ</t>
    </rPh>
    <rPh sb="6" eb="8">
      <t>ケンシュウ</t>
    </rPh>
    <rPh sb="8" eb="10">
      <t>ブンヤ</t>
    </rPh>
    <phoneticPr fontId="18"/>
  </si>
  <si>
    <t>第４職層</t>
    <rPh sb="0" eb="1">
      <t>ダイ</t>
    </rPh>
    <phoneticPr fontId="6"/>
  </si>
  <si>
    <t>第３職層（ライン職）</t>
    <phoneticPr fontId="6"/>
  </si>
  <si>
    <t>第３職層（スタッフ職）</t>
    <phoneticPr fontId="6"/>
  </si>
  <si>
    <t>確認欄</t>
    <rPh sb="0" eb="2">
      <t>カクニン</t>
    </rPh>
    <rPh sb="2" eb="3">
      <t>ラン</t>
    </rPh>
    <phoneticPr fontId="6"/>
  </si>
  <si>
    <t>●「様式第１号の２」の記載内容に係る確認のため、本分掌表には、技能・経験に着目した加算の主たる対象となっていない第１職層や第２職層も含めて、</t>
    <rPh sb="2" eb="4">
      <t>ヨウシキ</t>
    </rPh>
    <rPh sb="4" eb="5">
      <t>ダイ</t>
    </rPh>
    <rPh sb="6" eb="7">
      <t>ゴウ</t>
    </rPh>
    <rPh sb="11" eb="13">
      <t>キサイ</t>
    </rPh>
    <rPh sb="13" eb="15">
      <t>ナイヨウ</t>
    </rPh>
    <rPh sb="16" eb="17">
      <t>カカ</t>
    </rPh>
    <rPh sb="18" eb="20">
      <t>カクニン</t>
    </rPh>
    <rPh sb="24" eb="25">
      <t>ホン</t>
    </rPh>
    <rPh sb="25" eb="27">
      <t>ブンショウ</t>
    </rPh>
    <rPh sb="27" eb="28">
      <t>ヒョウ</t>
    </rPh>
    <rPh sb="31" eb="33">
      <t>ギノウ</t>
    </rPh>
    <rPh sb="34" eb="36">
      <t>ケイケン</t>
    </rPh>
    <rPh sb="37" eb="39">
      <t>チャクモク</t>
    </rPh>
    <rPh sb="41" eb="43">
      <t>カサン</t>
    </rPh>
    <phoneticPr fontId="6"/>
  </si>
  <si>
    <t>　役職に就く職員全員を記入すること。</t>
    <phoneticPr fontId="6"/>
  </si>
  <si>
    <t>　第４職層（職務分野別リーダー等）については、担当する分野に応じて、１～６のうち１分野以上の研修修了が必要。</t>
    <rPh sb="23" eb="25">
      <t>タントウ</t>
    </rPh>
    <phoneticPr fontId="18"/>
  </si>
  <si>
    <r>
      <t>●「受講予定の研修分野」について、第３職層（専門リーダー等）については４分野（第３職層のうち、</t>
    </r>
    <r>
      <rPr>
        <u/>
        <sz val="11"/>
        <rFont val="HGPｺﾞｼｯｸM"/>
        <family val="3"/>
        <charset val="128"/>
      </rPr>
      <t>ライン職相当の職員はマネジメント研修が必須</t>
    </r>
    <r>
      <rPr>
        <sz val="11"/>
        <rFont val="HGPｺﾞｼｯｸM"/>
        <family val="3"/>
        <charset val="128"/>
      </rPr>
      <t>）、</t>
    </r>
    <rPh sb="2" eb="4">
      <t>ジュコウ</t>
    </rPh>
    <rPh sb="4" eb="6">
      <t>ヨテイ</t>
    </rPh>
    <rPh sb="7" eb="9">
      <t>ケンシュウ</t>
    </rPh>
    <rPh sb="9" eb="11">
      <t>ブンヤ</t>
    </rPh>
    <rPh sb="17" eb="18">
      <t>ダイ</t>
    </rPh>
    <rPh sb="19" eb="20">
      <t>ショク</t>
    </rPh>
    <rPh sb="20" eb="21">
      <t>ソウ</t>
    </rPh>
    <rPh sb="22" eb="24">
      <t>センモン</t>
    </rPh>
    <rPh sb="28" eb="29">
      <t>トウ</t>
    </rPh>
    <rPh sb="36" eb="38">
      <t>ブンヤ</t>
    </rPh>
    <rPh sb="39" eb="40">
      <t>ダイ</t>
    </rPh>
    <rPh sb="41" eb="42">
      <t>ショク</t>
    </rPh>
    <rPh sb="42" eb="43">
      <t>ソウ</t>
    </rPh>
    <rPh sb="50" eb="51">
      <t>ショク</t>
    </rPh>
    <rPh sb="51" eb="52">
      <t>ソウ</t>
    </rPh>
    <phoneticPr fontId="18"/>
  </si>
  <si>
    <t>③加算対象人数の基礎となる職員数</t>
    <rPh sb="1" eb="3">
      <t>カサン</t>
    </rPh>
    <rPh sb="3" eb="5">
      <t>タイショウ</t>
    </rPh>
    <rPh sb="5" eb="7">
      <t>ニンズウ</t>
    </rPh>
    <rPh sb="8" eb="10">
      <t>キソ</t>
    </rPh>
    <rPh sb="13" eb="16">
      <t>ショクインスウ</t>
    </rPh>
    <phoneticPr fontId="6"/>
  </si>
  <si>
    <t>エ</t>
    <phoneticPr fontId="6"/>
  </si>
  <si>
    <t>参考資料（※本様式は平均年齢別児童数を算出する参考資料のため、別途算出することも可能です。）</t>
    <rPh sb="0" eb="2">
      <t>サンコウ</t>
    </rPh>
    <rPh sb="2" eb="4">
      <t>シリョウ</t>
    </rPh>
    <rPh sb="6" eb="7">
      <t>ホン</t>
    </rPh>
    <rPh sb="7" eb="9">
      <t>ヨウシキ</t>
    </rPh>
    <rPh sb="10" eb="12">
      <t>ヘイキン</t>
    </rPh>
    <rPh sb="12" eb="14">
      <t>ネンレイ</t>
    </rPh>
    <rPh sb="14" eb="15">
      <t>ベツ</t>
    </rPh>
    <rPh sb="15" eb="17">
      <t>ジドウ</t>
    </rPh>
    <rPh sb="17" eb="18">
      <t>スウ</t>
    </rPh>
    <rPh sb="19" eb="21">
      <t>サンシュツ</t>
    </rPh>
    <rPh sb="23" eb="25">
      <t>サンコウ</t>
    </rPh>
    <rPh sb="25" eb="27">
      <t>シリョウ</t>
    </rPh>
    <rPh sb="31" eb="33">
      <t>ベット</t>
    </rPh>
    <rPh sb="33" eb="35">
      <t>サンシュツ</t>
    </rPh>
    <rPh sb="40" eb="42">
      <t>カノウ</t>
    </rPh>
    <phoneticPr fontId="6"/>
  </si>
  <si>
    <t>平均年齢別児童数計算表（認証保育所）</t>
    <rPh sb="0" eb="2">
      <t>ヘイキン</t>
    </rPh>
    <rPh sb="2" eb="5">
      <t>ネンレイベツ</t>
    </rPh>
    <rPh sb="5" eb="8">
      <t>ジドウスウ</t>
    </rPh>
    <rPh sb="8" eb="11">
      <t>ケイサンヒョウ</t>
    </rPh>
    <rPh sb="12" eb="14">
      <t>ニンショウ</t>
    </rPh>
    <rPh sb="14" eb="16">
      <t>ホイク</t>
    </rPh>
    <rPh sb="16" eb="17">
      <t>ショ</t>
    </rPh>
    <phoneticPr fontId="37"/>
  </si>
  <si>
    <t>施設・事業所名</t>
    <rPh sb="0" eb="2">
      <t>シセツ</t>
    </rPh>
    <rPh sb="3" eb="6">
      <t>ジギョウショ</t>
    </rPh>
    <rPh sb="6" eb="7">
      <t>メイ</t>
    </rPh>
    <phoneticPr fontId="37"/>
  </si>
  <si>
    <t>黄緑セルは入力項目、黄色（オレンジ）セルは自動計算。</t>
    <rPh sb="0" eb="2">
      <t>キミドリ</t>
    </rPh>
    <rPh sb="5" eb="7">
      <t>ニュウリョク</t>
    </rPh>
    <rPh sb="7" eb="9">
      <t>コウモク</t>
    </rPh>
    <rPh sb="10" eb="12">
      <t>キイロ</t>
    </rPh>
    <rPh sb="21" eb="23">
      <t>ジドウ</t>
    </rPh>
    <rPh sb="23" eb="25">
      <t>ケイサン</t>
    </rPh>
    <phoneticPr fontId="37"/>
  </si>
  <si>
    <t>児童数は、月初日利用児童数を入力すること。</t>
    <rPh sb="0" eb="3">
      <t>ジドウスウ</t>
    </rPh>
    <rPh sb="5" eb="6">
      <t>ツキ</t>
    </rPh>
    <rPh sb="6" eb="8">
      <t>ショニチ</t>
    </rPh>
    <rPh sb="8" eb="10">
      <t>リヨウ</t>
    </rPh>
    <rPh sb="10" eb="13">
      <t>ジドウスウ</t>
    </rPh>
    <rPh sb="14" eb="16">
      <t>ニュウリョク</t>
    </rPh>
    <phoneticPr fontId="37"/>
  </si>
  <si>
    <t>平均
児童数</t>
    <rPh sb="0" eb="2">
      <t>ヘイキン</t>
    </rPh>
    <rPh sb="3" eb="6">
      <t>ジドウスウ</t>
    </rPh>
    <phoneticPr fontId="37"/>
  </si>
  <si>
    <t>実績</t>
    <rPh sb="0" eb="2">
      <t>ジッセキ</t>
    </rPh>
    <phoneticPr fontId="37"/>
  </si>
  <si>
    <t>４歳以上児</t>
    <rPh sb="1" eb="2">
      <t>サイ</t>
    </rPh>
    <rPh sb="4" eb="5">
      <t>ジ</t>
    </rPh>
    <phoneticPr fontId="37"/>
  </si>
  <si>
    <t>児童数</t>
    <rPh sb="0" eb="3">
      <t>ジドウスウ</t>
    </rPh>
    <phoneticPr fontId="37"/>
  </si>
  <si>
    <t>伸び率</t>
    <rPh sb="0" eb="1">
      <t>ノ</t>
    </rPh>
    <rPh sb="2" eb="3">
      <t>リツ</t>
    </rPh>
    <phoneticPr fontId="37"/>
  </si>
  <si>
    <t xml:space="preserve"> </t>
    <phoneticPr fontId="37"/>
  </si>
  <si>
    <t>３歳児</t>
    <rPh sb="1" eb="3">
      <t>サイジ</t>
    </rPh>
    <phoneticPr fontId="37"/>
  </si>
  <si>
    <t>１，２歳児</t>
    <rPh sb="3" eb="5">
      <t>サイジ</t>
    </rPh>
    <phoneticPr fontId="37"/>
  </si>
  <si>
    <t>０歳児</t>
    <rPh sb="1" eb="3">
      <t>サイジ</t>
    </rPh>
    <phoneticPr fontId="37"/>
  </si>
  <si>
    <t>合計</t>
    <rPh sb="0" eb="2">
      <t>ゴウケイ</t>
    </rPh>
    <phoneticPr fontId="37"/>
  </si>
  <si>
    <t>３年度</t>
    <phoneticPr fontId="37"/>
  </si>
  <si>
    <t>見込み</t>
    <rPh sb="0" eb="2">
      <t>ミコ</t>
    </rPh>
    <phoneticPr fontId="37"/>
  </si>
  <si>
    <t>※各月の初日人数は各施設の面積基準を下回らないこと</t>
    <rPh sb="1" eb="3">
      <t>カクツキ</t>
    </rPh>
    <rPh sb="4" eb="6">
      <t>ショニチ</t>
    </rPh>
    <rPh sb="6" eb="8">
      <t>ニンズウ</t>
    </rPh>
    <rPh sb="9" eb="12">
      <t>カクシセツ</t>
    </rPh>
    <rPh sb="13" eb="15">
      <t>メンセキ</t>
    </rPh>
    <rPh sb="15" eb="17">
      <t>キジュン</t>
    </rPh>
    <rPh sb="18" eb="20">
      <t>シタマワ</t>
    </rPh>
    <phoneticPr fontId="37"/>
  </si>
  <si>
    <t>（３）前年度実績による見込みによりがたい場合の年齢別平均児童数</t>
    <rPh sb="3" eb="6">
      <t>ゼンネンド</t>
    </rPh>
    <rPh sb="6" eb="8">
      <t>ジッセキ</t>
    </rPh>
    <rPh sb="11" eb="13">
      <t>ミコ</t>
    </rPh>
    <rPh sb="20" eb="22">
      <t>バアイ</t>
    </rPh>
    <rPh sb="23" eb="26">
      <t>ネンレイベツ</t>
    </rPh>
    <rPh sb="26" eb="28">
      <t>ヘイキン</t>
    </rPh>
    <rPh sb="28" eb="30">
      <t>ジドウ</t>
    </rPh>
    <rPh sb="30" eb="31">
      <t>スウ</t>
    </rPh>
    <phoneticPr fontId="37"/>
  </si>
  <si>
    <t>前年度実績による見込みによりがたい場合、その理由　（３）の算出結果を使用する場合は入力必須</t>
    <rPh sb="0" eb="3">
      <t>ゼンネンド</t>
    </rPh>
    <rPh sb="3" eb="5">
      <t>ジッセキ</t>
    </rPh>
    <rPh sb="8" eb="10">
      <t>ミコ</t>
    </rPh>
    <rPh sb="17" eb="19">
      <t>バアイ</t>
    </rPh>
    <rPh sb="22" eb="24">
      <t>リユウ</t>
    </rPh>
    <rPh sb="29" eb="31">
      <t>サンシュツ</t>
    </rPh>
    <rPh sb="31" eb="33">
      <t>ケッカ</t>
    </rPh>
    <rPh sb="34" eb="36">
      <t>シヨウ</t>
    </rPh>
    <rPh sb="38" eb="40">
      <t>バアイ</t>
    </rPh>
    <rPh sb="41" eb="43">
      <t>ニュウリョク</t>
    </rPh>
    <rPh sb="43" eb="45">
      <t>ヒッス</t>
    </rPh>
    <phoneticPr fontId="37"/>
  </si>
  <si>
    <t>○○○○保育所</t>
    <rPh sb="4" eb="6">
      <t>ホイク</t>
    </rPh>
    <rPh sb="6" eb="7">
      <t>ジョ</t>
    </rPh>
    <phoneticPr fontId="37"/>
  </si>
  <si>
    <t>小規模保育所、事業所内保育所については、１，２歳児、０歳児欄に記入すること。</t>
    <rPh sb="0" eb="3">
      <t>ショウキボ</t>
    </rPh>
    <rPh sb="3" eb="6">
      <t>ホイクショ</t>
    </rPh>
    <rPh sb="7" eb="10">
      <t>ジギョウショ</t>
    </rPh>
    <rPh sb="10" eb="11">
      <t>ナイ</t>
    </rPh>
    <rPh sb="11" eb="14">
      <t>ホイクショ</t>
    </rPh>
    <rPh sb="23" eb="25">
      <t>サイジ</t>
    </rPh>
    <rPh sb="27" eb="29">
      <t>サイジ</t>
    </rPh>
    <rPh sb="29" eb="30">
      <t>ラン</t>
    </rPh>
    <rPh sb="31" eb="33">
      <t>キニュウ</t>
    </rPh>
    <phoneticPr fontId="37"/>
  </si>
  <si>
    <t>例：近隣の保育園が、10月に閉園予定であり、その児童数の○○人を受け入れる予定であるため。</t>
    <rPh sb="0" eb="1">
      <t>レイ</t>
    </rPh>
    <rPh sb="2" eb="4">
      <t>キンリン</t>
    </rPh>
    <rPh sb="5" eb="8">
      <t>ホイクエン</t>
    </rPh>
    <rPh sb="12" eb="13">
      <t>ガツ</t>
    </rPh>
    <rPh sb="14" eb="16">
      <t>ヘイエン</t>
    </rPh>
    <rPh sb="16" eb="18">
      <t>ヨテイ</t>
    </rPh>
    <rPh sb="24" eb="27">
      <t>ジドウスウ</t>
    </rPh>
    <rPh sb="30" eb="31">
      <t>ジン</t>
    </rPh>
    <rPh sb="32" eb="33">
      <t>ウ</t>
    </rPh>
    <rPh sb="34" eb="35">
      <t>イ</t>
    </rPh>
    <rPh sb="37" eb="39">
      <t>ヨテイ</t>
    </rPh>
    <phoneticPr fontId="37"/>
  </si>
  <si>
    <t>（１）令和３年度実績</t>
    <rPh sb="3" eb="5">
      <t>レイワ</t>
    </rPh>
    <rPh sb="7" eb="8">
      <t>ガンネン</t>
    </rPh>
    <rPh sb="8" eb="10">
      <t>ジッセキ</t>
    </rPh>
    <phoneticPr fontId="37"/>
  </si>
  <si>
    <t>３年度</t>
    <rPh sb="1" eb="3">
      <t>ネンド</t>
    </rPh>
    <phoneticPr fontId="37"/>
  </si>
  <si>
    <t>４年度</t>
    <phoneticPr fontId="37"/>
  </si>
  <si>
    <t>（２）前年実績による令和４年度見込み年齢別平均児童数</t>
    <rPh sb="3" eb="5">
      <t>ゼンネン</t>
    </rPh>
    <rPh sb="5" eb="7">
      <t>ジッセキ</t>
    </rPh>
    <rPh sb="10" eb="11">
      <t>レイ</t>
    </rPh>
    <rPh sb="11" eb="12">
      <t>ワ</t>
    </rPh>
    <rPh sb="15" eb="17">
      <t>ミコ</t>
    </rPh>
    <rPh sb="18" eb="20">
      <t>ネンレイ</t>
    </rPh>
    <rPh sb="20" eb="21">
      <t>ベツ</t>
    </rPh>
    <rPh sb="21" eb="23">
      <t>ヘイキン</t>
    </rPh>
    <rPh sb="23" eb="26">
      <t>ジドウスウ</t>
    </rPh>
    <phoneticPr fontId="37"/>
  </si>
  <si>
    <t>単価(31当初)</t>
    <rPh sb="0" eb="2">
      <t>タンカ</t>
    </rPh>
    <rPh sb="5" eb="7">
      <t>トウショ</t>
    </rPh>
    <phoneticPr fontId="18"/>
  </si>
  <si>
    <t>加算見込額</t>
    <rPh sb="0" eb="2">
      <t>カサン</t>
    </rPh>
    <rPh sb="2" eb="4">
      <t>ミコミ</t>
    </rPh>
    <rPh sb="4" eb="5">
      <t>ガク</t>
    </rPh>
    <phoneticPr fontId="6"/>
  </si>
  <si>
    <t>賃金改善見込額総額（※１）</t>
    <rPh sb="0" eb="2">
      <t>チンギン</t>
    </rPh>
    <rPh sb="2" eb="4">
      <t>カイゼン</t>
    </rPh>
    <rPh sb="4" eb="6">
      <t>ミコミ</t>
    </rPh>
    <rPh sb="6" eb="7">
      <t>ガク</t>
    </rPh>
    <rPh sb="7" eb="9">
      <t>ソウガク</t>
    </rPh>
    <phoneticPr fontId="6"/>
  </si>
  <si>
    <t>ア＋イ</t>
    <phoneticPr fontId="6"/>
  </si>
  <si>
    <t>ウに伴う法定福利費等の事業主負担分の増</t>
    <rPh sb="2" eb="3">
      <t>トモナ</t>
    </rPh>
    <rPh sb="4" eb="6">
      <t>ホウテイ</t>
    </rPh>
    <rPh sb="6" eb="8">
      <t>フクリ</t>
    </rPh>
    <rPh sb="8" eb="9">
      <t>ヒ</t>
    </rPh>
    <rPh sb="9" eb="10">
      <t>トウ</t>
    </rPh>
    <rPh sb="11" eb="14">
      <t>ジギョウヌシ</t>
    </rPh>
    <rPh sb="14" eb="17">
      <t>フタンブン</t>
    </rPh>
    <rPh sb="18" eb="19">
      <t>ゾウ</t>
    </rPh>
    <phoneticPr fontId="6"/>
  </si>
  <si>
    <t>令和</t>
    <rPh sb="0" eb="2">
      <t>レイワ</t>
    </rPh>
    <phoneticPr fontId="18"/>
  </si>
  <si>
    <t>※１</t>
    <phoneticPr fontId="6"/>
  </si>
  <si>
    <t>　職員の職位、職責、職務内容等に応じた勤務条件等の要件及びこれに応じた賃金体系を定め、全ての職員に周知している。</t>
    <rPh sb="14" eb="15">
      <t>トウ</t>
    </rPh>
    <rPh sb="43" eb="44">
      <t>スベ</t>
    </rPh>
    <phoneticPr fontId="6"/>
  </si>
  <si>
    <r>
      <t xml:space="preserve">該当する職層
</t>
    </r>
    <r>
      <rPr>
        <sz val="6"/>
        <rFont val="HGPｺﾞｼｯｸM"/>
        <family val="3"/>
        <charset val="128"/>
      </rPr>
      <t>※第３・第４職層の職員のみ記入</t>
    </r>
    <rPh sb="0" eb="2">
      <t>ガイトウ</t>
    </rPh>
    <rPh sb="4" eb="5">
      <t>ショク</t>
    </rPh>
    <rPh sb="5" eb="6">
      <t>ソウ</t>
    </rPh>
    <rPh sb="8" eb="9">
      <t>ダイ</t>
    </rPh>
    <rPh sb="11" eb="12">
      <t>ダイ</t>
    </rPh>
    <rPh sb="13" eb="14">
      <t>ショク</t>
    </rPh>
    <rPh sb="14" eb="15">
      <t>ソウ</t>
    </rPh>
    <rPh sb="16" eb="18">
      <t>ショクイン</t>
    </rPh>
    <rPh sb="20" eb="22">
      <t>キニュウ</t>
    </rPh>
    <phoneticPr fontId="6"/>
  </si>
  <si>
    <r>
      <t>　（</t>
    </r>
    <r>
      <rPr>
        <u/>
        <sz val="11"/>
        <rFont val="HGPｺﾞｼｯｸM"/>
        <family val="3"/>
        <charset val="128"/>
      </rPr>
      <t>第３職層については令和５年度から段階的に適用。第４職層については令和６年度から適用。</t>
    </r>
    <r>
      <rPr>
        <sz val="11"/>
        <rFont val="HGPｺﾞｼｯｸM"/>
        <family val="3"/>
        <charset val="128"/>
      </rPr>
      <t>）　</t>
    </r>
    <rPh sb="2" eb="3">
      <t>ダイ</t>
    </rPh>
    <rPh sb="4" eb="5">
      <t>ショク</t>
    </rPh>
    <rPh sb="5" eb="6">
      <t>ソウ</t>
    </rPh>
    <rPh sb="18" eb="21">
      <t>ダンカイテキ</t>
    </rPh>
    <rPh sb="22" eb="24">
      <t>テキヨウ</t>
    </rPh>
    <rPh sb="25" eb="26">
      <t>ダイ</t>
    </rPh>
    <rPh sb="27" eb="28">
      <t>ショク</t>
    </rPh>
    <rPh sb="28" eb="29">
      <t>ソウ</t>
    </rPh>
    <rPh sb="34" eb="36">
      <t>レイワ</t>
    </rPh>
    <rPh sb="37" eb="38">
      <t>ネン</t>
    </rPh>
    <rPh sb="38" eb="39">
      <t>ド</t>
    </rPh>
    <rPh sb="41" eb="43">
      <t>テキヨウ</t>
    </rPh>
    <phoneticPr fontId="18"/>
  </si>
  <si>
    <t>第３職層（ライン職）</t>
  </si>
  <si>
    <t>○○○○</t>
  </si>
  <si>
    <t>施設長</t>
    <rPh sb="0" eb="3">
      <t>シセツチョウ</t>
    </rPh>
    <phoneticPr fontId="10"/>
  </si>
  <si>
    <t>保育士</t>
    <rPh sb="0" eb="2">
      <t>ホイク</t>
    </rPh>
    <rPh sb="2" eb="3">
      <t>シ</t>
    </rPh>
    <phoneticPr fontId="10"/>
  </si>
  <si>
    <t>専門リーダー</t>
    <rPh sb="0" eb="2">
      <t>センモン</t>
    </rPh>
    <phoneticPr fontId="10"/>
  </si>
  <si>
    <t>乳児保育リーダー(Ａ)</t>
    <rPh sb="0" eb="2">
      <t>ニュウジ</t>
    </rPh>
    <rPh sb="2" eb="4">
      <t>ホイク</t>
    </rPh>
    <phoneticPr fontId="10"/>
  </si>
  <si>
    <t>乳児保育リーダー(Ｂ)</t>
    <rPh sb="0" eb="2">
      <t>ニュウジ</t>
    </rPh>
    <rPh sb="2" eb="4">
      <t>ホイク</t>
    </rPh>
    <phoneticPr fontId="10"/>
  </si>
  <si>
    <t>幼児保育リーダー</t>
    <rPh sb="0" eb="2">
      <t>ヨウジ</t>
    </rPh>
    <rPh sb="2" eb="4">
      <t>ホイク</t>
    </rPh>
    <phoneticPr fontId="10"/>
  </si>
  <si>
    <t>食育リーダー</t>
    <rPh sb="0" eb="2">
      <t>ショクイク</t>
    </rPh>
    <phoneticPr fontId="10"/>
  </si>
  <si>
    <t>保健衛生リーダー</t>
    <rPh sb="0" eb="2">
      <t>ホケン</t>
    </rPh>
    <rPh sb="2" eb="4">
      <t>エイセイ</t>
    </rPh>
    <phoneticPr fontId="10"/>
  </si>
  <si>
    <t>第３職層（スタッフ職）</t>
  </si>
  <si>
    <t>主任保育士</t>
    <rPh sb="0" eb="2">
      <t>シュニン</t>
    </rPh>
    <rPh sb="2" eb="5">
      <t>ホイクシ</t>
    </rPh>
    <phoneticPr fontId="10"/>
  </si>
  <si>
    <t>○○区</t>
  </si>
  <si>
    <t>○○保育園</t>
  </si>
  <si>
    <t>△△市</t>
  </si>
  <si>
    <t>△△保育所</t>
  </si>
  <si>
    <t>専門リーダー</t>
    <rPh sb="0" eb="2">
      <t>センモン</t>
    </rPh>
    <phoneticPr fontId="6"/>
  </si>
  <si>
    <t>保育士</t>
    <rPh sb="0" eb="3">
      <t>ホイクシ</t>
    </rPh>
    <phoneticPr fontId="6"/>
  </si>
  <si>
    <t>基本給、手当</t>
    <phoneticPr fontId="6"/>
  </si>
  <si>
    <t>乳児保育リーダー(Ａ)</t>
    <phoneticPr fontId="6"/>
  </si>
  <si>
    <t>乳児保育リーダー(Ｂ)</t>
    <phoneticPr fontId="6"/>
  </si>
  <si>
    <t>幼児保育リーダー</t>
    <phoneticPr fontId="6"/>
  </si>
  <si>
    <t>食育リーダー</t>
    <phoneticPr fontId="6"/>
  </si>
  <si>
    <t>保健衛生リーダー</t>
    <phoneticPr fontId="6"/>
  </si>
  <si>
    <t>令和○年○月○日</t>
    <rPh sb="0" eb="1">
      <t>レイ</t>
    </rPh>
    <rPh sb="1" eb="2">
      <t>ワ</t>
    </rPh>
    <rPh sb="3" eb="4">
      <t>ネン</t>
    </rPh>
    <rPh sb="5" eb="6">
      <t>ツキ</t>
    </rPh>
    <rPh sb="7" eb="8">
      <t>ニチ</t>
    </rPh>
    <phoneticPr fontId="6"/>
  </si>
  <si>
    <t>○○保育所</t>
    <rPh sb="2" eb="4">
      <t>ホイク</t>
    </rPh>
    <rPh sb="4" eb="5">
      <t>ショ</t>
    </rPh>
    <phoneticPr fontId="6"/>
  </si>
  <si>
    <t>株式会社□□</t>
    <rPh sb="0" eb="2">
      <t>カブシキ</t>
    </rPh>
    <rPh sb="2" eb="4">
      <t>カイシャ</t>
    </rPh>
    <phoneticPr fontId="6"/>
  </si>
  <si>
    <t>　定員数による加配人数</t>
    <rPh sb="1" eb="3">
      <t>テイイン</t>
    </rPh>
    <rPh sb="3" eb="4">
      <t>スウ</t>
    </rPh>
    <rPh sb="7" eb="9">
      <t>カハイ</t>
    </rPh>
    <rPh sb="9" eb="11">
      <t>ニンズウ</t>
    </rPh>
    <phoneticPr fontId="6"/>
  </si>
  <si>
    <t>令和４年度技能・経験に着目した加算賃金改善計画書</t>
    <rPh sb="0" eb="1">
      <t>レイ</t>
    </rPh>
    <rPh sb="1" eb="2">
      <t>ワ</t>
    </rPh>
    <rPh sb="3" eb="4">
      <t>ネン</t>
    </rPh>
    <rPh sb="4" eb="5">
      <t>ド</t>
    </rPh>
    <rPh sb="5" eb="7">
      <t>ギノウ</t>
    </rPh>
    <rPh sb="8" eb="10">
      <t>ケイケン</t>
    </rPh>
    <rPh sb="11" eb="13">
      <t>チャクモク</t>
    </rPh>
    <rPh sb="15" eb="17">
      <t>カサン</t>
    </rPh>
    <rPh sb="17" eb="19">
      <t>チンギン</t>
    </rPh>
    <rPh sb="19" eb="21">
      <t>カイゼン</t>
    </rPh>
    <rPh sb="21" eb="24">
      <t>ケイカクショ</t>
    </rPh>
    <phoneticPr fontId="6"/>
  </si>
  <si>
    <t>以下（２）（３）どちらかにより算出する。</t>
    <rPh sb="0" eb="2">
      <t>イカ</t>
    </rPh>
    <rPh sb="15" eb="17">
      <t>サンシュツ</t>
    </rPh>
    <phoneticPr fontId="37"/>
  </si>
  <si>
    <t>第1号様様式別紙（第6条関係）</t>
    <rPh sb="4" eb="6">
      <t>ヨウシキ</t>
    </rPh>
    <rPh sb="6" eb="8">
      <t>ベッシ</t>
    </rPh>
    <phoneticPr fontId="6"/>
  </si>
  <si>
    <r>
      <t>令和</t>
    </r>
    <r>
      <rPr>
        <b/>
        <sz val="14"/>
        <color rgb="FFFF0000"/>
        <rFont val="HGｺﾞｼｯｸM"/>
        <family val="3"/>
        <charset val="128"/>
      </rPr>
      <t>５</t>
    </r>
    <r>
      <rPr>
        <b/>
        <sz val="14"/>
        <color theme="1"/>
        <rFont val="HGｺﾞｼｯｸM"/>
        <family val="3"/>
        <charset val="128"/>
      </rPr>
      <t>年度技能・経験に着目した加算賃金改善計画書</t>
    </r>
    <rPh sb="0" eb="1">
      <t>レイ</t>
    </rPh>
    <rPh sb="1" eb="2">
      <t>ワ</t>
    </rPh>
    <rPh sb="3" eb="4">
      <t>ネン</t>
    </rPh>
    <rPh sb="4" eb="5">
      <t>ド</t>
    </rPh>
    <rPh sb="5" eb="7">
      <t>ギノウ</t>
    </rPh>
    <rPh sb="8" eb="10">
      <t>ケイケン</t>
    </rPh>
    <rPh sb="11" eb="13">
      <t>チャクモク</t>
    </rPh>
    <rPh sb="15" eb="17">
      <t>カサン</t>
    </rPh>
    <rPh sb="17" eb="19">
      <t>チンギン</t>
    </rPh>
    <rPh sb="19" eb="21">
      <t>カイゼン</t>
    </rPh>
    <rPh sb="21" eb="24">
      <t>ケイカクショ</t>
    </rPh>
    <phoneticPr fontId="6"/>
  </si>
  <si>
    <r>
      <t>令和</t>
    </r>
    <r>
      <rPr>
        <b/>
        <sz val="16"/>
        <color rgb="FFFF0000"/>
        <rFont val="HGｺﾞｼｯｸM"/>
        <family val="3"/>
        <charset val="128"/>
      </rPr>
      <t>５</t>
    </r>
    <r>
      <rPr>
        <b/>
        <sz val="16"/>
        <rFont val="HGｺﾞｼｯｸM"/>
        <family val="3"/>
        <charset val="128"/>
      </rPr>
      <t>年度技能・経験に着目した加算賃金改善計画書</t>
    </r>
    <rPh sb="0" eb="1">
      <t>レイ</t>
    </rPh>
    <rPh sb="1" eb="2">
      <t>ワ</t>
    </rPh>
    <rPh sb="3" eb="4">
      <t>ネン</t>
    </rPh>
    <rPh sb="4" eb="5">
      <t>ド</t>
    </rPh>
    <rPh sb="5" eb="7">
      <t>ギノウ</t>
    </rPh>
    <rPh sb="8" eb="10">
      <t>ケイケン</t>
    </rPh>
    <rPh sb="11" eb="13">
      <t>チャクモク</t>
    </rPh>
    <rPh sb="15" eb="17">
      <t>カサン</t>
    </rPh>
    <rPh sb="17" eb="19">
      <t>チンギン</t>
    </rPh>
    <rPh sb="19" eb="21">
      <t>カイゼン</t>
    </rPh>
    <rPh sb="21" eb="24">
      <t>ケイカクショ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</si>
</sst>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0.0_ "/>
    <numFmt numFmtId="177" formatCode="#,##0&quot;人&quot;"/>
    <numFmt numFmtId="178" formatCode="#,##0.0_ "/>
    <numFmt numFmtId="179" formatCode="#,##0_ "/>
    <numFmt numFmtId="180" formatCode="0_ "/>
    <numFmt numFmtId="181" formatCode="#,##0\ &quot;円&quot;"/>
    <numFmt numFmtId="182" formatCode="#,##0_);[Red]\(#,##0\)"/>
    <numFmt numFmtId="183" formatCode="[DBNum3]ggge&quot;年&quot;m&quot;月&quot;;@"/>
    <numFmt numFmtId="184" formatCode="[DBNum3]ggge&quot;年&quot;m&quot;月&quot;d&quot;日&quot;;@"/>
    <numFmt numFmtId="185" formatCode="#,##0&quot;月&quot;\ "/>
    <numFmt numFmtId="186" formatCode="#,##0&quot;人&quot;\ "/>
    <numFmt numFmtId="187" formatCode="0.00_ "/>
    <numFmt numFmtId="188" formatCode="#,##0.0&quot;人&quot;\ "/>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u/>
      <sz val="12"/>
      <name val="HGｺﾞｼｯｸM"/>
      <family val="3"/>
      <charset val="128"/>
    </font>
    <font>
      <sz val="13"/>
      <name val="HGｺﾞｼｯｸM"/>
      <family val="3"/>
      <charset val="128"/>
    </font>
    <font>
      <strike/>
      <sz val="12"/>
      <name val="HGｺﾞｼｯｸM"/>
      <family val="3"/>
      <charset val="128"/>
    </font>
    <font>
      <b/>
      <sz val="14"/>
      <name val="HGｺﾞｼｯｸM"/>
      <family val="3"/>
      <charset val="128"/>
    </font>
    <font>
      <b/>
      <u/>
      <sz val="12"/>
      <color rgb="FFFF0000"/>
      <name val="HGｺﾞｼｯｸM"/>
      <family val="3"/>
      <charset val="128"/>
    </font>
    <font>
      <sz val="12"/>
      <color rgb="FFFF0000"/>
      <name val="HGｺﾞｼｯｸM"/>
      <family val="3"/>
      <charset val="128"/>
    </font>
    <font>
      <sz val="11"/>
      <color rgb="FFFF0000"/>
      <name val="HGｺﾞｼｯｸM"/>
      <family val="3"/>
      <charset val="128"/>
    </font>
    <font>
      <sz val="10"/>
      <color rgb="FFFF0000"/>
      <name val="HGｺﾞｼｯｸM"/>
      <family val="3"/>
      <charset val="128"/>
    </font>
    <font>
      <sz val="10"/>
      <color indexed="8"/>
      <name val="ＭＳ 明朝"/>
      <family val="1"/>
      <charset val="128"/>
    </font>
    <font>
      <sz val="6"/>
      <name val="ＭＳ 明朝"/>
      <family val="1"/>
      <charset val="128"/>
    </font>
    <font>
      <sz val="12"/>
      <color theme="1"/>
      <name val="HGｺﾞｼｯｸM"/>
      <family val="3"/>
      <charset val="128"/>
    </font>
    <font>
      <u/>
      <sz val="10"/>
      <color rgb="FFFF0000"/>
      <name val="HGｺﾞｼｯｸM"/>
      <family val="3"/>
      <charset val="128"/>
    </font>
    <font>
      <sz val="11"/>
      <color indexed="81"/>
      <name val="ＭＳ Ｐゴシック"/>
      <family val="3"/>
      <charset val="128"/>
    </font>
    <font>
      <sz val="11"/>
      <color theme="1"/>
      <name val="ＭＳ Ｐゴシック"/>
      <family val="3"/>
      <charset val="128"/>
      <scheme val="minor"/>
    </font>
    <font>
      <sz val="14"/>
      <color theme="1"/>
      <name val="HGｺﾞｼｯｸM"/>
      <family val="3"/>
      <charset val="128"/>
    </font>
    <font>
      <b/>
      <sz val="14"/>
      <color theme="1"/>
      <name val="HGｺﾞｼｯｸM"/>
      <family val="3"/>
      <charset val="128"/>
    </font>
    <font>
      <u/>
      <sz val="12"/>
      <color theme="1"/>
      <name val="HGｺﾞｼｯｸM"/>
      <family val="3"/>
      <charset val="128"/>
    </font>
    <font>
      <sz val="11"/>
      <color theme="1"/>
      <name val="HGｺﾞｼｯｸM"/>
      <family val="3"/>
      <charset val="128"/>
    </font>
    <font>
      <sz val="13"/>
      <color theme="1"/>
      <name val="HGｺﾞｼｯｸM"/>
      <family val="3"/>
      <charset val="128"/>
    </font>
    <font>
      <sz val="10"/>
      <color theme="1"/>
      <name val="HGｺﾞｼｯｸM"/>
      <family val="3"/>
      <charset val="128"/>
    </font>
    <font>
      <b/>
      <sz val="12"/>
      <color indexed="10"/>
      <name val="HGｺﾞｼｯｸM"/>
      <family val="3"/>
      <charset val="128"/>
    </font>
    <font>
      <b/>
      <u/>
      <sz val="12"/>
      <color indexed="10"/>
      <name val="HGｺﾞｼｯｸM"/>
      <family val="3"/>
      <charset val="128"/>
    </font>
    <font>
      <b/>
      <sz val="11"/>
      <color theme="1"/>
      <name val="HGｺﾞｼｯｸM"/>
      <family val="3"/>
      <charset val="128"/>
    </font>
    <font>
      <sz val="9"/>
      <color theme="1"/>
      <name val="HGｺﾞｼｯｸM"/>
      <family val="3"/>
      <charset val="128"/>
    </font>
    <font>
      <sz val="9.5"/>
      <color theme="1"/>
      <name val="HGｺﾞｼｯｸM"/>
      <family val="3"/>
      <charset val="128"/>
    </font>
    <font>
      <sz val="10"/>
      <color indexed="8"/>
      <name val="HGｺﾞｼｯｸM"/>
      <family val="3"/>
      <charset val="128"/>
    </font>
    <font>
      <strike/>
      <sz val="11"/>
      <name val="HGｺﾞｼｯｸM"/>
      <family val="3"/>
      <charset val="128"/>
    </font>
    <font>
      <b/>
      <sz val="9"/>
      <color indexed="81"/>
      <name val="ＭＳ Ｐゴシック"/>
      <family val="3"/>
      <charset val="128"/>
    </font>
    <font>
      <sz val="6"/>
      <name val="ＭＳ Ｐゴシック"/>
      <family val="2"/>
      <charset val="128"/>
      <scheme val="minor"/>
    </font>
    <font>
      <sz val="14"/>
      <name val="HGPｺﾞｼｯｸM"/>
      <family val="3"/>
      <charset val="128"/>
    </font>
    <font>
      <sz val="11"/>
      <name val="HGPｺﾞｼｯｸM"/>
      <family val="3"/>
      <charset val="128"/>
    </font>
    <font>
      <sz val="10"/>
      <color indexed="8"/>
      <name val="HGPｺﾞｼｯｸM"/>
      <family val="3"/>
      <charset val="128"/>
    </font>
    <font>
      <sz val="11"/>
      <color rgb="FF000000"/>
      <name val="HGPｺﾞｼｯｸM"/>
      <family val="3"/>
      <charset val="128"/>
    </font>
    <font>
      <sz val="11"/>
      <color theme="1"/>
      <name val="HGPｺﾞｼｯｸM"/>
      <family val="3"/>
      <charset val="128"/>
    </font>
    <font>
      <sz val="10"/>
      <name val="HGPｺﾞｼｯｸM"/>
      <family val="3"/>
      <charset val="128"/>
    </font>
    <font>
      <b/>
      <sz val="11"/>
      <name val="HGPｺﾞｼｯｸM"/>
      <family val="3"/>
      <charset val="128"/>
    </font>
    <font>
      <u/>
      <sz val="11"/>
      <name val="HGPｺﾞｼｯｸM"/>
      <family val="3"/>
      <charset val="128"/>
    </font>
    <font>
      <sz val="16"/>
      <color theme="1"/>
      <name val="ＭＳ Ｐゴシック"/>
      <family val="3"/>
      <charset val="128"/>
    </font>
    <font>
      <b/>
      <sz val="24"/>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sz val="11"/>
      <color rgb="FFFF0000"/>
      <name val="ＭＳ Ｐゴシック"/>
      <family val="3"/>
      <charset val="128"/>
      <scheme val="minor"/>
    </font>
    <font>
      <b/>
      <u/>
      <sz val="12"/>
      <name val="HGｺﾞｼｯｸM"/>
      <family val="3"/>
      <charset val="128"/>
    </font>
    <font>
      <b/>
      <sz val="16"/>
      <name val="HGｺﾞｼｯｸM"/>
      <family val="3"/>
      <charset val="128"/>
    </font>
    <font>
      <sz val="9.5"/>
      <name val="HGｺﾞｼｯｸM"/>
      <family val="3"/>
      <charset val="128"/>
    </font>
    <font>
      <u/>
      <sz val="10"/>
      <name val="HGｺﾞｼｯｸM"/>
      <family val="3"/>
      <charset val="128"/>
    </font>
    <font>
      <sz val="6"/>
      <name val="HGPｺﾞｼｯｸM"/>
      <family val="3"/>
      <charset val="128"/>
    </font>
    <font>
      <sz val="14"/>
      <color indexed="81"/>
      <name val="ＭＳ Ｐゴシック"/>
      <family val="3"/>
      <charset val="128"/>
    </font>
    <font>
      <sz val="9"/>
      <color indexed="81"/>
      <name val="ＭＳ Ｐゴシック"/>
      <family val="3"/>
      <charset val="128"/>
    </font>
    <font>
      <sz val="12"/>
      <color indexed="81"/>
      <name val="ＭＳ Ｐゴシック"/>
      <family val="3"/>
      <charset val="128"/>
    </font>
    <font>
      <sz val="12"/>
      <name val="ＭＳ Ｐ明朝"/>
      <family val="1"/>
      <charset val="128"/>
    </font>
    <font>
      <sz val="10"/>
      <name val="ＭＳ ゴシック"/>
      <family val="3"/>
      <charset val="128"/>
    </font>
    <font>
      <sz val="11"/>
      <color indexed="8"/>
      <name val="ＭＳ Ｐゴシック"/>
      <family val="3"/>
      <charset val="128"/>
    </font>
    <font>
      <sz val="11"/>
      <name val="明朝"/>
      <family val="3"/>
      <charset val="128"/>
    </font>
    <font>
      <b/>
      <sz val="14"/>
      <color rgb="FFFF0000"/>
      <name val="HGｺﾞｼｯｸM"/>
      <family val="3"/>
      <charset val="128"/>
    </font>
    <font>
      <b/>
      <sz val="16"/>
      <color rgb="FFFF0000"/>
      <name val="HGｺﾞｼｯｸM"/>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4FEA4"/>
        <bgColor indexed="64"/>
      </patternFill>
    </fill>
    <fill>
      <patternFill patternType="solid">
        <fgColor rgb="FFFFFF00"/>
        <bgColor indexed="64"/>
      </patternFill>
    </fill>
  </fills>
  <borders count="103">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dotted">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dotted">
        <color indexed="64"/>
      </bottom>
      <diagonal/>
    </border>
    <border>
      <left/>
      <right style="thin">
        <color indexed="64"/>
      </right>
      <top/>
      <bottom style="thin">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dotted">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1">
    <xf numFmtId="0" fontId="0" fillId="0" borderId="0">
      <alignment vertical="center"/>
    </xf>
    <xf numFmtId="0" fontId="4" fillId="0" borderId="0">
      <alignment vertical="center"/>
    </xf>
    <xf numFmtId="0" fontId="4" fillId="0" borderId="0"/>
    <xf numFmtId="0" fontId="4" fillId="0" borderId="0"/>
    <xf numFmtId="0" fontId="4" fillId="0" borderId="0"/>
    <xf numFmtId="0" fontId="3" fillId="0" borderId="0">
      <alignment vertical="center"/>
    </xf>
    <xf numFmtId="0" fontId="3" fillId="0" borderId="0">
      <alignment vertical="center"/>
    </xf>
    <xf numFmtId="0" fontId="4" fillId="0" borderId="0">
      <alignment vertical="center"/>
    </xf>
    <xf numFmtId="0" fontId="17" fillId="0" borderId="0" applyNumberFormat="0" applyFont="0" applyFill="0" applyBorder="0" applyAlignment="0" applyProtection="0"/>
    <xf numFmtId="38" fontId="4" fillId="0" borderId="0" applyFont="0" applyFill="0" applyBorder="0" applyAlignment="0" applyProtection="0"/>
    <xf numFmtId="0" fontId="22" fillId="0" borderId="0">
      <alignment vertical="center"/>
    </xf>
    <xf numFmtId="0" fontId="4" fillId="0" borderId="0">
      <alignment vertical="center"/>
    </xf>
    <xf numFmtId="0" fontId="2" fillId="0" borderId="0">
      <alignment vertical="center"/>
    </xf>
    <xf numFmtId="0" fontId="4" fillId="0" borderId="0"/>
    <xf numFmtId="9" fontId="4" fillId="0" borderId="0" applyFont="0" applyFill="0" applyBorder="0" applyAlignment="0" applyProtection="0"/>
    <xf numFmtId="38" fontId="4" fillId="0" borderId="0" applyFont="0" applyFill="0" applyBorder="0" applyAlignment="0" applyProtection="0"/>
    <xf numFmtId="38" fontId="63" fillId="0" borderId="0" applyFont="0" applyFill="0" applyBorder="0" applyAlignment="0" applyProtection="0"/>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alignment vertical="center"/>
    </xf>
    <xf numFmtId="38" fontId="65" fillId="0" borderId="0" applyFont="0" applyFill="0" applyBorder="0" applyAlignment="0" applyProtection="0">
      <alignment vertical="center"/>
    </xf>
    <xf numFmtId="0" fontId="17" fillId="0" borderId="0" applyNumberFormat="0" applyFont="0" applyFill="0" applyBorder="0" applyAlignment="0" applyProtection="0"/>
    <xf numFmtId="0" fontId="4" fillId="0" borderId="0"/>
  </cellStyleXfs>
  <cellXfs count="732">
    <xf numFmtId="0" fontId="0" fillId="0" borderId="0" xfId="0">
      <alignment vertical="center"/>
    </xf>
    <xf numFmtId="0" fontId="19" fillId="0" borderId="0" xfId="10" applyFont="1" applyAlignment="1" applyProtection="1">
      <alignment vertical="top"/>
    </xf>
    <xf numFmtId="0" fontId="19" fillId="0" borderId="0" xfId="10" applyFont="1" applyProtection="1">
      <alignment vertical="center"/>
    </xf>
    <xf numFmtId="0" fontId="26" fillId="0" borderId="0" xfId="10" applyFont="1" applyProtection="1">
      <alignment vertical="center"/>
    </xf>
    <xf numFmtId="0" fontId="28" fillId="0" borderId="0" xfId="10" applyFont="1" applyAlignment="1" applyProtection="1">
      <alignment vertical="top"/>
    </xf>
    <xf numFmtId="0" fontId="16" fillId="0" borderId="0" xfId="10" applyFont="1" applyAlignment="1" applyProtection="1">
      <alignment vertical="top"/>
    </xf>
    <xf numFmtId="0" fontId="26" fillId="0" borderId="0" xfId="10" applyFont="1" applyAlignment="1" applyProtection="1">
      <alignment horizontal="right" vertical="center"/>
    </xf>
    <xf numFmtId="0" fontId="14" fillId="0" borderId="0" xfId="10" applyFont="1" applyAlignment="1" applyProtection="1">
      <alignment vertical="top"/>
    </xf>
    <xf numFmtId="0" fontId="8" fillId="0" borderId="0" xfId="8" applyFont="1" applyFill="1" applyBorder="1" applyAlignment="1" applyProtection="1">
      <alignment vertical="center"/>
    </xf>
    <xf numFmtId="0" fontId="15" fillId="0" borderId="0" xfId="8" applyFont="1" applyFill="1" applyBorder="1" applyAlignment="1" applyProtection="1">
      <alignment horizontal="center" vertical="center" shrinkToFit="1"/>
    </xf>
    <xf numFmtId="0" fontId="15" fillId="0" borderId="0" xfId="8" applyFont="1" applyFill="1" applyBorder="1" applyAlignment="1" applyProtection="1">
      <alignment horizontal="right" vertical="center" shrinkToFit="1"/>
    </xf>
    <xf numFmtId="0" fontId="15" fillId="0" borderId="0" xfId="8" applyFont="1" applyFill="1" applyBorder="1" applyAlignment="1" applyProtection="1">
      <alignment horizontal="left" vertical="center" shrinkToFit="1"/>
    </xf>
    <xf numFmtId="0" fontId="5" fillId="0" borderId="0" xfId="8" applyFont="1" applyAlignment="1" applyProtection="1">
      <alignment horizontal="left" vertical="center"/>
    </xf>
    <xf numFmtId="0" fontId="31" fillId="0" borderId="0" xfId="10" applyFont="1" applyProtection="1">
      <alignment vertical="center"/>
    </xf>
    <xf numFmtId="0" fontId="7" fillId="0" borderId="0" xfId="8" applyFont="1" applyAlignment="1" applyProtection="1">
      <alignment vertical="center"/>
    </xf>
    <xf numFmtId="180" fontId="8" fillId="0" borderId="0" xfId="8" applyNumberFormat="1" applyFont="1" applyBorder="1" applyAlignment="1" applyProtection="1">
      <alignment horizontal="right" vertical="top" wrapText="1"/>
    </xf>
    <xf numFmtId="0" fontId="26" fillId="0" borderId="0" xfId="10" applyFont="1" applyAlignment="1" applyProtection="1">
      <alignment vertical="center" wrapText="1"/>
    </xf>
    <xf numFmtId="0" fontId="15" fillId="0" borderId="0" xfId="10" applyFont="1" applyProtection="1">
      <alignment vertical="center"/>
    </xf>
    <xf numFmtId="38" fontId="28" fillId="3" borderId="45" xfId="9" applyFont="1" applyFill="1" applyBorder="1" applyAlignment="1" applyProtection="1">
      <alignment horizontal="right" vertical="center" shrinkToFit="1"/>
    </xf>
    <xf numFmtId="0" fontId="5" fillId="0" borderId="0" xfId="8" applyFont="1" applyAlignment="1" applyProtection="1">
      <alignment vertical="center"/>
    </xf>
    <xf numFmtId="0" fontId="26" fillId="0" borderId="0" xfId="10" applyFont="1" applyBorder="1" applyProtection="1">
      <alignment vertical="center"/>
    </xf>
    <xf numFmtId="0" fontId="26" fillId="0" borderId="0" xfId="10" applyFont="1" applyBorder="1" applyAlignment="1" applyProtection="1">
      <alignment vertical="top"/>
    </xf>
    <xf numFmtId="0" fontId="26" fillId="0" borderId="0" xfId="10" applyFont="1" applyBorder="1" applyAlignment="1" applyProtection="1">
      <alignment horizontal="left" vertical="top"/>
    </xf>
    <xf numFmtId="0" fontId="19" fillId="0" borderId="0" xfId="8" applyFont="1" applyFill="1" applyAlignment="1" applyProtection="1">
      <alignment vertical="center"/>
    </xf>
    <xf numFmtId="0" fontId="23" fillId="0" borderId="0" xfId="8" applyFont="1" applyFill="1" applyAlignment="1" applyProtection="1">
      <alignment horizontal="center" vertical="center"/>
    </xf>
    <xf numFmtId="180" fontId="19" fillId="0" borderId="0" xfId="8" applyNumberFormat="1" applyFont="1" applyFill="1" applyBorder="1" applyAlignment="1" applyProtection="1">
      <alignment vertical="center"/>
    </xf>
    <xf numFmtId="180" fontId="25" fillId="0" borderId="0" xfId="8" applyNumberFormat="1" applyFont="1" applyFill="1" applyBorder="1" applyAlignment="1" applyProtection="1">
      <alignment horizontal="center" vertical="center"/>
    </xf>
    <xf numFmtId="0" fontId="25" fillId="0" borderId="0" xfId="8" applyFont="1" applyFill="1" applyAlignment="1" applyProtection="1">
      <alignment horizontal="center" vertical="center"/>
    </xf>
    <xf numFmtId="0" fontId="19" fillId="0" borderId="51" xfId="8" applyFont="1" applyFill="1" applyBorder="1" applyAlignment="1" applyProtection="1">
      <alignment vertical="center"/>
    </xf>
    <xf numFmtId="0" fontId="19" fillId="0" borderId="0" xfId="8" applyFont="1" applyFill="1" applyBorder="1" applyAlignment="1" applyProtection="1">
      <alignment vertical="center"/>
    </xf>
    <xf numFmtId="0" fontId="19" fillId="0" borderId="0" xfId="8" applyFont="1" applyFill="1" applyBorder="1" applyAlignment="1" applyProtection="1">
      <alignment horizontal="right" vertical="center"/>
    </xf>
    <xf numFmtId="0" fontId="5" fillId="0" borderId="0" xfId="8" applyFont="1" applyFill="1" applyAlignment="1" applyProtection="1">
      <alignment vertical="center"/>
    </xf>
    <xf numFmtId="181" fontId="19" fillId="0" borderId="51" xfId="8" applyNumberFormat="1" applyFont="1" applyFill="1" applyBorder="1" applyAlignment="1" applyProtection="1">
      <alignment vertical="center"/>
    </xf>
    <xf numFmtId="0" fontId="26" fillId="0" borderId="0" xfId="8" applyFont="1" applyFill="1" applyBorder="1" applyAlignment="1" applyProtection="1">
      <alignment horizontal="distributed" vertical="center"/>
    </xf>
    <xf numFmtId="0" fontId="26" fillId="0" borderId="6" xfId="8" applyFont="1" applyFill="1" applyBorder="1" applyAlignment="1" applyProtection="1">
      <alignment horizontal="left" vertical="center"/>
    </xf>
    <xf numFmtId="0" fontId="26" fillId="0" borderId="4" xfId="8" applyFont="1" applyFill="1" applyBorder="1" applyAlignment="1" applyProtection="1">
      <alignment horizontal="left" vertical="center"/>
    </xf>
    <xf numFmtId="0" fontId="26" fillId="0" borderId="5" xfId="8" applyFont="1" applyFill="1" applyBorder="1" applyAlignment="1" applyProtection="1">
      <alignment vertical="center"/>
    </xf>
    <xf numFmtId="0" fontId="26" fillId="0" borderId="4" xfId="8" applyFont="1" applyFill="1" applyBorder="1" applyAlignment="1" applyProtection="1">
      <alignment vertical="center"/>
    </xf>
    <xf numFmtId="0" fontId="26" fillId="0" borderId="7" xfId="8" applyFont="1" applyFill="1" applyBorder="1" applyAlignment="1" applyProtection="1">
      <alignment horizontal="right" vertical="center"/>
    </xf>
    <xf numFmtId="0" fontId="26" fillId="0" borderId="11" xfId="8" applyFont="1" applyFill="1" applyBorder="1" applyAlignment="1" applyProtection="1">
      <alignment horizontal="right" vertical="center"/>
    </xf>
    <xf numFmtId="0" fontId="26" fillId="0" borderId="60" xfId="8" applyFont="1" applyFill="1" applyBorder="1" applyAlignment="1" applyProtection="1">
      <alignment horizontal="right" vertical="center"/>
    </xf>
    <xf numFmtId="0" fontId="26" fillId="0" borderId="62" xfId="8" applyFont="1" applyFill="1" applyBorder="1" applyAlignment="1" applyProtection="1">
      <alignment horizontal="right" vertical="center"/>
    </xf>
    <xf numFmtId="0" fontId="26" fillId="0" borderId="63" xfId="8" applyFont="1" applyFill="1" applyBorder="1" applyAlignment="1" applyProtection="1">
      <alignment horizontal="right" vertical="center"/>
    </xf>
    <xf numFmtId="0" fontId="26" fillId="0" borderId="24" xfId="8" applyFont="1" applyFill="1" applyBorder="1" applyAlignment="1" applyProtection="1">
      <alignment horizontal="center" vertical="center"/>
    </xf>
    <xf numFmtId="183" fontId="26" fillId="0" borderId="16" xfId="0" applyNumberFormat="1" applyFont="1" applyFill="1" applyBorder="1" applyAlignment="1" applyProtection="1">
      <alignment vertical="center"/>
    </xf>
    <xf numFmtId="0" fontId="26" fillId="0" borderId="14" xfId="0" applyNumberFormat="1" applyFont="1" applyFill="1" applyBorder="1" applyAlignment="1" applyProtection="1">
      <alignment vertical="center"/>
    </xf>
    <xf numFmtId="183" fontId="26" fillId="0" borderId="17" xfId="0" applyNumberFormat="1" applyFont="1" applyFill="1" applyBorder="1" applyAlignment="1" applyProtection="1">
      <alignment vertical="center"/>
    </xf>
    <xf numFmtId="0" fontId="26" fillId="0" borderId="0" xfId="8" applyFont="1" applyFill="1" applyBorder="1" applyAlignment="1" applyProtection="1">
      <alignment horizontal="center" vertical="center"/>
    </xf>
    <xf numFmtId="0" fontId="26" fillId="0" borderId="19" xfId="8" applyFont="1" applyFill="1" applyBorder="1" applyAlignment="1" applyProtection="1">
      <alignment vertical="center"/>
    </xf>
    <xf numFmtId="0" fontId="26" fillId="0" borderId="19" xfId="8" applyFont="1" applyFill="1" applyBorder="1" applyAlignment="1" applyProtection="1">
      <alignment horizontal="center" vertical="center"/>
    </xf>
    <xf numFmtId="0" fontId="26" fillId="0" borderId="0" xfId="8" applyFont="1" applyFill="1" applyBorder="1" applyAlignment="1" applyProtection="1">
      <alignment vertical="center"/>
    </xf>
    <xf numFmtId="0" fontId="26" fillId="0" borderId="0" xfId="8" applyFont="1" applyFill="1" applyBorder="1" applyAlignment="1" applyProtection="1">
      <alignment horizontal="right"/>
    </xf>
    <xf numFmtId="0" fontId="8" fillId="0" borderId="0" xfId="1" applyFont="1" applyFill="1" applyAlignment="1" applyProtection="1">
      <alignment vertical="center"/>
    </xf>
    <xf numFmtId="0" fontId="19" fillId="0" borderId="0" xfId="8" applyFont="1" applyFill="1" applyAlignment="1" applyProtection="1">
      <alignment horizontal="left" vertical="center"/>
    </xf>
    <xf numFmtId="0" fontId="28" fillId="0" borderId="2" xfId="8" applyFont="1" applyFill="1" applyBorder="1" applyAlignment="1" applyProtection="1">
      <alignment horizontal="center" vertical="center"/>
    </xf>
    <xf numFmtId="0" fontId="28" fillId="0" borderId="0" xfId="8" applyFont="1" applyFill="1" applyBorder="1" applyAlignment="1" applyProtection="1">
      <alignment horizontal="left" vertical="center"/>
    </xf>
    <xf numFmtId="38" fontId="28" fillId="0" borderId="0" xfId="9" applyFont="1" applyFill="1" applyBorder="1" applyAlignment="1" applyProtection="1">
      <alignment horizontal="center" vertical="center" shrinkToFit="1"/>
    </xf>
    <xf numFmtId="38" fontId="28" fillId="0" borderId="0" xfId="9" applyFont="1" applyFill="1" applyBorder="1" applyAlignment="1" applyProtection="1">
      <alignment horizontal="right" shrinkToFit="1"/>
    </xf>
    <xf numFmtId="0" fontId="26" fillId="0" borderId="20" xfId="8" applyFont="1" applyFill="1" applyBorder="1" applyAlignment="1" applyProtection="1">
      <alignment horizontal="right" shrinkToFit="1"/>
    </xf>
    <xf numFmtId="0" fontId="26" fillId="0" borderId="1" xfId="8" applyFont="1" applyFill="1" applyBorder="1" applyAlignment="1" applyProtection="1">
      <alignment vertical="center" shrinkToFit="1"/>
    </xf>
    <xf numFmtId="0" fontId="26" fillId="0" borderId="63" xfId="8" applyFont="1" applyFill="1" applyBorder="1" applyAlignment="1" applyProtection="1">
      <alignment horizontal="right" shrinkToFit="1"/>
    </xf>
    <xf numFmtId="0" fontId="28" fillId="0" borderId="24" xfId="8" applyFont="1" applyFill="1" applyBorder="1" applyAlignment="1" applyProtection="1">
      <alignment horizontal="center" vertical="center"/>
    </xf>
    <xf numFmtId="38" fontId="26" fillId="0" borderId="17" xfId="9" applyFont="1" applyFill="1" applyBorder="1" applyAlignment="1" applyProtection="1">
      <alignment horizontal="right" shrinkToFit="1"/>
    </xf>
    <xf numFmtId="0" fontId="26" fillId="0" borderId="0" xfId="8" applyFont="1" applyFill="1" applyBorder="1" applyAlignment="1" applyProtection="1">
      <alignment horizontal="center" vertical="top"/>
    </xf>
    <xf numFmtId="0" fontId="28" fillId="0" borderId="0" xfId="8" applyFont="1" applyFill="1" applyBorder="1" applyAlignment="1" applyProtection="1">
      <alignment horizontal="center" vertical="center"/>
    </xf>
    <xf numFmtId="38" fontId="28" fillId="0" borderId="0" xfId="9" applyFont="1" applyFill="1" applyBorder="1" applyAlignment="1" applyProtection="1">
      <alignment vertical="center" shrinkToFit="1"/>
    </xf>
    <xf numFmtId="0" fontId="26" fillId="0" borderId="7" xfId="8" applyFont="1" applyFill="1" applyBorder="1" applyAlignment="1" applyProtection="1">
      <alignment horizontal="right"/>
    </xf>
    <xf numFmtId="0" fontId="28" fillId="0" borderId="64" xfId="8" applyFont="1" applyFill="1" applyBorder="1" applyAlignment="1" applyProtection="1">
      <alignment horizontal="center" vertical="center"/>
    </xf>
    <xf numFmtId="0" fontId="26" fillId="0" borderId="25" xfId="8" applyFont="1" applyFill="1" applyBorder="1" applyAlignment="1" applyProtection="1">
      <alignment horizontal="right"/>
    </xf>
    <xf numFmtId="0" fontId="7" fillId="0" borderId="0" xfId="8" applyFont="1" applyFill="1" applyAlignment="1" applyProtection="1">
      <alignment vertical="center"/>
    </xf>
    <xf numFmtId="176" fontId="5" fillId="0" borderId="0" xfId="8" applyNumberFormat="1" applyFont="1" applyFill="1" applyAlignment="1" applyProtection="1">
      <alignment vertical="center"/>
    </xf>
    <xf numFmtId="0" fontId="8" fillId="0" borderId="0" xfId="8" applyFont="1" applyFill="1" applyAlignment="1" applyProtection="1">
      <alignment vertical="center"/>
    </xf>
    <xf numFmtId="0" fontId="9" fillId="0" borderId="0" xfId="8" applyFont="1" applyFill="1" applyAlignment="1" applyProtection="1">
      <alignment horizontal="center" vertical="center"/>
    </xf>
    <xf numFmtId="0" fontId="5" fillId="0" borderId="0" xfId="8" applyFont="1" applyFill="1" applyBorder="1" applyAlignment="1" applyProtection="1">
      <alignment horizontal="right" vertical="center"/>
    </xf>
    <xf numFmtId="0" fontId="5" fillId="0" borderId="0" xfId="8" applyFont="1" applyFill="1" applyBorder="1" applyAlignment="1" applyProtection="1">
      <alignment vertical="center"/>
    </xf>
    <xf numFmtId="0" fontId="8" fillId="0" borderId="0" xfId="1" applyFont="1" applyFill="1" applyProtection="1">
      <alignment vertical="center"/>
    </xf>
    <xf numFmtId="0" fontId="8" fillId="0" borderId="0" xfId="8" applyFont="1" applyFill="1" applyBorder="1" applyAlignment="1" applyProtection="1">
      <alignment horizontal="distributed" vertical="center"/>
    </xf>
    <xf numFmtId="176" fontId="5" fillId="0" borderId="0" xfId="8" applyNumberFormat="1" applyFont="1" applyFill="1" applyBorder="1" applyAlignment="1" applyProtection="1">
      <alignment vertical="center"/>
    </xf>
    <xf numFmtId="0" fontId="5" fillId="0" borderId="0" xfId="8" applyFont="1" applyFill="1" applyBorder="1" applyAlignment="1" applyProtection="1">
      <alignment horizontal="distributed" vertical="center"/>
    </xf>
    <xf numFmtId="0" fontId="5" fillId="0" borderId="18" xfId="8" applyFont="1" applyFill="1" applyBorder="1" applyAlignment="1" applyProtection="1">
      <alignment vertical="center"/>
    </xf>
    <xf numFmtId="0" fontId="5" fillId="0" borderId="19" xfId="8" applyFont="1" applyFill="1" applyBorder="1" applyAlignment="1" applyProtection="1">
      <alignment vertical="center"/>
    </xf>
    <xf numFmtId="0" fontId="5" fillId="0" borderId="0" xfId="8" applyFont="1" applyFill="1" applyBorder="1" applyAlignment="1" applyProtection="1">
      <alignment horizontal="distributed" vertical="center" wrapText="1"/>
    </xf>
    <xf numFmtId="0" fontId="7" fillId="0" borderId="0" xfId="8" applyFont="1" applyFill="1" applyBorder="1" applyAlignment="1" applyProtection="1">
      <alignment vertical="center"/>
    </xf>
    <xf numFmtId="0" fontId="5" fillId="0" borderId="28" xfId="8" applyFont="1" applyFill="1" applyBorder="1" applyAlignment="1" applyProtection="1">
      <alignment vertical="center"/>
    </xf>
    <xf numFmtId="0" fontId="8" fillId="0" borderId="19" xfId="8" applyFont="1" applyFill="1" applyBorder="1" applyAlignment="1" applyProtection="1">
      <alignment vertical="center"/>
    </xf>
    <xf numFmtId="0" fontId="5" fillId="0" borderId="2" xfId="8" applyFont="1" applyFill="1" applyBorder="1" applyAlignment="1" applyProtection="1">
      <alignment vertical="center"/>
    </xf>
    <xf numFmtId="0" fontId="5" fillId="0" borderId="31" xfId="8" applyFont="1" applyFill="1" applyBorder="1" applyAlignment="1" applyProtection="1">
      <alignment vertical="center"/>
    </xf>
    <xf numFmtId="0" fontId="11" fillId="0" borderId="0" xfId="8" applyFont="1" applyFill="1" applyBorder="1" applyAlignment="1" applyProtection="1">
      <alignment vertical="center"/>
    </xf>
    <xf numFmtId="0" fontId="5" fillId="0" borderId="0" xfId="8" applyFont="1" applyFill="1" applyBorder="1" applyAlignment="1" applyProtection="1">
      <alignment horizontal="center" vertical="center" textRotation="255" wrapText="1"/>
    </xf>
    <xf numFmtId="0" fontId="5" fillId="0" borderId="0" xfId="8" applyFont="1" applyFill="1" applyBorder="1" applyAlignment="1" applyProtection="1">
      <alignment vertical="center" wrapText="1"/>
    </xf>
    <xf numFmtId="0" fontId="5" fillId="0" borderId="0" xfId="8" applyFont="1" applyFill="1" applyBorder="1" applyAlignment="1" applyProtection="1">
      <alignment horizontal="right" vertical="center" wrapText="1" shrinkToFit="1"/>
    </xf>
    <xf numFmtId="0" fontId="5" fillId="0" borderId="0" xfId="8" applyFont="1" applyFill="1" applyBorder="1" applyAlignment="1" applyProtection="1">
      <alignment horizontal="center" vertical="center"/>
    </xf>
    <xf numFmtId="0" fontId="14" fillId="0" borderId="0" xfId="8" applyFont="1" applyFill="1" applyAlignment="1" applyProtection="1">
      <alignment vertical="center"/>
    </xf>
    <xf numFmtId="0" fontId="5" fillId="0" borderId="19" xfId="8" applyFont="1" applyFill="1" applyBorder="1" applyAlignment="1" applyProtection="1">
      <alignment horizontal="distributed" vertical="center"/>
    </xf>
    <xf numFmtId="0" fontId="5" fillId="0" borderId="8" xfId="8" applyFont="1" applyFill="1" applyBorder="1" applyAlignment="1" applyProtection="1">
      <alignment vertical="center"/>
    </xf>
    <xf numFmtId="0" fontId="5" fillId="0" borderId="42" xfId="8" applyFont="1" applyFill="1" applyBorder="1" applyAlignment="1" applyProtection="1">
      <alignment vertical="center"/>
    </xf>
    <xf numFmtId="176" fontId="8" fillId="0" borderId="45" xfId="8" applyNumberFormat="1" applyFont="1" applyFill="1" applyBorder="1" applyAlignment="1" applyProtection="1">
      <alignment vertical="center"/>
    </xf>
    <xf numFmtId="176" fontId="8" fillId="0" borderId="47" xfId="8" applyNumberFormat="1" applyFont="1" applyFill="1" applyBorder="1" applyAlignment="1" applyProtection="1">
      <alignment vertical="center"/>
    </xf>
    <xf numFmtId="0" fontId="5" fillId="0" borderId="0" xfId="8" applyFont="1" applyFill="1" applyBorder="1" applyAlignment="1" applyProtection="1">
      <alignment horizontal="left" vertical="center"/>
    </xf>
    <xf numFmtId="176" fontId="8" fillId="0" borderId="49" xfId="8" applyNumberFormat="1" applyFont="1" applyFill="1" applyBorder="1" applyAlignment="1" applyProtection="1">
      <alignment vertical="center"/>
    </xf>
    <xf numFmtId="0" fontId="7" fillId="0" borderId="0" xfId="8" applyFont="1" applyFill="1" applyBorder="1" applyAlignment="1" applyProtection="1">
      <alignment horizontal="left" vertical="center"/>
    </xf>
    <xf numFmtId="0" fontId="20" fillId="0" borderId="0" xfId="8" applyFont="1" applyFill="1" applyBorder="1" applyAlignment="1" applyProtection="1">
      <alignment horizontal="left" vertical="center"/>
    </xf>
    <xf numFmtId="0" fontId="5" fillId="0" borderId="2" xfId="8" applyFont="1" applyFill="1" applyBorder="1" applyAlignment="1" applyProtection="1">
      <alignment vertical="center" wrapText="1"/>
    </xf>
    <xf numFmtId="180" fontId="8" fillId="0" borderId="0" xfId="8" applyNumberFormat="1" applyFont="1" applyFill="1" applyBorder="1" applyAlignment="1" applyProtection="1">
      <alignment horizontal="right" vertical="top" wrapText="1"/>
    </xf>
    <xf numFmtId="0" fontId="7" fillId="0" borderId="52" xfId="8" applyFont="1" applyFill="1" applyBorder="1" applyAlignment="1" applyProtection="1">
      <alignment horizontal="center" vertical="center" wrapText="1"/>
    </xf>
    <xf numFmtId="0" fontId="8" fillId="0" borderId="53" xfId="8" applyFont="1" applyFill="1" applyBorder="1" applyAlignment="1" applyProtection="1">
      <alignment horizontal="center" vertical="center" shrinkToFit="1"/>
    </xf>
    <xf numFmtId="180" fontId="8" fillId="0" borderId="8" xfId="8" applyNumberFormat="1" applyFont="1" applyFill="1" applyBorder="1" applyAlignment="1" applyProtection="1">
      <alignment horizontal="center" vertical="center"/>
    </xf>
    <xf numFmtId="182" fontId="8" fillId="0" borderId="8" xfId="8" applyNumberFormat="1" applyFont="1" applyFill="1" applyBorder="1" applyAlignment="1" applyProtection="1">
      <alignment horizontal="right" vertical="center"/>
      <protection locked="0"/>
    </xf>
    <xf numFmtId="180" fontId="8" fillId="0" borderId="11" xfId="8" applyNumberFormat="1" applyFont="1" applyFill="1" applyBorder="1" applyAlignment="1" applyProtection="1">
      <alignment horizontal="right" vertical="center"/>
    </xf>
    <xf numFmtId="38" fontId="26" fillId="0" borderId="45" xfId="9" applyFont="1" applyFill="1" applyBorder="1" applyAlignment="1" applyProtection="1">
      <alignment horizontal="right" vertical="center" shrinkToFit="1"/>
    </xf>
    <xf numFmtId="0" fontId="23" fillId="0" borderId="0" xfId="8" applyFont="1" applyFill="1" applyAlignment="1" applyProtection="1">
      <alignment vertical="center"/>
    </xf>
    <xf numFmtId="0" fontId="5" fillId="0" borderId="20" xfId="8" applyFont="1" applyFill="1" applyBorder="1" applyAlignment="1" applyProtection="1">
      <alignment horizontal="distributed" vertical="center"/>
    </xf>
    <xf numFmtId="0" fontId="5" fillId="0" borderId="25" xfId="8" applyFont="1" applyFill="1" applyBorder="1" applyAlignment="1" applyProtection="1">
      <alignment vertical="center" wrapText="1"/>
    </xf>
    <xf numFmtId="0" fontId="7" fillId="0" borderId="4" xfId="8" applyFont="1" applyFill="1" applyBorder="1" applyAlignment="1" applyProtection="1">
      <alignment vertical="center"/>
    </xf>
    <xf numFmtId="0" fontId="5" fillId="0" borderId="4" xfId="8" applyFont="1" applyFill="1" applyBorder="1" applyAlignment="1" applyProtection="1">
      <alignment vertical="center"/>
    </xf>
    <xf numFmtId="176" fontId="5" fillId="0" borderId="7" xfId="8" applyNumberFormat="1" applyFont="1" applyFill="1" applyBorder="1" applyAlignment="1" applyProtection="1">
      <alignment vertical="center"/>
    </xf>
    <xf numFmtId="0" fontId="5" fillId="0" borderId="42" xfId="8" applyFont="1" applyFill="1" applyBorder="1" applyAlignment="1" applyProtection="1">
      <alignment horizontal="distributed" vertical="center"/>
    </xf>
    <xf numFmtId="0" fontId="5" fillId="0" borderId="27" xfId="8" applyFont="1" applyFill="1" applyBorder="1" applyAlignment="1" applyProtection="1">
      <alignment vertical="center" wrapText="1"/>
    </xf>
    <xf numFmtId="0" fontId="19" fillId="0" borderId="0" xfId="8" applyFont="1" applyFill="1" applyBorder="1" applyAlignment="1" applyProtection="1">
      <alignment vertical="center"/>
    </xf>
    <xf numFmtId="0" fontId="34" fillId="0" borderId="0" xfId="8" applyFont="1" applyFill="1" applyAlignment="1" applyProtection="1">
      <alignment vertical="center"/>
    </xf>
    <xf numFmtId="0" fontId="34" fillId="0" borderId="19" xfId="8" applyFont="1" applyFill="1" applyBorder="1" applyAlignment="1" applyProtection="1">
      <alignment vertical="center"/>
    </xf>
    <xf numFmtId="176" fontId="34" fillId="0" borderId="20" xfId="8" applyNumberFormat="1" applyFont="1" applyFill="1" applyBorder="1" applyAlignment="1" applyProtection="1">
      <alignment vertical="center"/>
    </xf>
    <xf numFmtId="0" fontId="11" fillId="0" borderId="0" xfId="8" applyFont="1" applyFill="1" applyAlignment="1" applyProtection="1">
      <alignment vertical="center"/>
    </xf>
    <xf numFmtId="0" fontId="35" fillId="0" borderId="0" xfId="8" applyFont="1" applyFill="1" applyAlignment="1" applyProtection="1">
      <alignment vertical="center"/>
    </xf>
    <xf numFmtId="0" fontId="35" fillId="0" borderId="0" xfId="8" applyFont="1" applyFill="1" applyBorder="1" applyAlignment="1" applyProtection="1">
      <alignment vertical="center"/>
    </xf>
    <xf numFmtId="0" fontId="34" fillId="0" borderId="0" xfId="8" applyFont="1" applyFill="1" applyBorder="1" applyAlignment="1" applyProtection="1">
      <alignment vertical="center"/>
    </xf>
    <xf numFmtId="0" fontId="5" fillId="0" borderId="19" xfId="8" applyFont="1" applyFill="1" applyBorder="1" applyAlignment="1" applyProtection="1">
      <alignment vertical="center" wrapText="1"/>
    </xf>
    <xf numFmtId="179" fontId="19" fillId="0" borderId="0" xfId="8" applyNumberFormat="1" applyFont="1" applyFill="1" applyBorder="1" applyAlignment="1" applyProtection="1">
      <alignment vertical="center"/>
    </xf>
    <xf numFmtId="180" fontId="26" fillId="0" borderId="0" xfId="10" applyNumberFormat="1" applyFont="1" applyFill="1" applyBorder="1" applyAlignment="1" applyProtection="1">
      <alignment horizontal="left" vertical="top" wrapText="1"/>
    </xf>
    <xf numFmtId="180" fontId="8" fillId="0" borderId="0" xfId="8" applyNumberFormat="1" applyFont="1" applyFill="1" applyBorder="1" applyAlignment="1" applyProtection="1">
      <alignment horizontal="left" vertical="top" wrapText="1"/>
    </xf>
    <xf numFmtId="180" fontId="26" fillId="0" borderId="0" xfId="10" applyNumberFormat="1" applyFont="1" applyBorder="1" applyAlignment="1" applyProtection="1">
      <alignment horizontal="left" vertical="top" wrapText="1"/>
    </xf>
    <xf numFmtId="180" fontId="8" fillId="0" borderId="0" xfId="8" applyNumberFormat="1" applyFont="1" applyBorder="1" applyAlignment="1" applyProtection="1">
      <alignment horizontal="left" vertical="top" wrapText="1"/>
    </xf>
    <xf numFmtId="0" fontId="26" fillId="0" borderId="0" xfId="8" applyFont="1" applyFill="1" applyBorder="1" applyAlignment="1" applyProtection="1">
      <alignment horizontal="left" vertical="center"/>
    </xf>
    <xf numFmtId="0" fontId="26" fillId="0" borderId="0" xfId="8" applyFont="1" applyFill="1" applyBorder="1" applyAlignment="1" applyProtection="1">
      <alignment vertical="top" wrapText="1"/>
    </xf>
    <xf numFmtId="179" fontId="14" fillId="0" borderId="51" xfId="8" applyNumberFormat="1" applyFont="1" applyFill="1" applyBorder="1" applyAlignment="1" applyProtection="1">
      <alignment horizontal="right" vertical="center"/>
    </xf>
    <xf numFmtId="0" fontId="7" fillId="0" borderId="4" xfId="8" applyFont="1" applyFill="1" applyBorder="1" applyAlignment="1" applyProtection="1">
      <alignment horizontal="center" vertical="center"/>
    </xf>
    <xf numFmtId="0" fontId="7" fillId="0" borderId="3" xfId="8" applyFont="1" applyFill="1" applyBorder="1" applyAlignment="1" applyProtection="1">
      <alignment horizontal="left" vertical="center"/>
    </xf>
    <xf numFmtId="0" fontId="5" fillId="0" borderId="41" xfId="8" applyFont="1" applyFill="1" applyBorder="1" applyAlignment="1" applyProtection="1">
      <alignment horizontal="left" vertical="center"/>
    </xf>
    <xf numFmtId="0" fontId="39" fillId="0" borderId="0" xfId="8" applyFont="1" applyAlignment="1">
      <alignment vertical="center"/>
    </xf>
    <xf numFmtId="0" fontId="40" fillId="0" borderId="0" xfId="8" applyNumberFormat="1" applyFont="1" applyFill="1" applyBorder="1" applyAlignment="1" applyProtection="1"/>
    <xf numFmtId="0" fontId="39" fillId="0" borderId="0" xfId="8" applyFont="1" applyAlignment="1">
      <alignment horizontal="center" vertical="center"/>
    </xf>
    <xf numFmtId="0" fontId="39" fillId="0" borderId="0" xfId="8" applyFont="1" applyFill="1" applyAlignment="1">
      <alignment vertical="center"/>
    </xf>
    <xf numFmtId="0" fontId="39" fillId="0" borderId="0" xfId="6" applyFont="1" applyFill="1" applyAlignment="1">
      <alignment vertical="center"/>
    </xf>
    <xf numFmtId="0" fontId="39" fillId="0" borderId="0" xfId="8" applyFont="1" applyFill="1" applyAlignment="1">
      <alignment horizontal="center" vertical="center"/>
    </xf>
    <xf numFmtId="0" fontId="41" fillId="0" borderId="0" xfId="0" applyFont="1">
      <alignment vertical="center"/>
    </xf>
    <xf numFmtId="0" fontId="39" fillId="0" borderId="0" xfId="8" applyFont="1" applyFill="1" applyAlignment="1">
      <alignment horizontal="right" vertical="center"/>
    </xf>
    <xf numFmtId="0" fontId="42" fillId="0" borderId="0" xfId="8" applyNumberFormat="1" applyFont="1" applyFill="1" applyBorder="1" applyAlignment="1" applyProtection="1">
      <alignment vertical="center" shrinkToFit="1"/>
    </xf>
    <xf numFmtId="0" fontId="39" fillId="0" borderId="0" xfId="8" applyFont="1" applyBorder="1" applyAlignment="1">
      <alignment horizontal="left" vertical="center" wrapText="1"/>
    </xf>
    <xf numFmtId="0" fontId="39" fillId="0" borderId="0" xfId="8" applyFont="1" applyFill="1" applyBorder="1" applyAlignment="1">
      <alignment horizontal="left" vertical="center"/>
    </xf>
    <xf numFmtId="0" fontId="39" fillId="0" borderId="0" xfId="8" applyFont="1" applyBorder="1" applyAlignment="1">
      <alignment horizontal="left" vertical="center"/>
    </xf>
    <xf numFmtId="0" fontId="39" fillId="0" borderId="0" xfId="8" applyFont="1" applyAlignment="1">
      <alignment horizontal="right" vertical="center"/>
    </xf>
    <xf numFmtId="0" fontId="39" fillId="2" borderId="1" xfId="8" applyFont="1" applyFill="1" applyBorder="1" applyAlignment="1">
      <alignment horizontal="center" vertical="center"/>
    </xf>
    <xf numFmtId="0" fontId="39" fillId="0" borderId="51" xfId="8" applyFont="1" applyBorder="1" applyAlignment="1">
      <alignment horizontal="center" vertical="center"/>
    </xf>
    <xf numFmtId="0" fontId="43" fillId="0" borderId="9" xfId="8" applyFont="1" applyFill="1" applyBorder="1" applyAlignment="1">
      <alignment horizontal="center" vertical="center" shrinkToFit="1"/>
    </xf>
    <xf numFmtId="0" fontId="39" fillId="2" borderId="51" xfId="8" applyFont="1" applyFill="1" applyBorder="1" applyAlignment="1">
      <alignment horizontal="left" vertical="center" wrapText="1"/>
    </xf>
    <xf numFmtId="0" fontId="39" fillId="2" borderId="51" xfId="8" applyFont="1" applyFill="1" applyBorder="1" applyAlignment="1">
      <alignment vertical="center" shrinkToFit="1"/>
    </xf>
    <xf numFmtId="0" fontId="39" fillId="2" borderId="51" xfId="8" applyFont="1" applyFill="1" applyBorder="1" applyAlignment="1">
      <alignment horizontal="center" vertical="center" wrapText="1"/>
    </xf>
    <xf numFmtId="0" fontId="43" fillId="2" borderId="51" xfId="8" applyFont="1" applyFill="1" applyBorder="1" applyAlignment="1" applyProtection="1">
      <alignment horizontal="center" vertical="center" shrinkToFit="1"/>
      <protection locked="0"/>
    </xf>
    <xf numFmtId="0" fontId="43" fillId="2" borderId="9" xfId="8" applyFont="1" applyFill="1" applyBorder="1" applyAlignment="1" applyProtection="1">
      <alignment vertical="center" shrinkToFit="1"/>
      <protection locked="0"/>
    </xf>
    <xf numFmtId="0" fontId="43" fillId="5" borderId="0" xfId="8" applyFont="1" applyFill="1" applyBorder="1" applyAlignment="1" applyProtection="1">
      <alignment horizontal="center" vertical="center" wrapText="1"/>
    </xf>
    <xf numFmtId="0" fontId="44" fillId="0" borderId="51" xfId="8" applyFont="1" applyBorder="1" applyAlignment="1">
      <alignment horizontal="center" vertical="center"/>
    </xf>
    <xf numFmtId="0" fontId="39" fillId="0" borderId="51" xfId="8" applyFont="1" applyBorder="1" applyAlignment="1">
      <alignment vertical="center"/>
    </xf>
    <xf numFmtId="0" fontId="43" fillId="5" borderId="1" xfId="8" applyFont="1" applyFill="1" applyBorder="1" applyAlignment="1" applyProtection="1">
      <alignment horizontal="center" vertical="center" wrapText="1"/>
    </xf>
    <xf numFmtId="0" fontId="43" fillId="4" borderId="0" xfId="8" applyFont="1" applyFill="1" applyBorder="1" applyAlignment="1" applyProtection="1">
      <alignment horizontal="center" vertical="center" shrinkToFit="1"/>
      <protection locked="0"/>
    </xf>
    <xf numFmtId="0" fontId="43" fillId="4" borderId="0" xfId="8" applyFont="1" applyFill="1" applyBorder="1" applyAlignment="1" applyProtection="1">
      <alignment vertical="center" shrinkToFit="1"/>
      <protection locked="0"/>
    </xf>
    <xf numFmtId="0" fontId="43" fillId="4" borderId="0" xfId="8" applyFont="1" applyFill="1" applyBorder="1" applyAlignment="1" applyProtection="1">
      <alignment horizontal="center" vertical="center" wrapText="1"/>
    </xf>
    <xf numFmtId="0" fontId="43" fillId="0" borderId="0" xfId="8" applyFont="1" applyFill="1" applyBorder="1" applyAlignment="1" applyProtection="1">
      <alignment horizontal="center" vertical="center" wrapText="1"/>
    </xf>
    <xf numFmtId="0" fontId="43" fillId="0" borderId="0" xfId="8" applyFont="1" applyFill="1" applyBorder="1" applyAlignment="1" applyProtection="1">
      <alignment horizontal="center" vertical="center" shrinkToFit="1"/>
      <protection locked="0"/>
    </xf>
    <xf numFmtId="0" fontId="43" fillId="0" borderId="0" xfId="8" applyFont="1" applyFill="1" applyBorder="1" applyAlignment="1" applyProtection="1">
      <alignment vertical="center" shrinkToFit="1"/>
      <protection locked="0"/>
    </xf>
    <xf numFmtId="0" fontId="39" fillId="0" borderId="0" xfId="6" applyFont="1" applyAlignment="1">
      <alignment vertical="center"/>
    </xf>
    <xf numFmtId="0" fontId="39" fillId="0" borderId="0" xfId="8" applyFont="1" applyFill="1" applyAlignment="1">
      <alignment horizontal="center" vertical="center" shrinkToFit="1"/>
    </xf>
    <xf numFmtId="0" fontId="39" fillId="0" borderId="0" xfId="8" applyFont="1" applyFill="1" applyAlignment="1">
      <alignment vertical="center" shrinkToFit="1"/>
    </xf>
    <xf numFmtId="0" fontId="39" fillId="0" borderId="0" xfId="8" applyFont="1" applyFill="1" applyAlignment="1">
      <alignment horizontal="right" vertical="center" shrinkToFit="1"/>
    </xf>
    <xf numFmtId="0" fontId="39" fillId="0" borderId="0" xfId="6" applyFont="1" applyFill="1" applyAlignment="1">
      <alignment vertical="center" shrinkToFit="1"/>
    </xf>
    <xf numFmtId="0" fontId="39" fillId="0" borderId="0" xfId="6" applyFont="1" applyFill="1" applyAlignment="1">
      <alignment horizontal="right" vertical="center" shrinkToFit="1"/>
    </xf>
    <xf numFmtId="0" fontId="39" fillId="0" borderId="51" xfId="6" applyFont="1" applyFill="1" applyBorder="1" applyAlignment="1">
      <alignment horizontal="center" vertical="center" shrinkToFit="1"/>
    </xf>
    <xf numFmtId="0" fontId="39" fillId="0" borderId="51" xfId="6" applyFont="1" applyFill="1" applyBorder="1" applyAlignment="1">
      <alignment vertical="center" shrinkToFit="1"/>
    </xf>
    <xf numFmtId="0" fontId="39" fillId="0" borderId="51" xfId="8" applyFont="1" applyFill="1" applyBorder="1" applyAlignment="1">
      <alignment horizontal="center" vertical="center" shrinkToFit="1"/>
    </xf>
    <xf numFmtId="0" fontId="39" fillId="0" borderId="51" xfId="8" applyFont="1" applyFill="1" applyBorder="1" applyAlignment="1">
      <alignment vertical="center" shrinkToFit="1"/>
    </xf>
    <xf numFmtId="0" fontId="39" fillId="4" borderId="0" xfId="8" applyFont="1" applyFill="1" applyAlignment="1">
      <alignment vertical="center"/>
    </xf>
    <xf numFmtId="0" fontId="39" fillId="0" borderId="51" xfId="6" applyFont="1" applyBorder="1" applyAlignment="1">
      <alignment vertical="center" shrinkToFit="1"/>
    </xf>
    <xf numFmtId="0" fontId="39" fillId="0" borderId="0" xfId="8" applyFont="1" applyFill="1" applyBorder="1" applyAlignment="1">
      <alignment vertical="center"/>
    </xf>
    <xf numFmtId="0" fontId="19" fillId="0" borderId="0" xfId="8" applyFont="1" applyFill="1" applyBorder="1" applyAlignment="1" applyProtection="1">
      <alignment vertical="center"/>
    </xf>
    <xf numFmtId="0" fontId="26" fillId="0" borderId="59" xfId="8" applyFont="1" applyFill="1" applyBorder="1" applyAlignment="1" applyProtection="1">
      <alignment horizontal="left" vertical="center"/>
    </xf>
    <xf numFmtId="0" fontId="26" fillId="0" borderId="61" xfId="8" applyFont="1" applyFill="1" applyBorder="1" applyAlignment="1" applyProtection="1">
      <alignment horizontal="left" vertical="center"/>
    </xf>
    <xf numFmtId="0" fontId="28" fillId="0" borderId="50" xfId="8" applyFont="1" applyFill="1" applyBorder="1" applyAlignment="1" applyProtection="1">
      <alignment horizontal="center" vertical="center"/>
    </xf>
    <xf numFmtId="179" fontId="26" fillId="0" borderId="1" xfId="8" applyNumberFormat="1" applyFont="1" applyFill="1" applyBorder="1" applyAlignment="1" applyProtection="1">
      <alignment vertical="center" shrinkToFit="1"/>
    </xf>
    <xf numFmtId="0" fontId="19" fillId="0" borderId="0" xfId="8" applyFont="1" applyFill="1" applyBorder="1" applyAlignment="1" applyProtection="1">
      <alignment horizontal="distributed" vertical="center"/>
    </xf>
    <xf numFmtId="0" fontId="23" fillId="0" borderId="0" xfId="8" applyFont="1" applyFill="1" applyAlignment="1" applyProtection="1">
      <alignment horizontal="center" vertical="center"/>
    </xf>
    <xf numFmtId="0" fontId="19" fillId="0" borderId="51" xfId="8" applyFont="1" applyFill="1" applyBorder="1" applyAlignment="1" applyProtection="1">
      <alignment horizontal="center" vertical="center"/>
    </xf>
    <xf numFmtId="0" fontId="46" fillId="0" borderId="0" xfId="8" applyFont="1" applyFill="1" applyAlignment="1" applyProtection="1">
      <alignment vertical="center"/>
    </xf>
    <xf numFmtId="0" fontId="22" fillId="0" borderId="0" xfId="12" applyFont="1" applyProtection="1">
      <alignment vertical="center"/>
      <protection locked="0"/>
    </xf>
    <xf numFmtId="0" fontId="47" fillId="0" borderId="0" xfId="12" applyFont="1" applyProtection="1">
      <alignment vertical="center"/>
      <protection locked="0"/>
    </xf>
    <xf numFmtId="0" fontId="22" fillId="0" borderId="0" xfId="12" applyFont="1" applyBorder="1" applyAlignment="1" applyProtection="1">
      <alignment horizontal="center" vertical="center"/>
      <protection locked="0"/>
    </xf>
    <xf numFmtId="0" fontId="48" fillId="0" borderId="0" xfId="12" applyFont="1" applyProtection="1">
      <alignment vertical="center"/>
      <protection locked="0"/>
    </xf>
    <xf numFmtId="0" fontId="49" fillId="0" borderId="0" xfId="12" applyFont="1" applyProtection="1">
      <alignment vertical="center"/>
      <protection locked="0"/>
    </xf>
    <xf numFmtId="185" fontId="22" fillId="0" borderId="32" xfId="12" applyNumberFormat="1" applyFont="1" applyBorder="1" applyAlignment="1" applyProtection="1">
      <alignment horizontal="center" vertical="center"/>
      <protection locked="0"/>
    </xf>
    <xf numFmtId="0" fontId="22" fillId="0" borderId="74" xfId="12" applyFont="1" applyBorder="1" applyAlignment="1" applyProtection="1">
      <alignment horizontal="center" vertical="center"/>
      <protection locked="0"/>
    </xf>
    <xf numFmtId="186" fontId="22" fillId="6" borderId="74" xfId="12" applyNumberFormat="1" applyFont="1" applyFill="1" applyBorder="1" applyProtection="1">
      <alignment vertical="center"/>
      <protection locked="0"/>
    </xf>
    <xf numFmtId="186" fontId="50" fillId="7" borderId="78" xfId="12" applyNumberFormat="1" applyFont="1" applyFill="1" applyBorder="1" applyProtection="1">
      <alignment vertical="center"/>
    </xf>
    <xf numFmtId="0" fontId="22" fillId="0" borderId="79" xfId="12" applyFont="1" applyBorder="1" applyAlignment="1" applyProtection="1">
      <alignment horizontal="center" vertical="center"/>
      <protection locked="0"/>
    </xf>
    <xf numFmtId="0" fontId="22" fillId="0" borderId="79" xfId="12" applyFont="1" applyBorder="1" applyProtection="1">
      <alignment vertical="center"/>
      <protection locked="0"/>
    </xf>
    <xf numFmtId="187" fontId="22" fillId="7" borderId="79" xfId="12" applyNumberFormat="1" applyFont="1" applyFill="1" applyBorder="1" applyProtection="1">
      <alignment vertical="center"/>
    </xf>
    <xf numFmtId="186" fontId="50" fillId="0" borderId="80" xfId="12" applyNumberFormat="1" applyFont="1" applyBorder="1" applyProtection="1">
      <alignment vertical="center"/>
      <protection locked="0"/>
    </xf>
    <xf numFmtId="0" fontId="22" fillId="0" borderId="83" xfId="12" applyFont="1" applyBorder="1" applyAlignment="1" applyProtection="1">
      <alignment horizontal="center" vertical="center"/>
      <protection locked="0"/>
    </xf>
    <xf numFmtId="0" fontId="22" fillId="0" borderId="83" xfId="12" applyFont="1" applyBorder="1" applyProtection="1">
      <alignment vertical="center"/>
      <protection locked="0"/>
    </xf>
    <xf numFmtId="187" fontId="22" fillId="7" borderId="83" xfId="12" applyNumberFormat="1" applyFont="1" applyFill="1" applyBorder="1" applyProtection="1">
      <alignment vertical="center"/>
    </xf>
    <xf numFmtId="186" fontId="50" fillId="0" borderId="84" xfId="12" applyNumberFormat="1" applyFont="1" applyBorder="1" applyProtection="1">
      <alignment vertical="center"/>
      <protection locked="0"/>
    </xf>
    <xf numFmtId="0" fontId="22" fillId="0" borderId="40" xfId="12" applyFont="1" applyBorder="1" applyAlignment="1" applyProtection="1">
      <alignment horizontal="center" vertical="center"/>
      <protection locked="0"/>
    </xf>
    <xf numFmtId="186" fontId="22" fillId="7" borderId="40" xfId="12" applyNumberFormat="1" applyFont="1" applyFill="1" applyBorder="1" applyProtection="1">
      <alignment vertical="center"/>
    </xf>
    <xf numFmtId="186" fontId="22" fillId="0" borderId="40" xfId="12" applyNumberFormat="1" applyFont="1" applyFill="1" applyBorder="1" applyProtection="1">
      <alignment vertical="center"/>
      <protection locked="0"/>
    </xf>
    <xf numFmtId="186" fontId="50" fillId="7" borderId="71" xfId="12" applyNumberFormat="1" applyFont="1" applyFill="1" applyBorder="1" applyProtection="1">
      <alignment vertical="center"/>
    </xf>
    <xf numFmtId="0" fontId="22" fillId="0" borderId="0" xfId="12" applyFont="1" applyFill="1" applyBorder="1" applyAlignment="1" applyProtection="1">
      <alignment horizontal="center" vertical="center"/>
      <protection locked="0"/>
    </xf>
    <xf numFmtId="0" fontId="22" fillId="0" borderId="0" xfId="12" applyFont="1" applyFill="1" applyBorder="1" applyProtection="1">
      <alignment vertical="center"/>
      <protection locked="0"/>
    </xf>
    <xf numFmtId="187" fontId="22" fillId="0" borderId="0" xfId="12" applyNumberFormat="1" applyFont="1" applyFill="1" applyBorder="1" applyProtection="1">
      <alignment vertical="center"/>
      <protection locked="0"/>
    </xf>
    <xf numFmtId="0" fontId="49" fillId="0" borderId="0" xfId="12" applyFont="1" applyFill="1" applyProtection="1">
      <alignment vertical="center"/>
      <protection locked="0"/>
    </xf>
    <xf numFmtId="0" fontId="22" fillId="0" borderId="0" xfId="12" applyFont="1" applyFill="1" applyProtection="1">
      <alignment vertical="center"/>
      <protection locked="0"/>
    </xf>
    <xf numFmtId="0" fontId="22" fillId="0" borderId="21" xfId="12" applyFont="1" applyFill="1" applyBorder="1" applyAlignment="1" applyProtection="1">
      <alignment horizontal="center" vertical="center"/>
      <protection locked="0"/>
    </xf>
    <xf numFmtId="185" fontId="22" fillId="0" borderId="87" xfId="12" applyNumberFormat="1" applyFont="1" applyBorder="1" applyAlignment="1" applyProtection="1">
      <alignment horizontal="center" vertical="center"/>
      <protection locked="0"/>
    </xf>
    <xf numFmtId="185" fontId="22" fillId="0" borderId="5" xfId="12" applyNumberFormat="1" applyFont="1" applyBorder="1" applyAlignment="1" applyProtection="1">
      <alignment horizontal="center" vertical="center"/>
      <protection locked="0"/>
    </xf>
    <xf numFmtId="185" fontId="22" fillId="0" borderId="6" xfId="12" applyNumberFormat="1" applyFont="1" applyBorder="1" applyAlignment="1" applyProtection="1">
      <alignment horizontal="center" vertical="center"/>
      <protection locked="0"/>
    </xf>
    <xf numFmtId="0" fontId="22" fillId="4" borderId="50" xfId="12" applyFont="1" applyFill="1" applyBorder="1" applyAlignment="1" applyProtection="1">
      <alignment horizontal="center" vertical="center"/>
      <protection locked="0"/>
    </xf>
    <xf numFmtId="0" fontId="22" fillId="0" borderId="78" xfId="12" applyFont="1" applyBorder="1" applyAlignment="1" applyProtection="1">
      <alignment horizontal="center" vertical="center"/>
      <protection locked="0"/>
    </xf>
    <xf numFmtId="186" fontId="51" fillId="6" borderId="88" xfId="12" applyNumberFormat="1" applyFont="1" applyFill="1" applyBorder="1" applyProtection="1">
      <alignment vertical="center"/>
      <protection locked="0"/>
    </xf>
    <xf numFmtId="186" fontId="22" fillId="7" borderId="53" xfId="12" applyNumberFormat="1" applyFont="1" applyFill="1" applyBorder="1" applyProtection="1">
      <alignment vertical="center"/>
    </xf>
    <xf numFmtId="186" fontId="22" fillId="7" borderId="51" xfId="12" applyNumberFormat="1" applyFont="1" applyFill="1" applyBorder="1" applyProtection="1">
      <alignment vertical="center"/>
    </xf>
    <xf numFmtId="186" fontId="50" fillId="7" borderId="88" xfId="12" applyNumberFormat="1" applyFont="1" applyFill="1" applyBorder="1" applyProtection="1">
      <alignment vertical="center"/>
    </xf>
    <xf numFmtId="0" fontId="22" fillId="0" borderId="89" xfId="12" applyFont="1" applyBorder="1" applyAlignment="1" applyProtection="1">
      <alignment horizontal="center" vertical="center"/>
      <protection locked="0"/>
    </xf>
    <xf numFmtId="186" fontId="22" fillId="7" borderId="9" xfId="12" applyNumberFormat="1" applyFont="1" applyFill="1" applyBorder="1" applyProtection="1">
      <alignment vertical="center"/>
    </xf>
    <xf numFmtId="0" fontId="22" fillId="0" borderId="92" xfId="12" applyFont="1" applyBorder="1" applyAlignment="1" applyProtection="1">
      <alignment horizontal="center" vertical="center"/>
      <protection locked="0"/>
    </xf>
    <xf numFmtId="186" fontId="51" fillId="6" borderId="93" xfId="12" applyNumberFormat="1" applyFont="1" applyFill="1" applyBorder="1" applyProtection="1">
      <alignment vertical="center"/>
      <protection locked="0"/>
    </xf>
    <xf numFmtId="186" fontId="22" fillId="7" borderId="94" xfId="12" applyNumberFormat="1" applyFont="1" applyFill="1" applyBorder="1" applyProtection="1">
      <alignment vertical="center"/>
    </xf>
    <xf numFmtId="186" fontId="22" fillId="7" borderId="95" xfId="12" applyNumberFormat="1" applyFont="1" applyFill="1" applyBorder="1" applyProtection="1">
      <alignment vertical="center"/>
    </xf>
    <xf numFmtId="186" fontId="22" fillId="7" borderId="91" xfId="12" applyNumberFormat="1" applyFont="1" applyFill="1" applyBorder="1" applyProtection="1">
      <alignment vertical="center"/>
    </xf>
    <xf numFmtId="186" fontId="50" fillId="7" borderId="93" xfId="12" applyNumberFormat="1" applyFont="1" applyFill="1" applyBorder="1" applyProtection="1">
      <alignment vertical="center"/>
    </xf>
    <xf numFmtId="0" fontId="22" fillId="0" borderId="71" xfId="12" applyFont="1" applyBorder="1" applyProtection="1">
      <alignment vertical="center"/>
      <protection locked="0"/>
    </xf>
    <xf numFmtId="186" fontId="22" fillId="7" borderId="23" xfId="12" applyNumberFormat="1" applyFont="1" applyFill="1" applyBorder="1" applyProtection="1">
      <alignment vertical="center"/>
    </xf>
    <xf numFmtId="188" fontId="22" fillId="0" borderId="96" xfId="12" applyNumberFormat="1" applyFont="1" applyFill="1" applyBorder="1" applyProtection="1">
      <alignment vertical="center"/>
      <protection locked="0"/>
    </xf>
    <xf numFmtId="188" fontId="22" fillId="0" borderId="40" xfId="12" applyNumberFormat="1" applyFont="1" applyFill="1" applyBorder="1" applyProtection="1">
      <alignment vertical="center"/>
      <protection locked="0"/>
    </xf>
    <xf numFmtId="188" fontId="22" fillId="0" borderId="71" xfId="12" applyNumberFormat="1" applyFont="1" applyFill="1" applyBorder="1" applyProtection="1">
      <alignment vertical="center"/>
      <protection locked="0"/>
    </xf>
    <xf numFmtId="186" fontId="50" fillId="7" borderId="23" xfId="12" applyNumberFormat="1" applyFont="1" applyFill="1" applyBorder="1" applyProtection="1">
      <alignment vertical="center"/>
    </xf>
    <xf numFmtId="0" fontId="22" fillId="0" borderId="35" xfId="12" applyFont="1" applyFill="1" applyBorder="1" applyProtection="1">
      <alignment vertical="center"/>
      <protection locked="0"/>
    </xf>
    <xf numFmtId="185" fontId="22" fillId="0" borderId="52" xfId="12" applyNumberFormat="1" applyFont="1" applyBorder="1" applyAlignment="1" applyProtection="1">
      <alignment horizontal="center" vertical="center"/>
      <protection locked="0"/>
    </xf>
    <xf numFmtId="185" fontId="22" fillId="0" borderId="33" xfId="12" applyNumberFormat="1" applyFont="1" applyBorder="1" applyAlignment="1" applyProtection="1">
      <alignment horizontal="center" vertical="center"/>
      <protection locked="0"/>
    </xf>
    <xf numFmtId="186" fontId="51" fillId="7" borderId="88" xfId="12" applyNumberFormat="1" applyFont="1" applyFill="1" applyBorder="1" applyProtection="1">
      <alignment vertical="center"/>
    </xf>
    <xf numFmtId="186" fontId="22" fillId="6" borderId="53" xfId="12" applyNumberFormat="1" applyFont="1" applyFill="1" applyBorder="1" applyProtection="1">
      <alignment vertical="center"/>
      <protection locked="0"/>
    </xf>
    <xf numFmtId="186" fontId="22" fillId="6" borderId="51" xfId="12" applyNumberFormat="1" applyFont="1" applyFill="1" applyBorder="1" applyProtection="1">
      <alignment vertical="center"/>
      <protection locked="0"/>
    </xf>
    <xf numFmtId="186" fontId="22" fillId="6" borderId="89" xfId="12" applyNumberFormat="1" applyFont="1" applyFill="1" applyBorder="1" applyProtection="1">
      <alignment vertical="center"/>
      <protection locked="0"/>
    </xf>
    <xf numFmtId="0" fontId="22" fillId="0" borderId="95" xfId="12" applyFont="1" applyBorder="1" applyAlignment="1" applyProtection="1">
      <alignment horizontal="center" vertical="center"/>
      <protection locked="0"/>
    </xf>
    <xf numFmtId="186" fontId="51" fillId="7" borderId="93" xfId="12" applyNumberFormat="1" applyFont="1" applyFill="1" applyBorder="1" applyProtection="1">
      <alignment vertical="center"/>
    </xf>
    <xf numFmtId="186" fontId="22" fillId="6" borderId="94" xfId="12" applyNumberFormat="1" applyFont="1" applyFill="1" applyBorder="1" applyProtection="1">
      <alignment vertical="center"/>
      <protection locked="0"/>
    </xf>
    <xf numFmtId="186" fontId="22" fillId="6" borderId="95" xfId="12" applyNumberFormat="1" applyFont="1" applyFill="1" applyBorder="1" applyProtection="1">
      <alignment vertical="center"/>
      <protection locked="0"/>
    </xf>
    <xf numFmtId="186" fontId="22" fillId="6" borderId="92" xfId="12" applyNumberFormat="1" applyFont="1" applyFill="1" applyBorder="1" applyProtection="1">
      <alignment vertical="center"/>
      <protection locked="0"/>
    </xf>
    <xf numFmtId="0" fontId="22" fillId="0" borderId="31" xfId="12" applyFont="1" applyBorder="1" applyProtection="1">
      <alignment vertical="center"/>
      <protection locked="0"/>
    </xf>
    <xf numFmtId="186" fontId="22" fillId="0" borderId="96" xfId="12" applyNumberFormat="1" applyFont="1" applyFill="1" applyBorder="1" applyProtection="1">
      <alignment vertical="center"/>
      <protection locked="0"/>
    </xf>
    <xf numFmtId="186" fontId="22" fillId="0" borderId="71" xfId="12" applyNumberFormat="1" applyFont="1" applyFill="1" applyBorder="1" applyProtection="1">
      <alignment vertical="center"/>
      <protection locked="0"/>
    </xf>
    <xf numFmtId="0" fontId="22" fillId="0" borderId="0" xfId="12" applyFont="1" applyBorder="1" applyProtection="1">
      <alignment vertical="center"/>
      <protection locked="0"/>
    </xf>
    <xf numFmtId="186" fontId="22" fillId="0" borderId="0" xfId="12" applyNumberFormat="1" applyFont="1" applyBorder="1" applyProtection="1">
      <alignment vertical="center"/>
      <protection locked="0"/>
    </xf>
    <xf numFmtId="0" fontId="52" fillId="0" borderId="35" xfId="12" applyFont="1" applyFill="1" applyBorder="1" applyProtection="1">
      <alignment vertical="center"/>
      <protection locked="0"/>
    </xf>
    <xf numFmtId="0" fontId="52" fillId="0" borderId="0" xfId="12" applyFont="1" applyFill="1" applyBorder="1" applyProtection="1">
      <alignment vertical="center"/>
      <protection locked="0"/>
    </xf>
    <xf numFmtId="186" fontId="22" fillId="7" borderId="89" xfId="12" applyNumberFormat="1" applyFont="1" applyFill="1" applyBorder="1" applyProtection="1">
      <alignment vertical="center"/>
    </xf>
    <xf numFmtId="186" fontId="22" fillId="7" borderId="92" xfId="12" applyNumberFormat="1" applyFont="1" applyFill="1" applyBorder="1" applyProtection="1">
      <alignment vertical="center"/>
    </xf>
    <xf numFmtId="0" fontId="53" fillId="0" borderId="0" xfId="12" applyFont="1" applyProtection="1">
      <alignment vertical="center"/>
      <protection locked="0"/>
    </xf>
    <xf numFmtId="0" fontId="26" fillId="0" borderId="97" xfId="8" applyFont="1" applyFill="1" applyBorder="1" applyAlignment="1" applyProtection="1">
      <alignment horizontal="center" vertical="center"/>
    </xf>
    <xf numFmtId="0" fontId="26" fillId="0" borderId="98" xfId="8" applyFont="1" applyFill="1" applyBorder="1" applyAlignment="1" applyProtection="1">
      <alignment vertical="center"/>
    </xf>
    <xf numFmtId="0" fontId="26" fillId="0" borderId="59" xfId="8" applyFont="1" applyFill="1" applyBorder="1" applyAlignment="1" applyProtection="1">
      <alignment horizontal="center" vertical="center"/>
    </xf>
    <xf numFmtId="0" fontId="26" fillId="0" borderId="61" xfId="8" applyFont="1" applyFill="1" applyBorder="1" applyAlignment="1" applyProtection="1">
      <alignment horizontal="center" vertical="center"/>
    </xf>
    <xf numFmtId="0" fontId="26" fillId="0" borderId="99" xfId="8" applyFont="1" applyFill="1" applyBorder="1" applyAlignment="1" applyProtection="1">
      <alignment vertical="center"/>
    </xf>
    <xf numFmtId="0" fontId="26" fillId="0" borderId="100" xfId="8" applyFont="1" applyFill="1" applyBorder="1" applyAlignment="1" applyProtection="1">
      <alignment horizontal="center" vertical="center"/>
    </xf>
    <xf numFmtId="0" fontId="26" fillId="0" borderId="61" xfId="8" applyFont="1" applyFill="1" applyBorder="1" applyAlignment="1" applyProtection="1">
      <alignment vertical="center"/>
    </xf>
    <xf numFmtId="0" fontId="26" fillId="0" borderId="1" xfId="8" applyFont="1" applyFill="1" applyBorder="1" applyAlignment="1" applyProtection="1">
      <alignment horizontal="center" vertical="center"/>
    </xf>
    <xf numFmtId="0" fontId="26" fillId="0" borderId="1" xfId="8" applyFont="1" applyFill="1" applyBorder="1" applyAlignment="1" applyProtection="1">
      <alignment horizontal="left" vertical="center"/>
    </xf>
    <xf numFmtId="0" fontId="26" fillId="0" borderId="48" xfId="8" applyFont="1" applyFill="1" applyBorder="1" applyAlignment="1" applyProtection="1">
      <alignment vertical="center"/>
    </xf>
    <xf numFmtId="0" fontId="26" fillId="0" borderId="46" xfId="8" applyFont="1" applyFill="1" applyBorder="1" applyAlignment="1" applyProtection="1">
      <alignment horizontal="center" vertical="center"/>
    </xf>
    <xf numFmtId="0" fontId="43" fillId="5" borderId="39" xfId="8" applyFont="1" applyFill="1" applyBorder="1" applyAlignment="1" applyProtection="1">
      <alignment horizontal="center" vertical="center" wrapText="1"/>
    </xf>
    <xf numFmtId="0" fontId="43" fillId="5" borderId="35" xfId="8" applyFont="1" applyFill="1" applyBorder="1" applyAlignment="1" applyProtection="1">
      <alignment horizontal="center" vertical="center" wrapText="1"/>
    </xf>
    <xf numFmtId="0" fontId="43" fillId="5" borderId="46" xfId="8" applyFont="1" applyFill="1" applyBorder="1" applyAlignment="1" applyProtection="1">
      <alignment horizontal="center" vertical="center" wrapText="1"/>
    </xf>
    <xf numFmtId="0" fontId="43" fillId="5" borderId="48" xfId="8" applyFont="1" applyFill="1" applyBorder="1" applyAlignment="1" applyProtection="1">
      <alignment horizontal="center" vertical="center" wrapText="1"/>
    </xf>
    <xf numFmtId="0" fontId="43" fillId="2" borderId="53" xfId="8" applyFont="1" applyFill="1" applyBorder="1" applyAlignment="1" applyProtection="1">
      <alignment horizontal="center" vertical="center" shrinkToFit="1"/>
      <protection locked="0"/>
    </xf>
    <xf numFmtId="0" fontId="43" fillId="2" borderId="101" xfId="8" applyFont="1" applyFill="1" applyBorder="1" applyAlignment="1" applyProtection="1">
      <alignment horizontal="center" vertical="center" shrinkToFit="1"/>
      <protection locked="0"/>
    </xf>
    <xf numFmtId="0" fontId="43" fillId="2" borderId="54" xfId="8" applyFont="1" applyFill="1" applyBorder="1" applyAlignment="1" applyProtection="1">
      <alignment horizontal="center" vertical="center" shrinkToFit="1"/>
      <protection locked="0"/>
    </xf>
    <xf numFmtId="0" fontId="43" fillId="2" borderId="89" xfId="8" applyFont="1" applyFill="1" applyBorder="1" applyAlignment="1" applyProtection="1">
      <alignment horizontal="center" vertical="center" shrinkToFit="1"/>
      <protection locked="0"/>
    </xf>
    <xf numFmtId="0" fontId="43" fillId="2" borderId="102" xfId="8" applyFont="1" applyFill="1" applyBorder="1" applyAlignment="1" applyProtection="1">
      <alignment horizontal="center" vertical="center" shrinkToFit="1"/>
      <protection locked="0"/>
    </xf>
    <xf numFmtId="0" fontId="12" fillId="0" borderId="42" xfId="8" applyFont="1" applyFill="1" applyBorder="1" applyAlignment="1" applyProtection="1">
      <alignment horizontal="center" vertical="center"/>
    </xf>
    <xf numFmtId="0" fontId="5" fillId="0" borderId="0" xfId="8" applyFont="1" applyFill="1" applyBorder="1" applyAlignment="1" applyProtection="1">
      <alignment horizontal="center" vertical="center" wrapText="1"/>
    </xf>
    <xf numFmtId="179" fontId="12" fillId="0" borderId="22" xfId="8" applyNumberFormat="1" applyFont="1" applyFill="1" applyBorder="1" applyAlignment="1" applyProtection="1">
      <alignment vertical="center"/>
    </xf>
    <xf numFmtId="179" fontId="12" fillId="0" borderId="26" xfId="8" applyNumberFormat="1" applyFont="1" applyFill="1" applyBorder="1" applyAlignment="1" applyProtection="1">
      <alignment vertical="center"/>
    </xf>
    <xf numFmtId="0" fontId="8" fillId="0" borderId="0" xfId="8" applyFont="1" applyFill="1" applyBorder="1" applyAlignment="1" applyProtection="1">
      <alignment horizontal="center" vertical="center"/>
    </xf>
    <xf numFmtId="0" fontId="8" fillId="0" borderId="2" xfId="8" applyFont="1" applyFill="1" applyBorder="1" applyAlignment="1" applyProtection="1">
      <alignment horizontal="center" vertical="center"/>
    </xf>
    <xf numFmtId="0" fontId="5" fillId="0" borderId="19" xfId="8" applyFont="1" applyFill="1" applyBorder="1" applyAlignment="1" applyProtection="1">
      <alignment horizontal="center" vertical="center" wrapText="1"/>
    </xf>
    <xf numFmtId="0" fontId="5" fillId="0" borderId="42" xfId="8" applyFont="1" applyFill="1" applyBorder="1" applyAlignment="1" applyProtection="1">
      <alignment horizontal="center" vertical="center" wrapText="1"/>
    </xf>
    <xf numFmtId="0" fontId="19" fillId="0" borderId="0" xfId="8" applyFont="1" applyFill="1" applyBorder="1" applyAlignment="1" applyProtection="1">
      <alignment vertical="center"/>
    </xf>
    <xf numFmtId="0" fontId="28" fillId="0" borderId="50" xfId="8" applyFont="1" applyFill="1" applyBorder="1" applyAlignment="1" applyProtection="1">
      <alignment horizontal="center" vertical="center"/>
    </xf>
    <xf numFmtId="179" fontId="26" fillId="0" borderId="1" xfId="8" applyNumberFormat="1" applyFont="1" applyFill="1" applyBorder="1" applyAlignment="1" applyProtection="1">
      <alignment vertical="center" shrinkToFit="1"/>
    </xf>
    <xf numFmtId="0" fontId="19" fillId="0" borderId="0" xfId="8" applyFont="1" applyFill="1" applyBorder="1" applyAlignment="1" applyProtection="1">
      <alignment horizontal="distributed" vertical="center"/>
    </xf>
    <xf numFmtId="180" fontId="26" fillId="0" borderId="0" xfId="10" applyNumberFormat="1" applyFont="1" applyBorder="1" applyAlignment="1" applyProtection="1">
      <alignment horizontal="left" vertical="top" wrapText="1"/>
    </xf>
    <xf numFmtId="180" fontId="8" fillId="0" borderId="0" xfId="8" applyNumberFormat="1" applyFont="1" applyBorder="1" applyAlignment="1" applyProtection="1">
      <alignment horizontal="left" vertical="top" wrapText="1"/>
    </xf>
    <xf numFmtId="180" fontId="26" fillId="0" borderId="0" xfId="10" applyNumberFormat="1" applyFont="1" applyFill="1" applyBorder="1" applyAlignment="1" applyProtection="1">
      <alignment horizontal="left" vertical="top" wrapText="1"/>
    </xf>
    <xf numFmtId="180" fontId="8" fillId="0" borderId="0" xfId="8" applyNumberFormat="1" applyFont="1" applyFill="1" applyBorder="1" applyAlignment="1" applyProtection="1">
      <alignment horizontal="left" vertical="top" wrapText="1"/>
    </xf>
    <xf numFmtId="0" fontId="23" fillId="0" borderId="0" xfId="8" applyFont="1" applyFill="1" applyAlignment="1" applyProtection="1">
      <alignment horizontal="center" vertical="center"/>
    </xf>
    <xf numFmtId="0" fontId="19" fillId="0" borderId="51" xfId="8" applyFont="1" applyFill="1" applyBorder="1" applyAlignment="1" applyProtection="1">
      <alignment horizontal="center" vertical="center"/>
    </xf>
    <xf numFmtId="0" fontId="39" fillId="0" borderId="51" xfId="6" applyFont="1" applyFill="1" applyBorder="1" applyAlignment="1">
      <alignment horizontal="center" vertical="center" shrinkToFit="1"/>
    </xf>
    <xf numFmtId="0" fontId="7" fillId="0" borderId="19" xfId="8" applyFont="1" applyFill="1" applyBorder="1" applyAlignment="1" applyProtection="1">
      <alignment vertical="center"/>
    </xf>
    <xf numFmtId="176" fontId="7" fillId="0" borderId="20" xfId="8" applyNumberFormat="1" applyFont="1" applyFill="1" applyBorder="1" applyAlignment="1" applyProtection="1">
      <alignment vertical="center"/>
    </xf>
    <xf numFmtId="0" fontId="57" fillId="0" borderId="0" xfId="8" applyFont="1" applyFill="1" applyBorder="1" applyAlignment="1" applyProtection="1">
      <alignment horizontal="left" vertical="center"/>
    </xf>
    <xf numFmtId="0" fontId="44" fillId="0" borderId="0" xfId="8" applyFont="1" applyBorder="1" applyAlignment="1">
      <alignment horizontal="center" vertical="center"/>
    </xf>
    <xf numFmtId="0" fontId="39" fillId="0" borderId="0" xfId="8" applyFont="1" applyBorder="1" applyAlignment="1">
      <alignment vertical="center"/>
    </xf>
    <xf numFmtId="0" fontId="39" fillId="0" borderId="51" xfId="8" applyFont="1" applyBorder="1" applyAlignment="1">
      <alignment horizontal="center" vertical="center" wrapText="1"/>
    </xf>
    <xf numFmtId="0" fontId="43" fillId="4" borderId="39" xfId="8" applyFont="1" applyFill="1" applyBorder="1" applyAlignment="1">
      <alignment horizontal="center" vertical="center"/>
    </xf>
    <xf numFmtId="0" fontId="43" fillId="0" borderId="0" xfId="8" applyFont="1" applyBorder="1" applyAlignment="1">
      <alignment horizontal="center" vertical="center"/>
    </xf>
    <xf numFmtId="0" fontId="43" fillId="0" borderId="35" xfId="8" applyFont="1" applyBorder="1" applyAlignment="1">
      <alignment horizontal="center" vertical="center"/>
    </xf>
    <xf numFmtId="0" fontId="8" fillId="2" borderId="51" xfId="8" applyFont="1" applyFill="1" applyBorder="1" applyAlignment="1">
      <alignment horizontal="left" vertical="center" wrapText="1"/>
    </xf>
    <xf numFmtId="0" fontId="8" fillId="2" borderId="51" xfId="8" applyFont="1" applyFill="1" applyBorder="1" applyAlignment="1">
      <alignment vertical="center" shrinkToFit="1"/>
    </xf>
    <xf numFmtId="0" fontId="8" fillId="2" borderId="51" xfId="8" applyFont="1" applyFill="1" applyBorder="1" applyAlignment="1">
      <alignment horizontal="center" vertical="center" wrapText="1"/>
    </xf>
    <xf numFmtId="0" fontId="7" fillId="0" borderId="3" xfId="8" applyFont="1" applyFill="1" applyBorder="1" applyAlignment="1" applyProtection="1">
      <alignment vertical="center"/>
    </xf>
    <xf numFmtId="0" fontId="5" fillId="0" borderId="41" xfId="8" applyFont="1" applyFill="1" applyBorder="1" applyAlignment="1" applyProtection="1">
      <alignment vertical="center"/>
    </xf>
    <xf numFmtId="179" fontId="19" fillId="0" borderId="51" xfId="8" applyNumberFormat="1" applyFont="1" applyFill="1" applyBorder="1" applyAlignment="1" applyProtection="1">
      <alignment horizontal="right" vertical="center"/>
    </xf>
    <xf numFmtId="0" fontId="54" fillId="0" borderId="0" xfId="8" applyFont="1" applyFill="1" applyAlignment="1" applyProtection="1">
      <alignment vertical="center"/>
    </xf>
    <xf numFmtId="0" fontId="62" fillId="0" borderId="0" xfId="13" applyFont="1" applyAlignment="1">
      <alignment horizontal="left" vertical="center"/>
    </xf>
    <xf numFmtId="0" fontId="62" fillId="0" borderId="0" xfId="25" applyFont="1" applyAlignment="1">
      <alignment horizontal="left" vertical="center"/>
    </xf>
    <xf numFmtId="0" fontId="62" fillId="0" borderId="0" xfId="50" applyFont="1" applyAlignment="1">
      <alignment horizontal="left" vertical="center"/>
    </xf>
    <xf numFmtId="0" fontId="62" fillId="0" borderId="0" xfId="22" applyFont="1" applyAlignment="1">
      <alignment horizontal="left" vertical="center"/>
    </xf>
    <xf numFmtId="0" fontId="8" fillId="0" borderId="0" xfId="8" applyFont="1" applyFill="1" applyBorder="1" applyAlignment="1" applyProtection="1">
      <alignment horizontal="distributed" vertical="center"/>
    </xf>
    <xf numFmtId="176" fontId="12" fillId="0" borderId="41" xfId="8" applyNumberFormat="1" applyFont="1" applyFill="1" applyBorder="1" applyAlignment="1" applyProtection="1">
      <alignment horizontal="center" vertical="center"/>
    </xf>
    <xf numFmtId="0" fontId="12" fillId="0" borderId="42" xfId="8" applyFont="1" applyFill="1" applyBorder="1" applyAlignment="1" applyProtection="1">
      <alignment horizontal="center" vertical="center"/>
    </xf>
    <xf numFmtId="0" fontId="5" fillId="0" borderId="0" xfId="8" applyFont="1" applyFill="1" applyAlignment="1" applyProtection="1">
      <alignment horizontal="center" vertical="center"/>
    </xf>
    <xf numFmtId="0" fontId="5" fillId="0" borderId="0" xfId="8" applyFont="1" applyFill="1" applyBorder="1" applyAlignment="1" applyProtection="1">
      <alignment horizontal="center" vertical="center"/>
    </xf>
    <xf numFmtId="0" fontId="8" fillId="0" borderId="0" xfId="8" applyFont="1" applyFill="1" applyBorder="1" applyAlignment="1" applyProtection="1">
      <alignment horizontal="right" vertical="center"/>
    </xf>
    <xf numFmtId="0" fontId="10" fillId="0" borderId="0" xfId="8" applyFont="1" applyFill="1" applyBorder="1" applyAlignment="1" applyProtection="1">
      <alignment horizontal="center" vertical="center"/>
    </xf>
    <xf numFmtId="184" fontId="5" fillId="0" borderId="0" xfId="8" applyNumberFormat="1" applyFont="1" applyFill="1" applyBorder="1" applyAlignment="1" applyProtection="1">
      <alignment horizontal="right" vertical="center"/>
      <protection locked="0"/>
    </xf>
    <xf numFmtId="0" fontId="7" fillId="0" borderId="21" xfId="8" applyFont="1" applyFill="1" applyBorder="1" applyAlignment="1" applyProtection="1">
      <alignment vertical="center"/>
    </xf>
    <xf numFmtId="0" fontId="7" fillId="0" borderId="23" xfId="8" applyFont="1" applyFill="1" applyBorder="1" applyAlignment="1" applyProtection="1">
      <alignment vertical="center"/>
    </xf>
    <xf numFmtId="0" fontId="8" fillId="0" borderId="18" xfId="8" applyFont="1" applyFill="1" applyBorder="1" applyAlignment="1" applyProtection="1">
      <alignment horizontal="left" vertical="center" wrapText="1"/>
    </xf>
    <xf numFmtId="0" fontId="8" fillId="0" borderId="19" xfId="8" applyFont="1" applyFill="1" applyBorder="1" applyAlignment="1" applyProtection="1">
      <alignment horizontal="left" vertical="center" wrapText="1"/>
    </xf>
    <xf numFmtId="0" fontId="8" fillId="0" borderId="20" xfId="8" applyFont="1" applyFill="1" applyBorder="1" applyAlignment="1" applyProtection="1">
      <alignment horizontal="left" vertical="center" wrapText="1"/>
    </xf>
    <xf numFmtId="0" fontId="8" fillId="0" borderId="24" xfId="8" applyFont="1" applyFill="1" applyBorder="1" applyAlignment="1" applyProtection="1">
      <alignment horizontal="left" vertical="center" wrapText="1"/>
    </xf>
    <xf numFmtId="0" fontId="8" fillId="0" borderId="2" xfId="8" applyFont="1" applyFill="1" applyBorder="1" applyAlignment="1" applyProtection="1">
      <alignment horizontal="left" vertical="center" wrapText="1"/>
    </xf>
    <xf numFmtId="0" fontId="8" fillId="0" borderId="25" xfId="8" applyFont="1" applyFill="1" applyBorder="1" applyAlignment="1" applyProtection="1">
      <alignment horizontal="left" vertical="center" wrapText="1"/>
    </xf>
    <xf numFmtId="0" fontId="8" fillId="0" borderId="18" xfId="8" applyFont="1" applyFill="1" applyBorder="1" applyAlignment="1" applyProtection="1">
      <alignment horizontal="center" vertical="center"/>
      <protection locked="0"/>
    </xf>
    <xf numFmtId="0" fontId="8" fillId="0" borderId="19" xfId="8" applyFont="1" applyFill="1" applyBorder="1" applyAlignment="1" applyProtection="1">
      <alignment horizontal="center" vertical="center"/>
      <protection locked="0"/>
    </xf>
    <xf numFmtId="0" fontId="8" fillId="0" borderId="20" xfId="8" applyFont="1" applyFill="1" applyBorder="1" applyAlignment="1" applyProtection="1">
      <alignment horizontal="center" vertical="center"/>
      <protection locked="0"/>
    </xf>
    <xf numFmtId="0" fontId="8" fillId="0" borderId="24" xfId="8" applyFont="1" applyFill="1" applyBorder="1" applyAlignment="1" applyProtection="1">
      <alignment horizontal="center" vertical="center"/>
      <protection locked="0"/>
    </xf>
    <xf numFmtId="0" fontId="8" fillId="0" borderId="2" xfId="8" applyFont="1" applyFill="1" applyBorder="1" applyAlignment="1" applyProtection="1">
      <alignment horizontal="center" vertical="center"/>
      <protection locked="0"/>
    </xf>
    <xf numFmtId="0" fontId="8" fillId="0" borderId="25" xfId="8" applyFont="1" applyFill="1" applyBorder="1" applyAlignment="1" applyProtection="1">
      <alignment horizontal="center" vertical="center"/>
      <protection locked="0"/>
    </xf>
    <xf numFmtId="0" fontId="5" fillId="0" borderId="18" xfId="8" applyFont="1" applyFill="1" applyBorder="1" applyAlignment="1" applyProtection="1">
      <alignment horizontal="left" vertical="center" wrapText="1"/>
    </xf>
    <xf numFmtId="0" fontId="5" fillId="0" borderId="19" xfId="8" applyFont="1" applyFill="1" applyBorder="1" applyAlignment="1" applyProtection="1">
      <alignment horizontal="left" vertical="center" wrapText="1"/>
    </xf>
    <xf numFmtId="0" fontId="5" fillId="0" borderId="27" xfId="8" applyFont="1" applyFill="1" applyBorder="1" applyAlignment="1" applyProtection="1">
      <alignment horizontal="left" vertical="center" wrapText="1"/>
    </xf>
    <xf numFmtId="0" fontId="5" fillId="0" borderId="24" xfId="8" applyFont="1" applyFill="1" applyBorder="1" applyAlignment="1" applyProtection="1">
      <alignment horizontal="left" vertical="center" wrapText="1"/>
    </xf>
    <xf numFmtId="0" fontId="5" fillId="0" borderId="2" xfId="8" applyFont="1" applyFill="1" applyBorder="1" applyAlignment="1" applyProtection="1">
      <alignment horizontal="left" vertical="center" wrapText="1"/>
    </xf>
    <xf numFmtId="0" fontId="5" fillId="0" borderId="30" xfId="8" applyFont="1" applyFill="1" applyBorder="1" applyAlignment="1" applyProtection="1">
      <alignment horizontal="left" vertical="center" wrapText="1"/>
    </xf>
    <xf numFmtId="0" fontId="8" fillId="0" borderId="3" xfId="8" applyFont="1" applyFill="1" applyBorder="1" applyAlignment="1" applyProtection="1">
      <alignment horizontal="distributed" vertical="center"/>
    </xf>
    <xf numFmtId="0" fontId="8" fillId="0" borderId="4" xfId="8" applyFont="1" applyFill="1" applyBorder="1" applyAlignment="1" applyProtection="1">
      <alignment horizontal="distributed" vertical="center"/>
    </xf>
    <xf numFmtId="0" fontId="8" fillId="0" borderId="5" xfId="8" applyFont="1" applyFill="1" applyBorder="1" applyAlignment="1" applyProtection="1">
      <alignment horizontal="distributed" vertical="center"/>
    </xf>
    <xf numFmtId="0" fontId="5" fillId="0" borderId="6" xfId="8" applyFont="1" applyFill="1" applyBorder="1" applyAlignment="1" applyProtection="1">
      <alignment horizontal="left" vertical="center" shrinkToFit="1"/>
      <protection locked="0"/>
    </xf>
    <xf numFmtId="0" fontId="5" fillId="0" borderId="4" xfId="8" applyFont="1" applyFill="1" applyBorder="1" applyAlignment="1" applyProtection="1">
      <alignment horizontal="left" vertical="center" shrinkToFit="1"/>
      <protection locked="0"/>
    </xf>
    <xf numFmtId="0" fontId="5" fillId="0" borderId="7" xfId="8" applyFont="1" applyFill="1" applyBorder="1" applyAlignment="1" applyProtection="1">
      <alignment horizontal="left" vertical="center" shrinkToFit="1"/>
      <protection locked="0"/>
    </xf>
    <xf numFmtId="0" fontId="8" fillId="0" borderId="13" xfId="8" applyFont="1" applyFill="1" applyBorder="1" applyAlignment="1" applyProtection="1">
      <alignment horizontal="distributed" vertical="center"/>
    </xf>
    <xf numFmtId="0" fontId="8" fillId="0" borderId="14" xfId="8" applyFont="1" applyFill="1" applyBorder="1" applyAlignment="1" applyProtection="1">
      <alignment horizontal="distributed" vertical="center"/>
    </xf>
    <xf numFmtId="0" fontId="8" fillId="0" borderId="15" xfId="8" applyFont="1" applyFill="1" applyBorder="1" applyAlignment="1" applyProtection="1">
      <alignment horizontal="distributed" vertical="center"/>
    </xf>
    <xf numFmtId="0" fontId="7" fillId="0" borderId="0" xfId="8" applyFont="1" applyFill="1" applyBorder="1" applyAlignment="1" applyProtection="1">
      <alignment horizontal="distributed" vertical="center"/>
    </xf>
    <xf numFmtId="0" fontId="5" fillId="0" borderId="0" xfId="8" applyFont="1" applyFill="1" applyBorder="1" applyAlignment="1" applyProtection="1">
      <alignment horizontal="left" vertical="center"/>
    </xf>
    <xf numFmtId="38" fontId="5" fillId="0" borderId="0" xfId="9" applyFont="1" applyFill="1" applyBorder="1" applyAlignment="1" applyProtection="1">
      <alignment horizontal="center" vertical="center"/>
    </xf>
    <xf numFmtId="0" fontId="7" fillId="0" borderId="0" xfId="8" applyFont="1" applyFill="1" applyBorder="1" applyAlignment="1" applyProtection="1">
      <alignment horizontal="center" vertical="center"/>
    </xf>
    <xf numFmtId="0" fontId="5" fillId="0" borderId="20" xfId="8" applyFont="1" applyFill="1" applyBorder="1" applyAlignment="1" applyProtection="1">
      <alignment horizontal="left" vertical="center" wrapText="1"/>
    </xf>
    <xf numFmtId="0" fontId="5" fillId="0" borderId="25" xfId="8" applyFont="1" applyFill="1" applyBorder="1" applyAlignment="1" applyProtection="1">
      <alignment horizontal="left" vertical="center" wrapText="1"/>
    </xf>
    <xf numFmtId="0" fontId="5" fillId="0" borderId="19" xfId="8" applyFont="1" applyFill="1" applyBorder="1" applyAlignment="1" applyProtection="1">
      <alignment horizontal="left" vertical="center"/>
    </xf>
    <xf numFmtId="0" fontId="5" fillId="0" borderId="22" xfId="8" applyFont="1" applyFill="1" applyBorder="1" applyAlignment="1" applyProtection="1">
      <alignment horizontal="left" vertical="center"/>
    </xf>
    <xf numFmtId="179" fontId="12" fillId="0" borderId="29" xfId="8" applyNumberFormat="1" applyFont="1" applyFill="1" applyBorder="1" applyAlignment="1" applyProtection="1">
      <alignment horizontal="center" vertical="center"/>
    </xf>
    <xf numFmtId="179" fontId="12" fillId="0" borderId="22" xfId="8" applyNumberFormat="1" applyFont="1" applyFill="1" applyBorder="1" applyAlignment="1" applyProtection="1">
      <alignment vertical="center"/>
    </xf>
    <xf numFmtId="0" fontId="5" fillId="0" borderId="26" xfId="8" applyFont="1" applyFill="1" applyBorder="1" applyAlignment="1" applyProtection="1">
      <alignment horizontal="left" vertical="center"/>
    </xf>
    <xf numFmtId="179" fontId="12" fillId="0" borderId="68" xfId="8" applyNumberFormat="1" applyFont="1" applyFill="1" applyBorder="1" applyAlignment="1" applyProtection="1">
      <alignment horizontal="center" vertical="center"/>
    </xf>
    <xf numFmtId="179" fontId="12" fillId="0" borderId="26" xfId="8" applyNumberFormat="1" applyFont="1" applyFill="1" applyBorder="1" applyAlignment="1" applyProtection="1">
      <alignment vertical="center"/>
    </xf>
    <xf numFmtId="0" fontId="5" fillId="0" borderId="0" xfId="8" applyFont="1" applyFill="1" applyBorder="1" applyAlignment="1" applyProtection="1">
      <alignment horizontal="center" vertical="center" wrapText="1"/>
    </xf>
    <xf numFmtId="0" fontId="7" fillId="0" borderId="10" xfId="8" applyFont="1" applyFill="1" applyBorder="1" applyAlignment="1" applyProtection="1">
      <alignment horizontal="center" vertical="center"/>
    </xf>
    <xf numFmtId="0" fontId="7" fillId="0" borderId="8" xfId="8" applyFont="1" applyFill="1" applyBorder="1" applyAlignment="1" applyProtection="1">
      <alignment horizontal="center" vertical="center"/>
    </xf>
    <xf numFmtId="0" fontId="7" fillId="0" borderId="9" xfId="8" applyFont="1" applyFill="1" applyBorder="1" applyAlignment="1" applyProtection="1">
      <alignment horizontal="center" vertical="center"/>
    </xf>
    <xf numFmtId="178" fontId="7" fillId="0" borderId="10" xfId="8" applyNumberFormat="1" applyFont="1" applyFill="1" applyBorder="1" applyAlignment="1" applyProtection="1">
      <alignment horizontal="center" vertical="center"/>
    </xf>
    <xf numFmtId="178" fontId="7" fillId="0" borderId="8" xfId="8" applyNumberFormat="1" applyFont="1" applyFill="1" applyBorder="1" applyAlignment="1" applyProtection="1">
      <alignment horizontal="center" vertical="center"/>
    </xf>
    <xf numFmtId="178" fontId="7" fillId="0" borderId="9" xfId="8" applyNumberFormat="1" applyFont="1" applyFill="1" applyBorder="1" applyAlignment="1" applyProtection="1">
      <alignment horizontal="center" vertical="center"/>
    </xf>
    <xf numFmtId="177" fontId="7" fillId="0" borderId="0" xfId="8" applyNumberFormat="1" applyFont="1" applyFill="1" applyBorder="1" applyAlignment="1" applyProtection="1">
      <alignment horizontal="right" vertical="center"/>
    </xf>
    <xf numFmtId="0" fontId="5" fillId="0" borderId="6" xfId="8" applyFont="1" applyFill="1" applyBorder="1" applyAlignment="1" applyProtection="1">
      <alignment horizontal="center" vertical="center"/>
    </xf>
    <xf numFmtId="0" fontId="5" fillId="0" borderId="4" xfId="8" applyFont="1" applyFill="1" applyBorder="1" applyAlignment="1" applyProtection="1">
      <alignment horizontal="center" vertical="center"/>
    </xf>
    <xf numFmtId="0" fontId="5" fillId="0" borderId="5" xfId="8" applyFont="1" applyFill="1" applyBorder="1" applyAlignment="1" applyProtection="1">
      <alignment horizontal="center" vertical="center"/>
    </xf>
    <xf numFmtId="0" fontId="5" fillId="0" borderId="6" xfId="8" applyFont="1" applyFill="1" applyBorder="1" applyAlignment="1" applyProtection="1">
      <alignment horizontal="center" vertical="center" wrapText="1"/>
    </xf>
    <xf numFmtId="0" fontId="5" fillId="0" borderId="4" xfId="8" applyFont="1" applyFill="1" applyBorder="1" applyAlignment="1" applyProtection="1">
      <alignment horizontal="center" vertical="center" wrapText="1"/>
    </xf>
    <xf numFmtId="0" fontId="5" fillId="0" borderId="5" xfId="8" applyFont="1" applyFill="1" applyBorder="1" applyAlignment="1" applyProtection="1">
      <alignment horizontal="center" vertical="center" wrapText="1"/>
    </xf>
    <xf numFmtId="0" fontId="5" fillId="0" borderId="7" xfId="8" applyFont="1" applyFill="1" applyBorder="1" applyAlignment="1" applyProtection="1">
      <alignment horizontal="center" vertical="center" wrapText="1"/>
    </xf>
    <xf numFmtId="0" fontId="8" fillId="0" borderId="70" xfId="8" applyFont="1" applyFill="1" applyBorder="1" applyAlignment="1" applyProtection="1">
      <alignment horizontal="center" vertical="center"/>
    </xf>
    <xf numFmtId="0" fontId="8" fillId="0" borderId="72" xfId="8" applyFont="1" applyFill="1" applyBorder="1" applyAlignment="1" applyProtection="1">
      <alignment horizontal="center" vertical="center"/>
    </xf>
    <xf numFmtId="0" fontId="8" fillId="0" borderId="71" xfId="8" applyFont="1" applyFill="1" applyBorder="1" applyAlignment="1" applyProtection="1">
      <alignment horizontal="center" vertical="center"/>
    </xf>
    <xf numFmtId="178" fontId="8" fillId="0" borderId="58" xfId="8" applyNumberFormat="1" applyFont="1" applyFill="1" applyBorder="1" applyAlignment="1" applyProtection="1">
      <alignment horizontal="center" vertical="center"/>
    </xf>
    <xf numFmtId="0" fontId="8" fillId="0" borderId="36" xfId="8" applyFont="1" applyFill="1" applyBorder="1" applyAlignment="1" applyProtection="1">
      <alignment horizontal="center" vertical="center"/>
    </xf>
    <xf numFmtId="0" fontId="8" fillId="0" borderId="37" xfId="8" applyFont="1" applyFill="1" applyBorder="1" applyAlignment="1" applyProtection="1">
      <alignment horizontal="center" vertical="center"/>
    </xf>
    <xf numFmtId="0" fontId="8" fillId="0" borderId="34" xfId="8" applyFont="1" applyFill="1" applyBorder="1" applyAlignment="1" applyProtection="1">
      <alignment horizontal="center" vertical="center"/>
    </xf>
    <xf numFmtId="0" fontId="8" fillId="0" borderId="0" xfId="8" applyFont="1" applyFill="1" applyBorder="1" applyAlignment="1" applyProtection="1">
      <alignment horizontal="center" vertical="center"/>
    </xf>
    <xf numFmtId="0" fontId="8" fillId="0" borderId="35" xfId="8" applyFont="1" applyFill="1" applyBorder="1" applyAlignment="1" applyProtection="1">
      <alignment horizontal="center" vertical="center"/>
    </xf>
    <xf numFmtId="0" fontId="8" fillId="0" borderId="24" xfId="8" applyFont="1" applyFill="1" applyBorder="1" applyAlignment="1" applyProtection="1">
      <alignment horizontal="center" vertical="center"/>
    </xf>
    <xf numFmtId="0" fontId="8" fillId="0" borderId="2" xfId="8" applyFont="1" applyFill="1" applyBorder="1" applyAlignment="1" applyProtection="1">
      <alignment horizontal="center" vertical="center"/>
    </xf>
    <xf numFmtId="0" fontId="8" fillId="0" borderId="30" xfId="8" applyFont="1" applyFill="1" applyBorder="1" applyAlignment="1" applyProtection="1">
      <alignment horizontal="center" vertical="center"/>
    </xf>
    <xf numFmtId="0" fontId="8" fillId="0" borderId="67" xfId="8" applyFont="1" applyFill="1" applyBorder="1" applyAlignment="1" applyProtection="1">
      <alignment horizontal="center" vertical="center"/>
    </xf>
    <xf numFmtId="0" fontId="8" fillId="0" borderId="69" xfId="8" applyFont="1" applyFill="1" applyBorder="1" applyAlignment="1" applyProtection="1">
      <alignment horizontal="center" vertical="center"/>
    </xf>
    <xf numFmtId="0" fontId="8" fillId="0" borderId="40" xfId="8" applyFont="1" applyFill="1" applyBorder="1" applyAlignment="1" applyProtection="1">
      <alignment horizontal="center" vertical="center"/>
    </xf>
    <xf numFmtId="38" fontId="5" fillId="0" borderId="38" xfId="9" applyFont="1" applyFill="1" applyBorder="1" applyAlignment="1" applyProtection="1">
      <alignment horizontal="center" vertical="center"/>
      <protection locked="0"/>
    </xf>
    <xf numFmtId="38" fontId="5" fillId="0" borderId="36" xfId="9" applyFont="1" applyFill="1" applyBorder="1" applyAlignment="1" applyProtection="1">
      <alignment horizontal="center" vertical="center"/>
      <protection locked="0"/>
    </xf>
    <xf numFmtId="38" fontId="5" fillId="0" borderId="37" xfId="9" applyFont="1" applyFill="1" applyBorder="1" applyAlignment="1" applyProtection="1">
      <alignment horizontal="center" vertical="center"/>
      <protection locked="0"/>
    </xf>
    <xf numFmtId="38" fontId="5" fillId="0" borderId="39" xfId="9" applyFont="1" applyFill="1" applyBorder="1" applyAlignment="1" applyProtection="1">
      <alignment horizontal="center" vertical="center"/>
      <protection locked="0"/>
    </xf>
    <xf numFmtId="38" fontId="5" fillId="0" borderId="0" xfId="9" applyFont="1" applyFill="1" applyBorder="1" applyAlignment="1" applyProtection="1">
      <alignment horizontal="center" vertical="center"/>
      <protection locked="0"/>
    </xf>
    <xf numFmtId="38" fontId="5" fillId="0" borderId="35" xfId="9" applyFont="1" applyFill="1" applyBorder="1" applyAlignment="1" applyProtection="1">
      <alignment horizontal="center" vertical="center"/>
      <protection locked="0"/>
    </xf>
    <xf numFmtId="38" fontId="5" fillId="0" borderId="31" xfId="9" applyFont="1" applyFill="1" applyBorder="1" applyAlignment="1" applyProtection="1">
      <alignment horizontal="center" vertical="center"/>
      <protection locked="0"/>
    </xf>
    <xf numFmtId="38" fontId="5" fillId="0" borderId="2" xfId="9" applyFont="1" applyFill="1" applyBorder="1" applyAlignment="1" applyProtection="1">
      <alignment horizontal="center" vertical="center"/>
      <protection locked="0"/>
    </xf>
    <xf numFmtId="38" fontId="5" fillId="0" borderId="30" xfId="9" applyFont="1" applyFill="1" applyBorder="1" applyAlignment="1" applyProtection="1">
      <alignment horizontal="center" vertical="center"/>
      <protection locked="0"/>
    </xf>
    <xf numFmtId="0" fontId="5" fillId="0" borderId="73" xfId="8" applyFont="1" applyFill="1" applyBorder="1" applyAlignment="1" applyProtection="1">
      <alignment horizontal="center" vertical="center" wrapText="1"/>
    </xf>
    <xf numFmtId="0" fontId="5" fillId="0" borderId="40" xfId="8" applyFont="1" applyFill="1" applyBorder="1" applyAlignment="1" applyProtection="1">
      <alignment horizontal="center" vertical="center" wrapText="1"/>
    </xf>
    <xf numFmtId="0" fontId="55" fillId="0" borderId="0" xfId="8" applyFont="1" applyFill="1" applyAlignment="1" applyProtection="1">
      <alignment horizontal="center" vertical="center"/>
    </xf>
    <xf numFmtId="0" fontId="5" fillId="0" borderId="18" xfId="8" applyFont="1" applyFill="1" applyBorder="1" applyAlignment="1" applyProtection="1">
      <alignment horizontal="center" vertical="center" wrapText="1"/>
    </xf>
    <xf numFmtId="0" fontId="5" fillId="0" borderId="19" xfId="8" applyFont="1" applyFill="1" applyBorder="1" applyAlignment="1" applyProtection="1">
      <alignment horizontal="center" vertical="center" wrapText="1"/>
    </xf>
    <xf numFmtId="0" fontId="5" fillId="0" borderId="20" xfId="8" applyFont="1" applyFill="1" applyBorder="1" applyAlignment="1" applyProtection="1">
      <alignment horizontal="center" vertical="center" wrapText="1"/>
    </xf>
    <xf numFmtId="0" fontId="5" fillId="0" borderId="34" xfId="8" applyFont="1" applyFill="1" applyBorder="1" applyAlignment="1" applyProtection="1">
      <alignment horizontal="center" vertical="center" wrapText="1"/>
    </xf>
    <xf numFmtId="0" fontId="5" fillId="0" borderId="12" xfId="8" applyFont="1" applyFill="1" applyBorder="1" applyAlignment="1" applyProtection="1">
      <alignment horizontal="center" vertical="center" wrapText="1"/>
    </xf>
    <xf numFmtId="0" fontId="5" fillId="0" borderId="24" xfId="8" applyFont="1" applyFill="1" applyBorder="1" applyAlignment="1" applyProtection="1">
      <alignment horizontal="center" vertical="center" wrapText="1"/>
    </xf>
    <xf numFmtId="0" fontId="5" fillId="0" borderId="2" xfId="8" applyFont="1" applyFill="1" applyBorder="1" applyAlignment="1" applyProtection="1">
      <alignment horizontal="center" vertical="center" wrapText="1"/>
    </xf>
    <xf numFmtId="0" fontId="5" fillId="0" borderId="25" xfId="8" applyFont="1" applyFill="1" applyBorder="1" applyAlignment="1" applyProtection="1">
      <alignment horizontal="center" vertical="center" wrapText="1"/>
    </xf>
    <xf numFmtId="0" fontId="5" fillId="0" borderId="41" xfId="8" applyFont="1" applyFill="1" applyBorder="1" applyAlignment="1" applyProtection="1">
      <alignment horizontal="center" vertical="center" wrapText="1"/>
    </xf>
    <xf numFmtId="0" fontId="5" fillId="0" borderId="42" xfId="8" applyFont="1" applyFill="1" applyBorder="1" applyAlignment="1" applyProtection="1">
      <alignment horizontal="center" vertical="center" wrapText="1"/>
    </xf>
    <xf numFmtId="0" fontId="5" fillId="0" borderId="44" xfId="8" applyFont="1" applyFill="1" applyBorder="1" applyAlignment="1" applyProtection="1">
      <alignment horizontal="center" vertical="center" wrapText="1"/>
    </xf>
    <xf numFmtId="0" fontId="5" fillId="2" borderId="43" xfId="8" applyFont="1" applyFill="1" applyBorder="1" applyAlignment="1" applyProtection="1">
      <alignment horizontal="center" vertical="center"/>
    </xf>
    <xf numFmtId="0" fontId="5" fillId="2" borderId="42" xfId="8" applyFont="1" applyFill="1" applyBorder="1" applyAlignment="1" applyProtection="1">
      <alignment horizontal="center" vertical="center"/>
    </xf>
    <xf numFmtId="0" fontId="5" fillId="2" borderId="44" xfId="8" applyFont="1" applyFill="1" applyBorder="1" applyAlignment="1" applyProtection="1">
      <alignment horizontal="center" vertical="center"/>
    </xf>
    <xf numFmtId="0" fontId="5" fillId="0" borderId="43" xfId="8" applyFont="1" applyFill="1" applyBorder="1" applyAlignment="1" applyProtection="1">
      <alignment horizontal="center" vertical="center"/>
    </xf>
    <xf numFmtId="0" fontId="5" fillId="0" borderId="42" xfId="8" applyFont="1" applyFill="1" applyBorder="1" applyAlignment="1" applyProtection="1">
      <alignment horizontal="center" vertical="center"/>
    </xf>
    <xf numFmtId="0" fontId="5" fillId="0" borderId="43" xfId="8" applyFont="1" applyFill="1" applyBorder="1" applyAlignment="1" applyProtection="1">
      <alignment horizontal="center" vertical="center" wrapText="1"/>
    </xf>
    <xf numFmtId="0" fontId="5" fillId="0" borderId="45" xfId="8" applyFont="1" applyFill="1" applyBorder="1" applyAlignment="1" applyProtection="1">
      <alignment horizontal="center" vertical="center" wrapText="1"/>
    </xf>
    <xf numFmtId="176" fontId="5" fillId="0" borderId="24" xfId="8" applyNumberFormat="1" applyFont="1" applyFill="1" applyBorder="1" applyAlignment="1" applyProtection="1">
      <alignment horizontal="center" vertical="center"/>
    </xf>
    <xf numFmtId="176" fontId="5" fillId="0" borderId="2" xfId="8" applyNumberFormat="1" applyFont="1" applyFill="1" applyBorder="1" applyAlignment="1" applyProtection="1">
      <alignment horizontal="center" vertical="center"/>
    </xf>
    <xf numFmtId="176" fontId="5" fillId="0" borderId="25" xfId="8" applyNumberFormat="1" applyFont="1" applyFill="1" applyBorder="1" applyAlignment="1" applyProtection="1">
      <alignment horizontal="center" vertical="center"/>
    </xf>
    <xf numFmtId="0" fontId="56" fillId="0" borderId="52" xfId="8" applyFont="1" applyFill="1" applyBorder="1" applyAlignment="1" applyProtection="1">
      <alignment horizontal="center" vertical="center" wrapText="1"/>
    </xf>
    <xf numFmtId="0" fontId="56" fillId="0" borderId="32" xfId="8" applyFont="1" applyFill="1" applyBorder="1" applyAlignment="1" applyProtection="1">
      <alignment horizontal="center" vertical="center" wrapText="1"/>
    </xf>
    <xf numFmtId="0" fontId="56" fillId="0" borderId="33" xfId="8" applyFont="1" applyFill="1" applyBorder="1" applyAlignment="1" applyProtection="1">
      <alignment horizontal="center" vertical="center" wrapText="1"/>
    </xf>
    <xf numFmtId="0" fontId="5" fillId="0" borderId="58" xfId="8" applyFont="1" applyFill="1" applyBorder="1" applyAlignment="1" applyProtection="1">
      <alignment horizontal="center" vertical="center" wrapText="1"/>
    </xf>
    <xf numFmtId="0" fontId="5" fillId="0" borderId="37" xfId="8" applyFont="1" applyFill="1" applyBorder="1" applyAlignment="1" applyProtection="1">
      <alignment horizontal="center" vertical="center" wrapText="1"/>
    </xf>
    <xf numFmtId="0" fontId="5" fillId="0" borderId="35" xfId="8" applyFont="1" applyFill="1" applyBorder="1" applyAlignment="1" applyProtection="1">
      <alignment horizontal="center" vertical="center" wrapText="1"/>
    </xf>
    <xf numFmtId="0" fontId="5" fillId="0" borderId="30" xfId="8" applyFont="1" applyFill="1" applyBorder="1" applyAlignment="1" applyProtection="1">
      <alignment horizontal="center" vertical="center" wrapText="1"/>
    </xf>
    <xf numFmtId="0" fontId="5" fillId="2" borderId="28" xfId="8" applyFont="1" applyFill="1" applyBorder="1" applyAlignment="1" applyProtection="1">
      <alignment horizontal="center" vertical="center"/>
    </xf>
    <xf numFmtId="0" fontId="5" fillId="2" borderId="19" xfId="8" applyFont="1" applyFill="1" applyBorder="1" applyAlignment="1" applyProtection="1">
      <alignment horizontal="center" vertical="center"/>
    </xf>
    <xf numFmtId="0" fontId="5" fillId="2" borderId="27" xfId="8" applyFont="1" applyFill="1" applyBorder="1" applyAlignment="1" applyProtection="1">
      <alignment horizontal="center" vertical="center"/>
    </xf>
    <xf numFmtId="0" fontId="5" fillId="2" borderId="31" xfId="8" applyFont="1" applyFill="1" applyBorder="1" applyAlignment="1" applyProtection="1">
      <alignment horizontal="center" vertical="center"/>
    </xf>
    <xf numFmtId="0" fontId="5" fillId="2" borderId="2" xfId="8" applyFont="1" applyFill="1" applyBorder="1" applyAlignment="1" applyProtection="1">
      <alignment horizontal="center" vertical="center"/>
    </xf>
    <xf numFmtId="0" fontId="5" fillId="2" borderId="30" xfId="8" applyFont="1" applyFill="1" applyBorder="1" applyAlignment="1" applyProtection="1">
      <alignment horizontal="center" vertical="center"/>
    </xf>
    <xf numFmtId="0" fontId="5" fillId="0" borderId="16" xfId="8" applyFont="1" applyFill="1" applyBorder="1" applyAlignment="1" applyProtection="1">
      <alignment horizontal="left" vertical="center" shrinkToFit="1"/>
      <protection locked="0"/>
    </xf>
    <xf numFmtId="0" fontId="5" fillId="0" borderId="14" xfId="8" applyFont="1" applyFill="1" applyBorder="1" applyAlignment="1" applyProtection="1">
      <alignment horizontal="left" vertical="center" shrinkToFit="1"/>
      <protection locked="0"/>
    </xf>
    <xf numFmtId="0" fontId="5" fillId="0" borderId="17" xfId="8" applyFont="1" applyFill="1" applyBorder="1" applyAlignment="1" applyProtection="1">
      <alignment horizontal="left" vertical="center" shrinkToFit="1"/>
      <protection locked="0"/>
    </xf>
    <xf numFmtId="0" fontId="24" fillId="0" borderId="0" xfId="8" applyFont="1" applyFill="1" applyAlignment="1" applyProtection="1">
      <alignment horizontal="center" vertical="center"/>
    </xf>
    <xf numFmtId="0" fontId="27" fillId="2" borderId="3" xfId="8" applyFont="1" applyFill="1" applyBorder="1" applyAlignment="1" applyProtection="1">
      <alignment horizontal="left" vertical="center" shrinkToFit="1"/>
    </xf>
    <xf numFmtId="0" fontId="27" fillId="2" borderId="4" xfId="8" applyFont="1" applyFill="1" applyBorder="1" applyAlignment="1" applyProtection="1">
      <alignment horizontal="left" vertical="center" shrinkToFit="1"/>
    </xf>
    <xf numFmtId="0" fontId="27" fillId="2" borderId="7" xfId="8" applyFont="1" applyFill="1" applyBorder="1" applyAlignment="1" applyProtection="1">
      <alignment horizontal="left" vertical="center" shrinkToFit="1"/>
    </xf>
    <xf numFmtId="0" fontId="27" fillId="2" borderId="24" xfId="8" applyFont="1" applyFill="1" applyBorder="1" applyAlignment="1" applyProtection="1">
      <alignment horizontal="left" vertical="center"/>
    </xf>
    <xf numFmtId="0" fontId="27" fillId="2" borderId="2" xfId="8" applyFont="1" applyFill="1" applyBorder="1" applyAlignment="1" applyProtection="1">
      <alignment horizontal="left" vertical="center"/>
    </xf>
    <xf numFmtId="0" fontId="27" fillId="2" borderId="25" xfId="8" applyFont="1" applyFill="1" applyBorder="1" applyAlignment="1" applyProtection="1">
      <alignment horizontal="left" vertical="center"/>
    </xf>
    <xf numFmtId="182" fontId="23" fillId="0" borderId="10" xfId="8" applyNumberFormat="1" applyFont="1" applyFill="1" applyBorder="1" applyAlignment="1" applyProtection="1">
      <alignment vertical="center"/>
    </xf>
    <xf numFmtId="182" fontId="23" fillId="0" borderId="8" xfId="8" applyNumberFormat="1" applyFont="1" applyFill="1" applyBorder="1" applyAlignment="1" applyProtection="1">
      <alignment vertical="center"/>
    </xf>
    <xf numFmtId="0" fontId="26" fillId="0" borderId="57" xfId="8" applyFont="1" applyFill="1" applyBorder="1" applyAlignment="1" applyProtection="1">
      <alignment horizontal="center" vertical="center"/>
    </xf>
    <xf numFmtId="0" fontId="26" fillId="0" borderId="21" xfId="8" applyFont="1" applyFill="1" applyBorder="1" applyAlignment="1" applyProtection="1">
      <alignment horizontal="center" vertical="center"/>
    </xf>
    <xf numFmtId="0" fontId="26" fillId="0" borderId="55" xfId="8" applyFont="1" applyFill="1" applyBorder="1" applyAlignment="1" applyProtection="1">
      <alignment horizontal="center" vertical="center"/>
    </xf>
    <xf numFmtId="0" fontId="19" fillId="0" borderId="58" xfId="8" applyFont="1" applyFill="1" applyBorder="1" applyAlignment="1" applyProtection="1">
      <alignment vertical="center"/>
    </xf>
    <xf numFmtId="0" fontId="19" fillId="0" borderId="36" xfId="8" applyFont="1" applyFill="1" applyBorder="1" applyAlignment="1" applyProtection="1">
      <alignment vertical="center"/>
    </xf>
    <xf numFmtId="0" fontId="19" fillId="0" borderId="34" xfId="8" applyFont="1" applyFill="1" applyBorder="1" applyAlignment="1" applyProtection="1">
      <alignment vertical="center"/>
    </xf>
    <xf numFmtId="0" fontId="19" fillId="0" borderId="0" xfId="8" applyFont="1" applyFill="1" applyBorder="1" applyAlignment="1" applyProtection="1">
      <alignment vertical="center"/>
    </xf>
    <xf numFmtId="0" fontId="19" fillId="0" borderId="35" xfId="8" applyFont="1" applyFill="1" applyBorder="1" applyAlignment="1" applyProtection="1">
      <alignment vertical="center"/>
    </xf>
    <xf numFmtId="0" fontId="19" fillId="0" borderId="56" xfId="8" applyFont="1" applyFill="1" applyBorder="1" applyAlignment="1" applyProtection="1">
      <alignment vertical="center"/>
    </xf>
    <xf numFmtId="0" fontId="19" fillId="0" borderId="1" xfId="8" applyFont="1" applyFill="1" applyBorder="1" applyAlignment="1" applyProtection="1">
      <alignment vertical="center"/>
    </xf>
    <xf numFmtId="0" fontId="19" fillId="0" borderId="48" xfId="8" applyFont="1" applyFill="1" applyBorder="1" applyAlignment="1" applyProtection="1">
      <alignment vertical="center"/>
    </xf>
    <xf numFmtId="0" fontId="23" fillId="0" borderId="8" xfId="8" applyFont="1" applyFill="1" applyBorder="1" applyAlignment="1" applyProtection="1">
      <alignment vertical="center"/>
    </xf>
    <xf numFmtId="182" fontId="23" fillId="0" borderId="59" xfId="8" applyNumberFormat="1" applyFont="1" applyFill="1" applyBorder="1" applyAlignment="1" applyProtection="1">
      <alignment vertical="center"/>
    </xf>
    <xf numFmtId="182" fontId="23" fillId="0" borderId="61" xfId="8" applyNumberFormat="1" applyFont="1" applyFill="1" applyBorder="1" applyAlignment="1" applyProtection="1">
      <alignment vertical="center"/>
    </xf>
    <xf numFmtId="182" fontId="23" fillId="0" borderId="1" xfId="8" applyNumberFormat="1" applyFont="1" applyFill="1" applyBorder="1" applyAlignment="1" applyProtection="1">
      <alignment vertical="center"/>
      <protection locked="0"/>
    </xf>
    <xf numFmtId="0" fontId="26" fillId="0" borderId="50" xfId="8" applyFont="1" applyFill="1" applyBorder="1" applyAlignment="1" applyProtection="1">
      <alignment horizontal="center" vertical="center"/>
    </xf>
    <xf numFmtId="0" fontId="19" fillId="0" borderId="18" xfId="8" applyFont="1" applyFill="1" applyBorder="1" applyAlignment="1" applyProtection="1">
      <alignment vertical="center"/>
    </xf>
    <xf numFmtId="0" fontId="19" fillId="0" borderId="19" xfId="8" applyFont="1" applyFill="1" applyBorder="1" applyAlignment="1" applyProtection="1">
      <alignment vertical="center"/>
    </xf>
    <xf numFmtId="0" fontId="19" fillId="0" borderId="27" xfId="8" applyFont="1" applyFill="1" applyBorder="1" applyAlignment="1" applyProtection="1">
      <alignment vertical="center"/>
    </xf>
    <xf numFmtId="0" fontId="23" fillId="0" borderId="4" xfId="8" applyFont="1" applyFill="1" applyBorder="1" applyAlignment="1" applyProtection="1">
      <alignment horizontal="right" vertical="center"/>
    </xf>
    <xf numFmtId="0" fontId="23" fillId="2" borderId="4" xfId="8" applyNumberFormat="1" applyFont="1" applyFill="1" applyBorder="1" applyAlignment="1" applyProtection="1">
      <alignment horizontal="right" vertical="center"/>
    </xf>
    <xf numFmtId="0" fontId="26" fillId="0" borderId="13" xfId="8" applyFont="1" applyFill="1" applyBorder="1" applyAlignment="1" applyProtection="1">
      <alignment vertical="center"/>
    </xf>
    <xf numFmtId="0" fontId="26" fillId="0" borderId="14" xfId="8" applyFont="1" applyFill="1" applyBorder="1" applyAlignment="1" applyProtection="1">
      <alignment vertical="center"/>
    </xf>
    <xf numFmtId="179" fontId="23" fillId="0" borderId="13" xfId="8" applyNumberFormat="1" applyFont="1" applyFill="1" applyBorder="1" applyAlignment="1" applyProtection="1">
      <alignment vertical="center"/>
    </xf>
    <xf numFmtId="179" fontId="23" fillId="0" borderId="14" xfId="8" applyNumberFormat="1" applyFont="1" applyFill="1" applyBorder="1" applyAlignment="1" applyProtection="1">
      <alignment vertical="center"/>
    </xf>
    <xf numFmtId="0" fontId="26" fillId="0" borderId="14" xfId="0" applyNumberFormat="1" applyFont="1" applyFill="1" applyBorder="1" applyAlignment="1" applyProtection="1">
      <alignment horizontal="center" vertical="center"/>
      <protection locked="0"/>
    </xf>
    <xf numFmtId="0" fontId="28" fillId="0" borderId="50" xfId="8" applyFont="1" applyFill="1" applyBorder="1" applyAlignment="1" applyProtection="1">
      <alignment horizontal="center" vertical="center"/>
    </xf>
    <xf numFmtId="0" fontId="28" fillId="0" borderId="55" xfId="8" applyFont="1" applyFill="1" applyBorder="1" applyAlignment="1" applyProtection="1">
      <alignment horizontal="center" vertical="center"/>
    </xf>
    <xf numFmtId="0" fontId="19" fillId="0" borderId="18" xfId="8" applyFont="1" applyFill="1" applyBorder="1" applyAlignment="1" applyProtection="1">
      <alignment vertical="center" shrinkToFit="1"/>
    </xf>
    <xf numFmtId="0" fontId="19" fillId="0" borderId="19" xfId="8" applyFont="1" applyFill="1" applyBorder="1" applyAlignment="1" applyProtection="1">
      <alignment vertical="center" shrinkToFit="1"/>
    </xf>
    <xf numFmtId="0" fontId="19" fillId="0" borderId="20" xfId="8" applyFont="1" applyFill="1" applyBorder="1" applyAlignment="1" applyProtection="1">
      <alignment vertical="center" shrinkToFit="1"/>
    </xf>
    <xf numFmtId="0" fontId="19" fillId="0" borderId="56" xfId="8" applyFont="1" applyFill="1" applyBorder="1" applyAlignment="1" applyProtection="1">
      <alignment vertical="center" shrinkToFit="1"/>
    </xf>
    <xf numFmtId="0" fontId="19" fillId="0" borderId="1" xfId="8" applyFont="1" applyFill="1" applyBorder="1" applyAlignment="1" applyProtection="1">
      <alignment vertical="center" shrinkToFit="1"/>
    </xf>
    <xf numFmtId="0" fontId="19" fillId="0" borderId="63" xfId="8" applyFont="1" applyFill="1" applyBorder="1" applyAlignment="1" applyProtection="1">
      <alignment vertical="center" shrinkToFit="1"/>
    </xf>
    <xf numFmtId="179" fontId="23" fillId="0" borderId="18" xfId="8" applyNumberFormat="1" applyFont="1" applyFill="1" applyBorder="1" applyAlignment="1" applyProtection="1">
      <alignment vertical="center" shrinkToFit="1"/>
      <protection locked="0"/>
    </xf>
    <xf numFmtId="179" fontId="23" fillId="0" borderId="19" xfId="8" applyNumberFormat="1" applyFont="1" applyFill="1" applyBorder="1" applyAlignment="1" applyProtection="1">
      <alignment vertical="center" shrinkToFit="1"/>
      <protection locked="0"/>
    </xf>
    <xf numFmtId="0" fontId="26" fillId="0" borderId="56" xfId="8" applyFont="1" applyFill="1" applyBorder="1" applyAlignment="1" applyProtection="1">
      <alignment horizontal="center" vertical="center" shrinkToFit="1"/>
    </xf>
    <xf numFmtId="0" fontId="26" fillId="0" borderId="1" xfId="8" applyFont="1" applyFill="1" applyBorder="1" applyAlignment="1" applyProtection="1">
      <alignment horizontal="center" vertical="center" shrinkToFit="1"/>
    </xf>
    <xf numFmtId="179" fontId="26" fillId="0" borderId="1" xfId="8" applyNumberFormat="1" applyFont="1" applyFill="1" applyBorder="1" applyAlignment="1" applyProtection="1">
      <alignment horizontal="center" vertical="center" shrinkToFit="1"/>
    </xf>
    <xf numFmtId="179" fontId="26" fillId="0" borderId="1" xfId="8" applyNumberFormat="1" applyFont="1" applyFill="1" applyBorder="1" applyAlignment="1" applyProtection="1">
      <alignment vertical="center" shrinkToFit="1"/>
    </xf>
    <xf numFmtId="0" fontId="19" fillId="0" borderId="24" xfId="8" applyFont="1" applyFill="1" applyBorder="1" applyAlignment="1" applyProtection="1">
      <alignment vertical="center"/>
    </xf>
    <xf numFmtId="0" fontId="19" fillId="0" borderId="2" xfId="8" applyFont="1" applyFill="1" applyBorder="1" applyAlignment="1" applyProtection="1">
      <alignment vertical="center"/>
    </xf>
    <xf numFmtId="0" fontId="19" fillId="0" borderId="30" xfId="8" applyFont="1" applyFill="1" applyBorder="1" applyAlignment="1" applyProtection="1">
      <alignment vertical="center"/>
    </xf>
    <xf numFmtId="0" fontId="26" fillId="0" borderId="14" xfId="0" applyNumberFormat="1" applyFont="1" applyFill="1" applyBorder="1" applyAlignment="1" applyProtection="1">
      <alignment horizontal="right" vertical="center"/>
    </xf>
    <xf numFmtId="0" fontId="26" fillId="0" borderId="14" xfId="0" applyNumberFormat="1" applyFont="1" applyFill="1" applyBorder="1" applyAlignment="1" applyProtection="1">
      <alignment horizontal="center" vertical="center"/>
    </xf>
    <xf numFmtId="0" fontId="19" fillId="0" borderId="13" xfId="8" applyFont="1" applyFill="1" applyBorder="1" applyAlignment="1" applyProtection="1">
      <alignment vertical="center"/>
    </xf>
    <xf numFmtId="0" fontId="19" fillId="0" borderId="14" xfId="8" applyFont="1" applyFill="1" applyBorder="1" applyAlignment="1" applyProtection="1">
      <alignment vertical="center"/>
    </xf>
    <xf numFmtId="0" fontId="19" fillId="0" borderId="17" xfId="8" applyFont="1" applyFill="1" applyBorder="1" applyAlignment="1" applyProtection="1">
      <alignment vertical="center"/>
    </xf>
    <xf numFmtId="179" fontId="23" fillId="0" borderId="14" xfId="8" applyNumberFormat="1" applyFont="1" applyFill="1" applyBorder="1" applyAlignment="1" applyProtection="1">
      <alignment horizontal="right" vertical="center"/>
      <protection locked="0"/>
    </xf>
    <xf numFmtId="0" fontId="26" fillId="0" borderId="19" xfId="8" applyFont="1" applyFill="1" applyBorder="1" applyAlignment="1" applyProtection="1">
      <alignment horizontal="left" vertical="top"/>
    </xf>
    <xf numFmtId="0" fontId="26" fillId="0" borderId="0" xfId="8" applyFont="1" applyFill="1" applyBorder="1" applyAlignment="1" applyProtection="1">
      <alignment horizontal="left" vertical="top"/>
    </xf>
    <xf numFmtId="0" fontId="26" fillId="0" borderId="18" xfId="8" applyFont="1" applyFill="1" applyBorder="1" applyAlignment="1" applyProtection="1">
      <alignment vertical="center" wrapText="1"/>
    </xf>
    <xf numFmtId="0" fontId="26" fillId="0" borderId="19" xfId="8" applyFont="1" applyFill="1" applyBorder="1" applyAlignment="1" applyProtection="1">
      <alignment vertical="center" wrapText="1"/>
    </xf>
    <xf numFmtId="0" fontId="26" fillId="0" borderId="20" xfId="8" applyFont="1" applyFill="1" applyBorder="1" applyAlignment="1" applyProtection="1">
      <alignment vertical="center" wrapText="1"/>
    </xf>
    <xf numFmtId="179" fontId="23" fillId="0" borderId="3" xfId="8" applyNumberFormat="1" applyFont="1" applyFill="1" applyBorder="1" applyAlignment="1" applyProtection="1">
      <alignment vertical="center"/>
    </xf>
    <xf numFmtId="179" fontId="23" fillId="0" borderId="4" xfId="8" applyNumberFormat="1" applyFont="1" applyFill="1" applyBorder="1" applyAlignment="1" applyProtection="1">
      <alignment vertical="center"/>
    </xf>
    <xf numFmtId="184" fontId="5" fillId="0" borderId="0" xfId="11" applyNumberFormat="1" applyFont="1" applyFill="1" applyAlignment="1" applyProtection="1">
      <alignment horizontal="center" vertical="center"/>
      <protection locked="0"/>
    </xf>
    <xf numFmtId="184" fontId="34" fillId="0" borderId="0" xfId="8" applyNumberFormat="1" applyFont="1" applyFill="1" applyAlignment="1" applyProtection="1">
      <alignment horizontal="center" vertical="center"/>
      <protection locked="0"/>
    </xf>
    <xf numFmtId="0" fontId="19" fillId="0" borderId="0" xfId="8" applyFont="1" applyFill="1" applyBorder="1" applyAlignment="1" applyProtection="1">
      <alignment horizontal="distributed"/>
    </xf>
    <xf numFmtId="0" fontId="19" fillId="0" borderId="0" xfId="8" applyFont="1" applyFill="1" applyBorder="1" applyAlignment="1" applyProtection="1">
      <alignment vertical="center" shrinkToFit="1"/>
      <protection locked="0"/>
    </xf>
    <xf numFmtId="0" fontId="19" fillId="0" borderId="0" xfId="8" applyFont="1" applyFill="1" applyBorder="1" applyAlignment="1" applyProtection="1">
      <alignment horizontal="distributed" vertical="center"/>
    </xf>
    <xf numFmtId="0" fontId="19" fillId="0" borderId="0" xfId="8" applyFont="1" applyFill="1" applyBorder="1" applyAlignment="1" applyProtection="1">
      <alignment horizontal="center" vertical="center" shrinkToFit="1"/>
      <protection locked="0"/>
    </xf>
    <xf numFmtId="0" fontId="26" fillId="0" borderId="41" xfId="8" applyFont="1" applyFill="1" applyBorder="1" applyAlignment="1" applyProtection="1">
      <alignment horizontal="center" vertical="center" wrapText="1"/>
    </xf>
    <xf numFmtId="0" fontId="26" fillId="0" borderId="42" xfId="8" applyFont="1" applyFill="1" applyBorder="1" applyAlignment="1" applyProtection="1">
      <alignment horizontal="center" vertical="center" wrapText="1"/>
    </xf>
    <xf numFmtId="182" fontId="32" fillId="0" borderId="42" xfId="8" applyNumberFormat="1" applyFont="1" applyFill="1" applyBorder="1" applyAlignment="1" applyProtection="1">
      <alignment horizontal="left" vertical="center" wrapText="1"/>
    </xf>
    <xf numFmtId="182" fontId="32" fillId="0" borderId="65" xfId="8" applyNumberFormat="1" applyFont="1" applyFill="1" applyBorder="1" applyAlignment="1" applyProtection="1">
      <alignment horizontal="left" vertical="center" wrapText="1"/>
    </xf>
    <xf numFmtId="182" fontId="26" fillId="0" borderId="66" xfId="8" applyNumberFormat="1" applyFont="1" applyFill="1" applyBorder="1" applyAlignment="1" applyProtection="1">
      <alignment horizontal="right" vertical="center"/>
    </xf>
    <xf numFmtId="182" fontId="26" fillId="0" borderId="42" xfId="8" applyNumberFormat="1" applyFont="1" applyFill="1" applyBorder="1" applyAlignment="1" applyProtection="1">
      <alignment horizontal="right" vertical="center"/>
    </xf>
    <xf numFmtId="0" fontId="8" fillId="0" borderId="10" xfId="8" applyFont="1" applyFill="1" applyBorder="1" applyAlignment="1" applyProtection="1">
      <alignment vertical="center" shrinkToFit="1"/>
      <protection locked="0"/>
    </xf>
    <xf numFmtId="0" fontId="8" fillId="0" borderId="8" xfId="8" applyFont="1" applyFill="1" applyBorder="1" applyAlignment="1" applyProtection="1">
      <alignment vertical="center" shrinkToFit="1"/>
      <protection locked="0"/>
    </xf>
    <xf numFmtId="0" fontId="8" fillId="0" borderId="10" xfId="8" applyFont="1" applyFill="1" applyBorder="1" applyAlignment="1" applyProtection="1">
      <alignment horizontal="center" vertical="center" shrinkToFit="1"/>
      <protection locked="0"/>
    </xf>
    <xf numFmtId="0" fontId="8" fillId="0" borderId="8" xfId="8" applyFont="1" applyFill="1" applyBorder="1" applyAlignment="1" applyProtection="1">
      <alignment horizontal="center" vertical="center" shrinkToFit="1"/>
      <protection locked="0"/>
    </xf>
    <xf numFmtId="0" fontId="8" fillId="0" borderId="9" xfId="8" applyFont="1" applyFill="1" applyBorder="1" applyAlignment="1" applyProtection="1">
      <alignment horizontal="center" vertical="center" shrinkToFit="1"/>
      <protection locked="0"/>
    </xf>
    <xf numFmtId="182" fontId="8" fillId="0" borderId="10" xfId="8" applyNumberFormat="1" applyFont="1" applyFill="1" applyBorder="1" applyAlignment="1" applyProtection="1">
      <alignment horizontal="center" vertical="center"/>
      <protection locked="0"/>
    </xf>
    <xf numFmtId="182" fontId="8" fillId="0" borderId="8" xfId="8" applyNumberFormat="1" applyFont="1" applyFill="1" applyBorder="1" applyAlignment="1" applyProtection="1">
      <alignment horizontal="center" vertical="center"/>
      <protection locked="0"/>
    </xf>
    <xf numFmtId="182" fontId="8" fillId="0" borderId="8" xfId="8" applyNumberFormat="1" applyFont="1" applyFill="1" applyBorder="1" applyAlignment="1" applyProtection="1">
      <alignment horizontal="right" vertical="center"/>
    </xf>
    <xf numFmtId="0" fontId="26" fillId="0" borderId="41" xfId="8" applyFont="1" applyFill="1" applyBorder="1" applyAlignment="1" applyProtection="1">
      <alignment horizontal="left" vertical="center"/>
    </xf>
    <xf numFmtId="0" fontId="26" fillId="0" borderId="42" xfId="8" applyFont="1" applyFill="1" applyBorder="1" applyAlignment="1" applyProtection="1">
      <alignment horizontal="left" vertical="center"/>
    </xf>
    <xf numFmtId="0" fontId="26" fillId="0" borderId="44" xfId="8" applyFont="1" applyFill="1" applyBorder="1" applyAlignment="1" applyProtection="1">
      <alignment horizontal="left" vertical="center"/>
    </xf>
    <xf numFmtId="182" fontId="26" fillId="0" borderId="43" xfId="8" applyNumberFormat="1" applyFont="1" applyFill="1" applyBorder="1" applyAlignment="1" applyProtection="1">
      <alignment horizontal="right" vertical="center"/>
    </xf>
    <xf numFmtId="0" fontId="8" fillId="0" borderId="9" xfId="8" applyFont="1" applyFill="1" applyBorder="1" applyAlignment="1" applyProtection="1">
      <alignment vertical="center" shrinkToFit="1"/>
      <protection locked="0"/>
    </xf>
    <xf numFmtId="0" fontId="8" fillId="0" borderId="10" xfId="8" applyFont="1" applyFill="1" applyBorder="1" applyAlignment="1" applyProtection="1">
      <alignment horizontal="left" vertical="center" shrinkToFit="1"/>
      <protection locked="0"/>
    </xf>
    <xf numFmtId="0" fontId="8" fillId="0" borderId="8" xfId="8" applyFont="1" applyFill="1" applyBorder="1" applyAlignment="1" applyProtection="1">
      <alignment horizontal="left" vertical="center" shrinkToFit="1"/>
      <protection locked="0"/>
    </xf>
    <xf numFmtId="0" fontId="8" fillId="0" borderId="9" xfId="8" applyFont="1" applyFill="1" applyBorder="1" applyAlignment="1" applyProtection="1">
      <alignment horizontal="left" vertical="center" shrinkToFit="1"/>
      <protection locked="0"/>
    </xf>
    <xf numFmtId="0" fontId="8" fillId="0" borderId="6" xfId="8" applyFont="1" applyFill="1" applyBorder="1" applyAlignment="1" applyProtection="1">
      <alignment horizontal="center" vertical="center"/>
    </xf>
    <xf numFmtId="0" fontId="8" fillId="0" borderId="4" xfId="8" applyFont="1" applyFill="1" applyBorder="1" applyAlignment="1" applyProtection="1">
      <alignment horizontal="center" vertical="center"/>
    </xf>
    <xf numFmtId="0" fontId="8" fillId="0" borderId="5" xfId="8" applyFont="1" applyFill="1" applyBorder="1" applyAlignment="1" applyProtection="1">
      <alignment horizontal="center" vertical="center"/>
    </xf>
    <xf numFmtId="0" fontId="8" fillId="0" borderId="6" xfId="8" applyFont="1" applyFill="1" applyBorder="1" applyAlignment="1" applyProtection="1">
      <alignment horizontal="center" vertical="center" wrapText="1"/>
    </xf>
    <xf numFmtId="0" fontId="8" fillId="0" borderId="4" xfId="8" applyFont="1" applyFill="1" applyBorder="1" applyAlignment="1" applyProtection="1">
      <alignment horizontal="center" vertical="center" wrapText="1"/>
    </xf>
    <xf numFmtId="0" fontId="8" fillId="0" borderId="5" xfId="8" applyFont="1" applyFill="1" applyBorder="1" applyAlignment="1" applyProtection="1">
      <alignment horizontal="center" vertical="center" wrapText="1"/>
    </xf>
    <xf numFmtId="0" fontId="8" fillId="0" borderId="7" xfId="8" applyFont="1" applyFill="1" applyBorder="1" applyAlignment="1" applyProtection="1">
      <alignment horizontal="center" vertical="center"/>
    </xf>
    <xf numFmtId="180" fontId="26" fillId="0" borderId="0" xfId="10" applyNumberFormat="1" applyFont="1" applyBorder="1" applyAlignment="1" applyProtection="1">
      <alignment horizontal="left" vertical="top" wrapText="1"/>
    </xf>
    <xf numFmtId="180" fontId="8" fillId="0" borderId="0" xfId="8" applyNumberFormat="1" applyFont="1" applyBorder="1" applyAlignment="1" applyProtection="1">
      <alignment horizontal="left" vertical="top" wrapText="1"/>
    </xf>
    <xf numFmtId="0" fontId="26" fillId="3" borderId="41" xfId="8" applyFont="1" applyFill="1" applyBorder="1" applyAlignment="1" applyProtection="1">
      <alignment horizontal="center" vertical="center" wrapText="1"/>
    </xf>
    <xf numFmtId="0" fontId="26" fillId="3" borderId="42" xfId="8" applyFont="1" applyFill="1" applyBorder="1" applyAlignment="1" applyProtection="1">
      <alignment horizontal="center" vertical="center"/>
    </xf>
    <xf numFmtId="182" fontId="32" fillId="3" borderId="42" xfId="8" applyNumberFormat="1" applyFont="1" applyFill="1" applyBorder="1" applyAlignment="1" applyProtection="1">
      <alignment horizontal="left" vertical="center" wrapText="1"/>
    </xf>
    <xf numFmtId="182" fontId="32" fillId="3" borderId="65" xfId="8" applyNumberFormat="1" applyFont="1" applyFill="1" applyBorder="1" applyAlignment="1" applyProtection="1">
      <alignment horizontal="left" vertical="center" wrapText="1"/>
    </xf>
    <xf numFmtId="182" fontId="28" fillId="3" borderId="66" xfId="8" applyNumberFormat="1" applyFont="1" applyFill="1" applyBorder="1" applyAlignment="1" applyProtection="1">
      <alignment horizontal="right" vertical="center"/>
    </xf>
    <xf numFmtId="182" fontId="28" fillId="3" borderId="42" xfId="8" applyNumberFormat="1" applyFont="1" applyFill="1" applyBorder="1" applyAlignment="1" applyProtection="1">
      <alignment horizontal="right" vertical="center"/>
    </xf>
    <xf numFmtId="0" fontId="26" fillId="0" borderId="51" xfId="8" applyFont="1" applyFill="1" applyBorder="1" applyAlignment="1" applyProtection="1">
      <alignment horizontal="center" vertical="center" shrinkToFit="1"/>
    </xf>
    <xf numFmtId="0" fontId="26" fillId="0" borderId="10" xfId="8" applyNumberFormat="1" applyFont="1" applyFill="1" applyBorder="1" applyAlignment="1" applyProtection="1">
      <alignment horizontal="left" vertical="center" shrinkToFit="1"/>
    </xf>
    <xf numFmtId="0" fontId="26" fillId="0" borderId="8" xfId="8" applyNumberFormat="1" applyFont="1" applyFill="1" applyBorder="1" applyAlignment="1" applyProtection="1">
      <alignment horizontal="left" vertical="center" shrinkToFit="1"/>
    </xf>
    <xf numFmtId="0" fontId="26" fillId="0" borderId="9" xfId="8" applyNumberFormat="1" applyFont="1" applyFill="1" applyBorder="1" applyAlignment="1" applyProtection="1">
      <alignment horizontal="left" vertical="center" shrinkToFit="1"/>
    </xf>
    <xf numFmtId="0" fontId="30" fillId="0" borderId="0" xfId="10" applyFont="1" applyAlignment="1" applyProtection="1">
      <alignment horizontal="left" vertical="center" wrapText="1" shrinkToFit="1"/>
    </xf>
    <xf numFmtId="0" fontId="13" fillId="0" borderId="0" xfId="10" applyFont="1" applyAlignment="1" applyProtection="1">
      <alignment horizontal="left" vertical="center" wrapText="1" shrinkToFit="1"/>
    </xf>
    <xf numFmtId="180" fontId="26" fillId="0" borderId="0" xfId="10" applyNumberFormat="1" applyFont="1" applyFill="1" applyBorder="1" applyAlignment="1" applyProtection="1">
      <alignment horizontal="left" vertical="top" wrapText="1"/>
    </xf>
    <xf numFmtId="180" fontId="8" fillId="0" borderId="0" xfId="8" applyNumberFormat="1" applyFont="1" applyFill="1" applyBorder="1" applyAlignment="1" applyProtection="1">
      <alignment horizontal="left" vertical="top" wrapText="1"/>
    </xf>
    <xf numFmtId="0" fontId="8" fillId="0" borderId="28" xfId="8" applyFont="1" applyFill="1" applyBorder="1" applyAlignment="1" applyProtection="1">
      <alignment horizontal="center" vertical="center"/>
    </xf>
    <xf numFmtId="0" fontId="8" fillId="0" borderId="19" xfId="8" applyFont="1" applyFill="1" applyBorder="1" applyAlignment="1" applyProtection="1">
      <alignment horizontal="center" vertical="center"/>
    </xf>
    <xf numFmtId="0" fontId="19" fillId="0" borderId="28" xfId="8" applyFont="1" applyFill="1" applyBorder="1" applyAlignment="1" applyProtection="1">
      <alignment horizontal="center" vertical="center"/>
    </xf>
    <xf numFmtId="0" fontId="19" fillId="0" borderId="19" xfId="8" applyFont="1" applyFill="1" applyBorder="1" applyAlignment="1" applyProtection="1">
      <alignment horizontal="center" vertical="center"/>
    </xf>
    <xf numFmtId="0" fontId="19" fillId="0" borderId="46" xfId="8" applyFont="1" applyFill="1" applyBorder="1" applyAlignment="1" applyProtection="1">
      <alignment horizontal="center" vertical="center"/>
    </xf>
    <xf numFmtId="0" fontId="19" fillId="0" borderId="1" xfId="8" applyFont="1" applyFill="1" applyBorder="1" applyAlignment="1" applyProtection="1">
      <alignment horizontal="center" vertical="center"/>
    </xf>
    <xf numFmtId="179" fontId="19" fillId="0" borderId="28" xfId="8" applyNumberFormat="1" applyFont="1" applyFill="1" applyBorder="1" applyAlignment="1" applyProtection="1">
      <alignment horizontal="center" vertical="center"/>
    </xf>
    <xf numFmtId="179" fontId="19" fillId="0" borderId="19" xfId="8" applyNumberFormat="1" applyFont="1" applyFill="1" applyBorder="1" applyAlignment="1" applyProtection="1">
      <alignment horizontal="center" vertical="center"/>
    </xf>
    <xf numFmtId="179" fontId="19" fillId="0" borderId="27" xfId="8" applyNumberFormat="1" applyFont="1" applyFill="1" applyBorder="1" applyAlignment="1" applyProtection="1">
      <alignment horizontal="center" vertical="center"/>
    </xf>
    <xf numFmtId="179" fontId="19" fillId="0" borderId="46" xfId="8" applyNumberFormat="1" applyFont="1" applyFill="1" applyBorder="1" applyAlignment="1" applyProtection="1">
      <alignment horizontal="center" vertical="center"/>
    </xf>
    <xf numFmtId="179" fontId="19" fillId="0" borderId="1" xfId="8" applyNumberFormat="1" applyFont="1" applyFill="1" applyBorder="1" applyAlignment="1" applyProtection="1">
      <alignment horizontal="center" vertical="center"/>
    </xf>
    <xf numFmtId="179" fontId="19" fillId="0" borderId="48" xfId="8" applyNumberFormat="1" applyFont="1" applyFill="1" applyBorder="1" applyAlignment="1" applyProtection="1">
      <alignment horizontal="center" vertical="center"/>
    </xf>
    <xf numFmtId="0" fontId="19" fillId="0" borderId="51" xfId="8" applyFont="1" applyFill="1" applyBorder="1" applyAlignment="1" applyProtection="1">
      <alignment horizontal="center" vertical="center"/>
      <protection locked="0"/>
    </xf>
    <xf numFmtId="0" fontId="19" fillId="0" borderId="54" xfId="8" applyFont="1" applyFill="1" applyBorder="1" applyAlignment="1" applyProtection="1">
      <alignment horizontal="center" vertical="center"/>
      <protection locked="0"/>
    </xf>
    <xf numFmtId="0" fontId="19" fillId="0" borderId="51" xfId="8" applyFont="1" applyFill="1" applyBorder="1" applyAlignment="1" applyProtection="1">
      <alignment horizontal="center" vertical="center" shrinkToFit="1"/>
      <protection locked="0"/>
    </xf>
    <xf numFmtId="0" fontId="19" fillId="0" borderId="54" xfId="8" applyFont="1" applyFill="1" applyBorder="1" applyAlignment="1" applyProtection="1">
      <alignment horizontal="center" vertical="center" shrinkToFit="1"/>
      <protection locked="0"/>
    </xf>
    <xf numFmtId="179" fontId="19" fillId="0" borderId="51" xfId="8" applyNumberFormat="1" applyFont="1" applyFill="1" applyBorder="1" applyAlignment="1" applyProtection="1">
      <alignment horizontal="right" vertical="center"/>
      <protection locked="0"/>
    </xf>
    <xf numFmtId="179" fontId="19" fillId="0" borderId="54" xfId="8" applyNumberFormat="1" applyFont="1" applyFill="1" applyBorder="1" applyAlignment="1" applyProtection="1">
      <alignment horizontal="right" vertical="center"/>
      <protection locked="0"/>
    </xf>
    <xf numFmtId="0" fontId="23" fillId="0" borderId="0" xfId="8" applyFont="1" applyFill="1" applyAlignment="1" applyProtection="1">
      <alignment horizontal="center" vertical="center"/>
    </xf>
    <xf numFmtId="0" fontId="19" fillId="0" borderId="51" xfId="8" applyFont="1" applyFill="1" applyBorder="1" applyAlignment="1" applyProtection="1">
      <alignment horizontal="center" vertical="center"/>
    </xf>
    <xf numFmtId="0" fontId="19" fillId="0" borderId="38" xfId="8" applyFont="1" applyFill="1" applyBorder="1" applyAlignment="1" applyProtection="1">
      <alignment horizontal="center" vertical="center"/>
    </xf>
    <xf numFmtId="0" fontId="19" fillId="0" borderId="36" xfId="8" applyFont="1" applyFill="1" applyBorder="1" applyAlignment="1" applyProtection="1">
      <alignment horizontal="center" vertical="center"/>
    </xf>
    <xf numFmtId="0" fontId="19" fillId="0" borderId="37" xfId="8" applyFont="1" applyFill="1" applyBorder="1" applyAlignment="1" applyProtection="1">
      <alignment horizontal="center" vertical="center"/>
    </xf>
    <xf numFmtId="0" fontId="19" fillId="0" borderId="39" xfId="8" applyFont="1" applyFill="1" applyBorder="1" applyAlignment="1" applyProtection="1">
      <alignment horizontal="center" vertical="center"/>
    </xf>
    <xf numFmtId="0" fontId="19" fillId="0" borderId="0" xfId="8" applyFont="1" applyFill="1" applyBorder="1" applyAlignment="1" applyProtection="1">
      <alignment horizontal="center" vertical="center"/>
    </xf>
    <xf numFmtId="0" fontId="19" fillId="0" borderId="35" xfId="8" applyFont="1" applyFill="1" applyBorder="1" applyAlignment="1" applyProtection="1">
      <alignment horizontal="center" vertical="center"/>
    </xf>
    <xf numFmtId="0" fontId="19" fillId="0" borderId="48" xfId="8" applyFont="1" applyFill="1" applyBorder="1" applyAlignment="1" applyProtection="1">
      <alignment horizontal="center" vertical="center"/>
    </xf>
    <xf numFmtId="0" fontId="19" fillId="0" borderId="38" xfId="8" applyFont="1" applyFill="1" applyBorder="1" applyAlignment="1" applyProtection="1">
      <alignment horizontal="center" vertical="center" wrapText="1"/>
    </xf>
    <xf numFmtId="0" fontId="19" fillId="0" borderId="36" xfId="8" applyFont="1" applyFill="1" applyBorder="1" applyAlignment="1" applyProtection="1">
      <alignment horizontal="center" vertical="center" wrapText="1"/>
    </xf>
    <xf numFmtId="0" fontId="19" fillId="0" borderId="37" xfId="8" applyFont="1" applyFill="1" applyBorder="1" applyAlignment="1" applyProtection="1">
      <alignment horizontal="center" vertical="center" wrapText="1"/>
    </xf>
    <xf numFmtId="0" fontId="19" fillId="0" borderId="39" xfId="8" applyFont="1" applyFill="1" applyBorder="1" applyAlignment="1" applyProtection="1">
      <alignment horizontal="center" vertical="center" wrapText="1"/>
    </xf>
    <xf numFmtId="0" fontId="19" fillId="0" borderId="0" xfId="8" applyFont="1" applyFill="1" applyBorder="1" applyAlignment="1" applyProtection="1">
      <alignment horizontal="center" vertical="center" wrapText="1"/>
    </xf>
    <xf numFmtId="0" fontId="19" fillId="0" borderId="35" xfId="8" applyFont="1" applyFill="1" applyBorder="1" applyAlignment="1" applyProtection="1">
      <alignment horizontal="center" vertical="center" wrapText="1"/>
    </xf>
    <xf numFmtId="0" fontId="19" fillId="0" borderId="46" xfId="8" applyFont="1" applyFill="1" applyBorder="1" applyAlignment="1" applyProtection="1">
      <alignment horizontal="center" vertical="center" wrapText="1"/>
    </xf>
    <xf numFmtId="0" fontId="19" fillId="0" borderId="1" xfId="8" applyFont="1" applyFill="1" applyBorder="1" applyAlignment="1" applyProtection="1">
      <alignment horizontal="center" vertical="center" wrapText="1"/>
    </xf>
    <xf numFmtId="0" fontId="19" fillId="0" borderId="48" xfId="8" applyFont="1" applyFill="1" applyBorder="1" applyAlignment="1" applyProtection="1">
      <alignment horizontal="center" vertical="center" wrapText="1"/>
    </xf>
    <xf numFmtId="0" fontId="19" fillId="0" borderId="38" xfId="8" applyFont="1" applyFill="1" applyBorder="1" applyAlignment="1" applyProtection="1">
      <alignment horizontal="center" vertical="center" wrapText="1"/>
      <protection locked="0"/>
    </xf>
    <xf numFmtId="0" fontId="19" fillId="0" borderId="36" xfId="8" applyFont="1" applyFill="1" applyBorder="1" applyAlignment="1" applyProtection="1">
      <alignment horizontal="center" vertical="center" wrapText="1"/>
      <protection locked="0"/>
    </xf>
    <xf numFmtId="0" fontId="19" fillId="0" borderId="37" xfId="8" applyFont="1" applyFill="1" applyBorder="1" applyAlignment="1" applyProtection="1">
      <alignment horizontal="center" vertical="center" wrapText="1"/>
      <protection locked="0"/>
    </xf>
    <xf numFmtId="0" fontId="19" fillId="0" borderId="46" xfId="8" applyFont="1" applyFill="1" applyBorder="1" applyAlignment="1" applyProtection="1">
      <alignment horizontal="center" vertical="center" wrapText="1"/>
      <protection locked="0"/>
    </xf>
    <xf numFmtId="0" fontId="19" fillId="0" borderId="1" xfId="8" applyFont="1" applyFill="1" applyBorder="1" applyAlignment="1" applyProtection="1">
      <alignment horizontal="center" vertical="center" wrapText="1"/>
      <protection locked="0"/>
    </xf>
    <xf numFmtId="0" fontId="19" fillId="0" borderId="48" xfId="8" applyFont="1" applyFill="1" applyBorder="1" applyAlignment="1" applyProtection="1">
      <alignment horizontal="center" vertical="center" wrapText="1"/>
      <protection locked="0"/>
    </xf>
    <xf numFmtId="0" fontId="38" fillId="0" borderId="0" xfId="8" applyFont="1" applyAlignment="1">
      <alignment horizontal="center" vertical="center"/>
    </xf>
    <xf numFmtId="0" fontId="42" fillId="0" borderId="10" xfId="8" applyNumberFormat="1" applyFont="1" applyFill="1" applyBorder="1" applyAlignment="1" applyProtection="1">
      <alignment horizontal="center" vertical="center" shrinkToFit="1"/>
    </xf>
    <xf numFmtId="0" fontId="42" fillId="0" borderId="8" xfId="8" applyNumberFormat="1" applyFont="1" applyFill="1" applyBorder="1" applyAlignment="1" applyProtection="1">
      <alignment horizontal="center" vertical="center" shrinkToFit="1"/>
    </xf>
    <xf numFmtId="0" fontId="42" fillId="0" borderId="9" xfId="8" applyNumberFormat="1" applyFont="1" applyFill="1" applyBorder="1" applyAlignment="1" applyProtection="1">
      <alignment horizontal="center" vertical="center" shrinkToFit="1"/>
    </xf>
    <xf numFmtId="0" fontId="43" fillId="0" borderId="3" xfId="8" applyFont="1" applyFill="1" applyBorder="1" applyAlignment="1">
      <alignment horizontal="center" vertical="center" shrinkToFit="1"/>
    </xf>
    <xf numFmtId="0" fontId="43" fillId="0" borderId="4" xfId="8" applyFont="1" applyFill="1" applyBorder="1" applyAlignment="1">
      <alignment horizontal="center" vertical="center" shrinkToFit="1"/>
    </xf>
    <xf numFmtId="0" fontId="43" fillId="0" borderId="7" xfId="8" applyFont="1" applyFill="1" applyBorder="1" applyAlignment="1">
      <alignment horizontal="center" vertical="center" shrinkToFit="1"/>
    </xf>
    <xf numFmtId="0" fontId="43" fillId="0" borderId="3" xfId="6" applyFont="1" applyFill="1" applyBorder="1" applyAlignment="1">
      <alignment horizontal="center" vertical="center" shrinkToFit="1"/>
    </xf>
    <xf numFmtId="0" fontId="43" fillId="0" borderId="4" xfId="6" applyFont="1" applyFill="1" applyBorder="1" applyAlignment="1">
      <alignment horizontal="center" vertical="center" shrinkToFit="1"/>
    </xf>
    <xf numFmtId="0" fontId="43" fillId="0" borderId="7" xfId="6" applyFont="1" applyFill="1" applyBorder="1" applyAlignment="1">
      <alignment horizontal="center" vertical="center" shrinkToFit="1"/>
    </xf>
    <xf numFmtId="0" fontId="39" fillId="0" borderId="0" xfId="8" applyFont="1" applyFill="1" applyBorder="1" applyAlignment="1">
      <alignment horizontal="center" vertical="center"/>
    </xf>
    <xf numFmtId="0" fontId="39" fillId="0" borderId="10" xfId="8" applyFont="1" applyBorder="1" applyAlignment="1">
      <alignment horizontal="center" vertical="center"/>
    </xf>
    <xf numFmtId="0" fontId="39" fillId="0" borderId="8" xfId="8" applyFont="1" applyBorder="1" applyAlignment="1">
      <alignment horizontal="center" vertical="center"/>
    </xf>
    <xf numFmtId="0" fontId="39" fillId="0" borderId="9" xfId="8" applyFont="1" applyBorder="1" applyAlignment="1">
      <alignment horizontal="center" vertical="center"/>
    </xf>
    <xf numFmtId="0" fontId="39" fillId="0" borderId="51" xfId="6" applyFont="1" applyFill="1" applyBorder="1" applyAlignment="1">
      <alignment horizontal="center" vertical="center" shrinkToFit="1"/>
    </xf>
    <xf numFmtId="0" fontId="39" fillId="0" borderId="10" xfId="6" applyFont="1" applyFill="1" applyBorder="1" applyAlignment="1">
      <alignment horizontal="left" vertical="center" shrinkToFit="1"/>
    </xf>
    <xf numFmtId="0" fontId="39" fillId="0" borderId="9" xfId="6" applyFont="1" applyFill="1" applyBorder="1" applyAlignment="1">
      <alignment horizontal="left" vertical="center" shrinkToFit="1"/>
    </xf>
    <xf numFmtId="0" fontId="39" fillId="0" borderId="51" xfId="8" applyFont="1" applyFill="1" applyBorder="1" applyAlignment="1">
      <alignment horizontal="left" vertical="center" shrinkToFit="1"/>
    </xf>
    <xf numFmtId="0" fontId="43" fillId="0" borderId="0" xfId="8" applyFont="1" applyFill="1" applyBorder="1" applyAlignment="1">
      <alignment horizontal="left" vertical="center" wrapText="1"/>
    </xf>
    <xf numFmtId="0" fontId="39" fillId="0" borderId="10" xfId="6" applyFont="1" applyBorder="1" applyAlignment="1">
      <alignment horizontal="left" vertical="center" shrinkToFit="1"/>
    </xf>
    <xf numFmtId="0" fontId="39" fillId="0" borderId="9" xfId="6" applyFont="1" applyBorder="1" applyAlignment="1">
      <alignment horizontal="left" vertical="center" shrinkToFit="1"/>
    </xf>
    <xf numFmtId="0" fontId="43" fillId="0" borderId="0" xfId="8" applyFont="1" applyFill="1" applyBorder="1" applyAlignment="1">
      <alignment horizontal="center" vertical="center" wrapText="1"/>
    </xf>
    <xf numFmtId="0" fontId="22" fillId="0" borderId="75" xfId="12" applyFont="1" applyBorder="1" applyAlignment="1" applyProtection="1">
      <alignment horizontal="left" vertical="center"/>
      <protection locked="0"/>
    </xf>
    <xf numFmtId="0" fontId="22" fillId="0" borderId="9" xfId="12" applyFont="1" applyBorder="1" applyAlignment="1" applyProtection="1">
      <alignment horizontal="left" vertical="center"/>
      <protection locked="0"/>
    </xf>
    <xf numFmtId="0" fontId="22" fillId="0" borderId="90" xfId="12" applyFont="1" applyBorder="1" applyAlignment="1" applyProtection="1">
      <alignment horizontal="left" vertical="center"/>
      <protection locked="0"/>
    </xf>
    <xf numFmtId="0" fontId="22" fillId="0" borderId="91" xfId="12" applyFont="1" applyBorder="1" applyAlignment="1" applyProtection="1">
      <alignment horizontal="left" vertical="center"/>
      <protection locked="0"/>
    </xf>
    <xf numFmtId="0" fontId="22" fillId="0" borderId="85" xfId="12" applyFont="1" applyBorder="1" applyAlignment="1" applyProtection="1">
      <alignment horizontal="left" vertical="center"/>
      <protection locked="0"/>
    </xf>
    <xf numFmtId="0" fontId="22" fillId="0" borderId="86" xfId="12" applyFont="1" applyBorder="1" applyAlignment="1" applyProtection="1">
      <alignment horizontal="left" vertical="center"/>
      <protection locked="0"/>
    </xf>
    <xf numFmtId="0" fontId="22" fillId="6" borderId="41" xfId="12" applyFont="1" applyFill="1" applyBorder="1" applyAlignment="1" applyProtection="1">
      <alignment horizontal="left" vertical="top"/>
      <protection locked="0"/>
    </xf>
    <xf numFmtId="0" fontId="22" fillId="6" borderId="42" xfId="12" applyFont="1" applyFill="1" applyBorder="1" applyAlignment="1" applyProtection="1">
      <alignment horizontal="left" vertical="top"/>
      <protection locked="0"/>
    </xf>
    <xf numFmtId="0" fontId="22" fillId="6" borderId="45" xfId="12" applyFont="1" applyFill="1" applyBorder="1" applyAlignment="1" applyProtection="1">
      <alignment horizontal="left" vertical="top"/>
      <protection locked="0"/>
    </xf>
    <xf numFmtId="0" fontId="22" fillId="0" borderId="24" xfId="12" applyFont="1" applyBorder="1" applyAlignment="1" applyProtection="1">
      <alignment horizontal="left" vertical="center"/>
      <protection locked="0"/>
    </xf>
    <xf numFmtId="0" fontId="22" fillId="0" borderId="30" xfId="12" applyFont="1" applyBorder="1" applyAlignment="1" applyProtection="1">
      <alignment horizontal="left" vertical="center"/>
      <protection locked="0"/>
    </xf>
    <xf numFmtId="0" fontId="50" fillId="0" borderId="18" xfId="12" applyFont="1" applyBorder="1" applyAlignment="1" applyProtection="1">
      <alignment horizontal="center" vertical="center" wrapText="1"/>
      <protection locked="0"/>
    </xf>
    <xf numFmtId="0" fontId="50" fillId="0" borderId="19" xfId="12" applyFont="1" applyBorder="1" applyAlignment="1" applyProtection="1">
      <alignment horizontal="center" vertical="center" wrapText="1"/>
      <protection locked="0"/>
    </xf>
    <xf numFmtId="0" fontId="50" fillId="0" borderId="20" xfId="12" applyFont="1" applyBorder="1" applyAlignment="1" applyProtection="1">
      <alignment horizontal="center" vertical="center" wrapText="1"/>
      <protection locked="0"/>
    </xf>
    <xf numFmtId="0" fontId="50" fillId="0" borderId="56" xfId="12" applyFont="1" applyBorder="1" applyAlignment="1" applyProtection="1">
      <alignment horizontal="center" vertical="center" wrapText="1"/>
      <protection locked="0"/>
    </xf>
    <xf numFmtId="0" fontId="50" fillId="0" borderId="1" xfId="12" applyFont="1" applyBorder="1" applyAlignment="1" applyProtection="1">
      <alignment horizontal="center" vertical="center" wrapText="1"/>
      <protection locked="0"/>
    </xf>
    <xf numFmtId="0" fontId="50" fillId="0" borderId="63" xfId="12" applyFont="1" applyBorder="1" applyAlignment="1" applyProtection="1">
      <alignment horizontal="center" vertical="center" wrapText="1"/>
      <protection locked="0"/>
    </xf>
    <xf numFmtId="0" fontId="22" fillId="0" borderId="50" xfId="12" applyFont="1" applyBorder="1" applyAlignment="1" applyProtection="1">
      <alignment horizontal="center" vertical="center" wrapText="1"/>
      <protection locked="0"/>
    </xf>
    <xf numFmtId="0" fontId="22" fillId="0" borderId="55" xfId="12" applyFont="1" applyBorder="1" applyAlignment="1" applyProtection="1">
      <alignment horizontal="center" vertical="center" wrapText="1"/>
      <protection locked="0"/>
    </xf>
    <xf numFmtId="185" fontId="22" fillId="0" borderId="53" xfId="12" applyNumberFormat="1" applyFont="1" applyBorder="1" applyAlignment="1" applyProtection="1">
      <alignment horizontal="center" vertical="center"/>
      <protection locked="0"/>
    </xf>
    <xf numFmtId="185" fontId="22" fillId="0" borderId="51" xfId="12" applyNumberFormat="1" applyFont="1" applyBorder="1" applyAlignment="1" applyProtection="1">
      <alignment horizontal="center" vertical="center"/>
      <protection locked="0"/>
    </xf>
    <xf numFmtId="185" fontId="22" fillId="0" borderId="89" xfId="12" applyNumberFormat="1" applyFont="1" applyBorder="1" applyAlignment="1" applyProtection="1">
      <alignment horizontal="center" vertical="center"/>
      <protection locked="0"/>
    </xf>
    <xf numFmtId="0" fontId="22" fillId="0" borderId="34" xfId="12" applyFont="1" applyBorder="1" applyAlignment="1" applyProtection="1">
      <alignment horizontal="left" vertical="center"/>
      <protection locked="0"/>
    </xf>
    <xf numFmtId="0" fontId="22" fillId="0" borderId="0" xfId="12" applyFont="1" applyBorder="1" applyAlignment="1" applyProtection="1">
      <alignment horizontal="left" vertical="center"/>
      <protection locked="0"/>
    </xf>
    <xf numFmtId="185" fontId="22" fillId="0" borderId="75" xfId="12" applyNumberFormat="1" applyFont="1" applyBorder="1" applyAlignment="1" applyProtection="1">
      <alignment horizontal="center" vertical="center"/>
      <protection locked="0"/>
    </xf>
    <xf numFmtId="185" fontId="22" fillId="0" borderId="8" xfId="12" applyNumberFormat="1" applyFont="1" applyBorder="1" applyAlignment="1" applyProtection="1">
      <alignment horizontal="center" vertical="center"/>
      <protection locked="0"/>
    </xf>
    <xf numFmtId="185" fontId="22" fillId="0" borderId="11" xfId="12" applyNumberFormat="1" applyFont="1" applyBorder="1" applyAlignment="1" applyProtection="1">
      <alignment horizontal="center" vertical="center"/>
      <protection locked="0"/>
    </xf>
    <xf numFmtId="0" fontId="22" fillId="0" borderId="58" xfId="12" applyFont="1" applyBorder="1" applyAlignment="1" applyProtection="1">
      <alignment horizontal="left" vertical="center"/>
      <protection locked="0"/>
    </xf>
    <xf numFmtId="0" fontId="22" fillId="0" borderId="36" xfId="12" applyFont="1" applyBorder="1" applyAlignment="1" applyProtection="1">
      <alignment horizontal="left" vertical="center"/>
      <protection locked="0"/>
    </xf>
    <xf numFmtId="0" fontId="22" fillId="0" borderId="56" xfId="12" applyFont="1" applyBorder="1" applyAlignment="1" applyProtection="1">
      <alignment horizontal="left" vertical="center"/>
      <protection locked="0"/>
    </xf>
    <xf numFmtId="0" fontId="22" fillId="0" borderId="1" xfId="12" applyFont="1" applyBorder="1" applyAlignment="1" applyProtection="1">
      <alignment horizontal="left" vertical="center"/>
      <protection locked="0"/>
    </xf>
    <xf numFmtId="0" fontId="22" fillId="0" borderId="48" xfId="12" applyFont="1" applyBorder="1" applyAlignment="1" applyProtection="1">
      <alignment horizontal="left" vertical="center"/>
      <protection locked="0"/>
    </xf>
    <xf numFmtId="0" fontId="22" fillId="0" borderId="37" xfId="12" applyFont="1" applyBorder="1" applyAlignment="1" applyProtection="1">
      <alignment horizontal="left" vertical="center"/>
      <protection locked="0"/>
    </xf>
    <xf numFmtId="0" fontId="22" fillId="0" borderId="81" xfId="12" applyFont="1" applyBorder="1" applyAlignment="1" applyProtection="1">
      <alignment horizontal="left" vertical="center"/>
      <protection locked="0"/>
    </xf>
    <xf numFmtId="0" fontId="22" fillId="0" borderId="82" xfId="12" applyFont="1" applyBorder="1" applyAlignment="1" applyProtection="1">
      <alignment horizontal="left" vertical="center"/>
      <protection locked="0"/>
    </xf>
    <xf numFmtId="0" fontId="47" fillId="0" borderId="0" xfId="12" applyFont="1" applyAlignment="1" applyProtection="1">
      <alignment horizontal="center" vertical="center"/>
      <protection locked="0"/>
    </xf>
    <xf numFmtId="0" fontId="48" fillId="0" borderId="41" xfId="12" applyFont="1" applyBorder="1" applyAlignment="1" applyProtection="1">
      <alignment horizontal="center" vertical="center"/>
      <protection locked="0"/>
    </xf>
    <xf numFmtId="0" fontId="48" fillId="0" borderId="42" xfId="12" applyFont="1" applyBorder="1" applyAlignment="1" applyProtection="1">
      <alignment horizontal="center" vertical="center"/>
      <protection locked="0"/>
    </xf>
    <xf numFmtId="0" fontId="48" fillId="0" borderId="45" xfId="12" applyFont="1" applyBorder="1" applyAlignment="1" applyProtection="1">
      <alignment horizontal="center" vertical="center"/>
      <protection locked="0"/>
    </xf>
    <xf numFmtId="0" fontId="50" fillId="0" borderId="18" xfId="12" applyFont="1" applyBorder="1" applyAlignment="1" applyProtection="1">
      <alignment horizontal="center" vertical="center"/>
      <protection locked="0"/>
    </xf>
    <xf numFmtId="0" fontId="50" fillId="0" borderId="19" xfId="12" applyFont="1" applyBorder="1" applyAlignment="1" applyProtection="1">
      <alignment horizontal="center" vertical="center"/>
      <protection locked="0"/>
    </xf>
    <xf numFmtId="0" fontId="50" fillId="0" borderId="27" xfId="12" applyFont="1" applyBorder="1" applyAlignment="1" applyProtection="1">
      <alignment horizontal="center" vertical="center"/>
      <protection locked="0"/>
    </xf>
    <xf numFmtId="0" fontId="50" fillId="0" borderId="56" xfId="12" applyFont="1" applyBorder="1" applyAlignment="1" applyProtection="1">
      <alignment horizontal="center" vertical="center"/>
      <protection locked="0"/>
    </xf>
    <xf numFmtId="0" fontId="50" fillId="0" borderId="1" xfId="12" applyFont="1" applyBorder="1" applyAlignment="1" applyProtection="1">
      <alignment horizontal="center" vertical="center"/>
      <protection locked="0"/>
    </xf>
    <xf numFmtId="0" fontId="50" fillId="0" borderId="48" xfId="12" applyFont="1" applyBorder="1" applyAlignment="1" applyProtection="1">
      <alignment horizontal="center" vertical="center"/>
      <protection locked="0"/>
    </xf>
    <xf numFmtId="0" fontId="22" fillId="0" borderId="76" xfId="12" applyFont="1" applyBorder="1" applyAlignment="1" applyProtection="1">
      <alignment horizontal="center" vertical="center" wrapText="1"/>
      <protection locked="0"/>
    </xf>
    <xf numFmtId="0" fontId="22" fillId="0" borderId="77" xfId="12" applyFont="1" applyBorder="1" applyAlignment="1" applyProtection="1">
      <alignment horizontal="center" vertical="center" wrapText="1"/>
      <protection locked="0"/>
    </xf>
    <xf numFmtId="0" fontId="22" fillId="0" borderId="10" xfId="12" applyFont="1" applyBorder="1" applyAlignment="1" applyProtection="1">
      <alignment horizontal="center" vertical="center"/>
      <protection locked="0"/>
    </xf>
    <xf numFmtId="0" fontId="22" fillId="0" borderId="8" xfId="12" applyFont="1" applyBorder="1" applyAlignment="1" applyProtection="1">
      <alignment horizontal="center" vertical="center"/>
      <protection locked="0"/>
    </xf>
    <xf numFmtId="0" fontId="22" fillId="0" borderId="9" xfId="12" applyFont="1" applyBorder="1" applyAlignment="1" applyProtection="1">
      <alignment horizontal="center" vertical="center"/>
      <protection locked="0"/>
    </xf>
    <xf numFmtId="0" fontId="7" fillId="0" borderId="1" xfId="8" applyFont="1" applyFill="1" applyBorder="1" applyAlignment="1" applyProtection="1">
      <alignment horizontal="distributed" vertical="center"/>
    </xf>
    <xf numFmtId="0" fontId="5" fillId="0" borderId="1" xfId="8" applyFont="1" applyFill="1" applyBorder="1" applyAlignment="1" applyProtection="1">
      <alignment horizontal="left" vertical="center"/>
    </xf>
    <xf numFmtId="0" fontId="8" fillId="0" borderId="8" xfId="8" applyFont="1" applyFill="1" applyBorder="1" applyAlignment="1" applyProtection="1">
      <alignment horizontal="distributed" vertical="center"/>
    </xf>
    <xf numFmtId="0" fontId="5" fillId="0" borderId="8" xfId="8" applyFont="1" applyFill="1" applyBorder="1" applyAlignment="1" applyProtection="1">
      <alignment horizontal="center" vertical="center"/>
    </xf>
    <xf numFmtId="178" fontId="34" fillId="0" borderId="10" xfId="8" applyNumberFormat="1" applyFont="1" applyFill="1" applyBorder="1" applyAlignment="1" applyProtection="1">
      <alignment horizontal="center" vertical="center"/>
    </xf>
    <xf numFmtId="178" fontId="34" fillId="0" borderId="8" xfId="8" applyNumberFormat="1" applyFont="1" applyFill="1" applyBorder="1" applyAlignment="1" applyProtection="1">
      <alignment horizontal="center" vertical="center"/>
    </xf>
    <xf numFmtId="178" fontId="34" fillId="0" borderId="9" xfId="8" applyNumberFormat="1" applyFont="1" applyFill="1" applyBorder="1" applyAlignment="1" applyProtection="1">
      <alignment horizontal="center" vertical="center"/>
    </xf>
    <xf numFmtId="177" fontId="34" fillId="0" borderId="0" xfId="8" applyNumberFormat="1" applyFont="1" applyFill="1" applyBorder="1" applyAlignment="1" applyProtection="1">
      <alignment horizontal="right" vertical="center"/>
    </xf>
    <xf numFmtId="0" fontId="34" fillId="0" borderId="10" xfId="8" applyFont="1" applyFill="1" applyBorder="1" applyAlignment="1" applyProtection="1">
      <alignment horizontal="center" vertical="center"/>
    </xf>
    <xf numFmtId="0" fontId="34" fillId="0" borderId="8" xfId="8" applyFont="1" applyFill="1" applyBorder="1" applyAlignment="1" applyProtection="1">
      <alignment horizontal="center" vertical="center"/>
    </xf>
    <xf numFmtId="0" fontId="34" fillId="0" borderId="9" xfId="8" applyFont="1" applyFill="1" applyBorder="1" applyAlignment="1" applyProtection="1">
      <alignment horizontal="center" vertical="center"/>
    </xf>
    <xf numFmtId="0" fontId="33" fillId="0" borderId="52" xfId="8" applyFont="1" applyFill="1" applyBorder="1" applyAlignment="1" applyProtection="1">
      <alignment horizontal="center" vertical="center" wrapText="1"/>
    </xf>
    <xf numFmtId="0" fontId="33" fillId="0" borderId="32" xfId="8" applyFont="1" applyFill="1" applyBorder="1" applyAlignment="1" applyProtection="1">
      <alignment horizontal="center" vertical="center" wrapText="1"/>
    </xf>
    <xf numFmtId="0" fontId="33" fillId="0" borderId="33" xfId="8" applyFont="1" applyFill="1" applyBorder="1" applyAlignment="1" applyProtection="1">
      <alignment horizontal="center" vertical="center" wrapText="1"/>
    </xf>
    <xf numFmtId="0" fontId="34" fillId="0" borderId="21" xfId="8" applyFont="1" applyFill="1" applyBorder="1" applyAlignment="1" applyProtection="1">
      <alignment vertical="center"/>
    </xf>
    <xf numFmtId="0" fontId="34" fillId="0" borderId="23" xfId="8" applyFont="1" applyFill="1" applyBorder="1" applyAlignment="1" applyProtection="1">
      <alignment vertical="center"/>
    </xf>
    <xf numFmtId="0" fontId="5" fillId="0" borderId="18" xfId="8" applyFont="1" applyFill="1" applyBorder="1" applyAlignment="1" applyProtection="1">
      <alignment horizontal="center" vertical="center"/>
      <protection locked="0"/>
    </xf>
    <xf numFmtId="0" fontId="5" fillId="0" borderId="19" xfId="8" applyFont="1" applyFill="1" applyBorder="1" applyAlignment="1" applyProtection="1">
      <alignment horizontal="center" vertical="center"/>
      <protection locked="0"/>
    </xf>
    <xf numFmtId="0" fontId="5" fillId="0" borderId="20" xfId="8" applyFont="1" applyFill="1" applyBorder="1" applyAlignment="1" applyProtection="1">
      <alignment horizontal="center" vertical="center"/>
      <protection locked="0"/>
    </xf>
    <xf numFmtId="0" fontId="5" fillId="0" borderId="24" xfId="8" applyFont="1" applyFill="1" applyBorder="1" applyAlignment="1" applyProtection="1">
      <alignment horizontal="center" vertical="center"/>
      <protection locked="0"/>
    </xf>
    <xf numFmtId="0" fontId="5" fillId="0" borderId="2" xfId="8" applyFont="1" applyFill="1" applyBorder="1" applyAlignment="1" applyProtection="1">
      <alignment horizontal="center" vertical="center"/>
      <protection locked="0"/>
    </xf>
    <xf numFmtId="0" fontId="5" fillId="0" borderId="25" xfId="8" applyFont="1" applyFill="1" applyBorder="1" applyAlignment="1" applyProtection="1">
      <alignment horizontal="center" vertical="center"/>
      <protection locked="0"/>
    </xf>
    <xf numFmtId="0" fontId="13" fillId="0" borderId="0" xfId="8" applyFont="1" applyFill="1" applyAlignment="1" applyProtection="1">
      <alignment horizontal="center" vertical="center"/>
    </xf>
    <xf numFmtId="0" fontId="27" fillId="0" borderId="3" xfId="8" applyFont="1" applyFill="1" applyBorder="1" applyAlignment="1" applyProtection="1">
      <alignment horizontal="left" vertical="center" shrinkToFit="1"/>
    </xf>
    <xf numFmtId="0" fontId="27" fillId="0" borderId="4" xfId="8" applyFont="1" applyFill="1" applyBorder="1" applyAlignment="1" applyProtection="1">
      <alignment horizontal="left" vertical="center" shrinkToFit="1"/>
    </xf>
    <xf numFmtId="0" fontId="27" fillId="0" borderId="7" xfId="8" applyFont="1" applyFill="1" applyBorder="1" applyAlignment="1" applyProtection="1">
      <alignment horizontal="left" vertical="center" shrinkToFit="1"/>
    </xf>
    <xf numFmtId="0" fontId="27" fillId="0" borderId="24" xfId="8" applyFont="1" applyFill="1" applyBorder="1" applyAlignment="1" applyProtection="1">
      <alignment horizontal="left" vertical="center"/>
    </xf>
    <xf numFmtId="0" fontId="27" fillId="0" borderId="2" xfId="8" applyFont="1" applyFill="1" applyBorder="1" applyAlignment="1" applyProtection="1">
      <alignment horizontal="left" vertical="center"/>
    </xf>
    <xf numFmtId="0" fontId="27" fillId="0" borderId="25" xfId="8" applyFont="1" applyFill="1" applyBorder="1" applyAlignment="1" applyProtection="1">
      <alignment horizontal="left" vertical="center"/>
    </xf>
    <xf numFmtId="179" fontId="26" fillId="0" borderId="66" xfId="8" applyNumberFormat="1" applyFont="1" applyFill="1" applyBorder="1" applyAlignment="1" applyProtection="1">
      <alignment horizontal="right" vertical="center"/>
    </xf>
    <xf numFmtId="179" fontId="26" fillId="0" borderId="42" xfId="8" applyNumberFormat="1" applyFont="1" applyFill="1" applyBorder="1" applyAlignment="1" applyProtection="1">
      <alignment horizontal="right" vertical="center"/>
    </xf>
    <xf numFmtId="179" fontId="28" fillId="3" borderId="66" xfId="8" applyNumberFormat="1" applyFont="1" applyFill="1" applyBorder="1" applyAlignment="1" applyProtection="1">
      <alignment horizontal="right" vertical="center"/>
    </xf>
    <xf numFmtId="179" fontId="28" fillId="3" borderId="42" xfId="8" applyNumberFormat="1" applyFont="1" applyFill="1" applyBorder="1" applyAlignment="1" applyProtection="1">
      <alignment horizontal="right" vertical="center"/>
    </xf>
    <xf numFmtId="0" fontId="19" fillId="0" borderId="38" xfId="8" applyFont="1" applyFill="1" applyBorder="1" applyAlignment="1" applyProtection="1">
      <alignment horizontal="center" vertical="center"/>
      <protection locked="0"/>
    </xf>
    <xf numFmtId="0" fontId="19" fillId="0" borderId="36" xfId="8" applyFont="1" applyFill="1" applyBorder="1" applyAlignment="1" applyProtection="1">
      <alignment horizontal="center" vertical="center"/>
      <protection locked="0"/>
    </xf>
    <xf numFmtId="0" fontId="19" fillId="0" borderId="37" xfId="8" applyFont="1" applyFill="1" applyBorder="1" applyAlignment="1" applyProtection="1">
      <alignment horizontal="center" vertical="center"/>
      <protection locked="0"/>
    </xf>
    <xf numFmtId="0" fontId="19" fillId="0" borderId="46" xfId="8" applyFont="1" applyFill="1" applyBorder="1" applyAlignment="1" applyProtection="1">
      <alignment horizontal="center" vertical="center"/>
      <protection locked="0"/>
    </xf>
    <xf numFmtId="0" fontId="19" fillId="0" borderId="1" xfId="8" applyFont="1" applyFill="1" applyBorder="1" applyAlignment="1" applyProtection="1">
      <alignment horizontal="center" vertical="center"/>
      <protection locked="0"/>
    </xf>
    <xf numFmtId="0" fontId="19" fillId="0" borderId="48" xfId="8" applyFont="1" applyFill="1" applyBorder="1" applyAlignment="1" applyProtection="1">
      <alignment horizontal="center" vertical="center"/>
      <protection locked="0"/>
    </xf>
    <xf numFmtId="179" fontId="19" fillId="0" borderId="38" xfId="8" applyNumberFormat="1" applyFont="1" applyFill="1" applyBorder="1" applyAlignment="1" applyProtection="1">
      <alignment horizontal="right" vertical="center"/>
      <protection locked="0"/>
    </xf>
    <xf numFmtId="179" fontId="19" fillId="0" borderId="36" xfId="8" applyNumberFormat="1" applyFont="1" applyFill="1" applyBorder="1" applyAlignment="1" applyProtection="1">
      <alignment horizontal="right" vertical="center"/>
      <protection locked="0"/>
    </xf>
    <xf numFmtId="179" fontId="19" fillId="0" borderId="37" xfId="8" applyNumberFormat="1" applyFont="1" applyFill="1" applyBorder="1" applyAlignment="1" applyProtection="1">
      <alignment horizontal="right" vertical="center"/>
      <protection locked="0"/>
    </xf>
    <xf numFmtId="179" fontId="19" fillId="0" borderId="46" xfId="8" applyNumberFormat="1" applyFont="1" applyFill="1" applyBorder="1" applyAlignment="1" applyProtection="1">
      <alignment horizontal="right" vertical="center"/>
      <protection locked="0"/>
    </xf>
    <xf numFmtId="179" fontId="19" fillId="0" borderId="1" xfId="8" applyNumberFormat="1" applyFont="1" applyFill="1" applyBorder="1" applyAlignment="1" applyProtection="1">
      <alignment horizontal="right" vertical="center"/>
      <protection locked="0"/>
    </xf>
    <xf numFmtId="179" fontId="19" fillId="0" borderId="48" xfId="8" applyNumberFormat="1" applyFont="1" applyFill="1" applyBorder="1" applyAlignment="1" applyProtection="1">
      <alignment horizontal="right" vertical="center"/>
      <protection locked="0"/>
    </xf>
    <xf numFmtId="0" fontId="19" fillId="0" borderId="38" xfId="8" applyFont="1" applyFill="1" applyBorder="1" applyAlignment="1" applyProtection="1">
      <alignment horizontal="center" vertical="center" shrinkToFit="1"/>
      <protection locked="0"/>
    </xf>
    <xf numFmtId="0" fontId="19" fillId="0" borderId="36" xfId="8" applyFont="1" applyFill="1" applyBorder="1" applyAlignment="1" applyProtection="1">
      <alignment horizontal="center" vertical="center" shrinkToFit="1"/>
      <protection locked="0"/>
    </xf>
    <xf numFmtId="0" fontId="19" fillId="0" borderId="37" xfId="8" applyFont="1" applyFill="1" applyBorder="1" applyAlignment="1" applyProtection="1">
      <alignment horizontal="center" vertical="center" shrinkToFit="1"/>
      <protection locked="0"/>
    </xf>
    <xf numFmtId="0" fontId="19" fillId="0" borderId="46" xfId="8" applyFont="1" applyFill="1" applyBorder="1" applyAlignment="1" applyProtection="1">
      <alignment horizontal="center" vertical="center" shrinkToFit="1"/>
      <protection locked="0"/>
    </xf>
    <xf numFmtId="0" fontId="19" fillId="0" borderId="1" xfId="8" applyFont="1" applyFill="1" applyBorder="1" applyAlignment="1" applyProtection="1">
      <alignment horizontal="center" vertical="center" shrinkToFit="1"/>
      <protection locked="0"/>
    </xf>
    <xf numFmtId="0" fontId="19" fillId="0" borderId="48" xfId="8" applyFont="1" applyFill="1" applyBorder="1" applyAlignment="1" applyProtection="1">
      <alignment horizontal="center" vertical="center" shrinkToFit="1"/>
      <protection locked="0"/>
    </xf>
  </cellXfs>
  <cellStyles count="51">
    <cellStyle name="パーセント 2" xfId="14"/>
    <cellStyle name="桁区切り 2" xfId="9"/>
    <cellStyle name="桁区切り 2 2" xfId="15"/>
    <cellStyle name="桁区切り 3" xfId="16"/>
    <cellStyle name="桁区切り 3 2" xfId="48"/>
    <cellStyle name="桁区切り 4" xfId="17"/>
    <cellStyle name="桁区切り 4 2" xfId="18"/>
    <cellStyle name="桁区切り 5" xfId="19"/>
    <cellStyle name="桁区切り 6" xfId="20"/>
    <cellStyle name="通貨 2" xfId="21"/>
    <cellStyle name="標準" xfId="0" builtinId="0"/>
    <cellStyle name="標準 10" xfId="2"/>
    <cellStyle name="標準 10 2" xfId="23"/>
    <cellStyle name="標準 11" xfId="24"/>
    <cellStyle name="標準 12" xfId="3"/>
    <cellStyle name="標準 13" xfId="4"/>
    <cellStyle name="標準 14" xfId="26"/>
    <cellStyle name="標準 15" xfId="27"/>
    <cellStyle name="標準 16" xfId="28"/>
    <cellStyle name="標準 17" xfId="29"/>
    <cellStyle name="標準 18" xfId="30"/>
    <cellStyle name="標準 19" xfId="31"/>
    <cellStyle name="標準 2" xfId="5"/>
    <cellStyle name="標準 2 2" xfId="6"/>
    <cellStyle name="標準 2 2 2" xfId="10"/>
    <cellStyle name="標準 2 3" xfId="11"/>
    <cellStyle name="標準 2 4" xfId="32"/>
    <cellStyle name="標準 20" xfId="33"/>
    <cellStyle name="標準 21" xfId="34"/>
    <cellStyle name="標準 22" xfId="35"/>
    <cellStyle name="標準 23" xfId="36"/>
    <cellStyle name="標準 24" xfId="37"/>
    <cellStyle name="標準 25" xfId="38"/>
    <cellStyle name="標準 26" xfId="39"/>
    <cellStyle name="標準 27" xfId="7"/>
    <cellStyle name="標準 28" xfId="13"/>
    <cellStyle name="標準 29" xfId="25"/>
    <cellStyle name="標準 3" xfId="8"/>
    <cellStyle name="標準 3 2" xfId="49"/>
    <cellStyle name="標準 3 3" xfId="40"/>
    <cellStyle name="標準 30" xfId="50"/>
    <cellStyle name="標準 31" xfId="22"/>
    <cellStyle name="標準 4" xfId="12"/>
    <cellStyle name="標準 4 2" xfId="47"/>
    <cellStyle name="標準 4 3" xfId="41"/>
    <cellStyle name="標準 5" xfId="42"/>
    <cellStyle name="標準 6" xfId="43"/>
    <cellStyle name="標準 7" xfId="44"/>
    <cellStyle name="標準 8" xfId="45"/>
    <cellStyle name="標準 9" xfId="46"/>
    <cellStyle name="標準_Book2" xfId="1"/>
  </cellStyles>
  <dxfs count="59">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98</xdr:col>
      <xdr:colOff>36420</xdr:colOff>
      <xdr:row>8</xdr:row>
      <xdr:rowOff>59531</xdr:rowOff>
    </xdr:from>
    <xdr:to>
      <xdr:col>106</xdr:col>
      <xdr:colOff>74488</xdr:colOff>
      <xdr:row>10</xdr:row>
      <xdr:rowOff>0</xdr:rowOff>
    </xdr:to>
    <xdr:sp macro="" textlink="">
      <xdr:nvSpPr>
        <xdr:cNvPr id="2" name="テキスト ボックス 1"/>
        <xdr:cNvSpPr txBox="1"/>
      </xdr:nvSpPr>
      <xdr:spPr>
        <a:xfrm>
          <a:off x="8956302" y="1863678"/>
          <a:ext cx="3030039" cy="931178"/>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色つきのセルについて、選択または</a:t>
          </a:r>
          <a:endParaRPr kumimoji="1" lang="en-US" altLang="ja-JP" sz="1400"/>
        </a:p>
        <a:p>
          <a:pPr>
            <a:lnSpc>
              <a:spcPts val="1700"/>
            </a:lnSpc>
          </a:pPr>
          <a:r>
            <a:rPr kumimoji="1" lang="ja-JP" altLang="en-US" sz="1400"/>
            <a:t>入力をしてください。白いセルは、自動計算です。</a:t>
          </a:r>
        </a:p>
      </xdr:txBody>
    </xdr:sp>
    <xdr:clientData/>
  </xdr:twoCellAnchor>
  <xdr:twoCellAnchor editAs="absolute">
    <xdr:from>
      <xdr:col>52</xdr:col>
      <xdr:colOff>144780</xdr:colOff>
      <xdr:row>2</xdr:row>
      <xdr:rowOff>60960</xdr:rowOff>
    </xdr:from>
    <xdr:to>
      <xdr:col>75</xdr:col>
      <xdr:colOff>112843</xdr:colOff>
      <xdr:row>4</xdr:row>
      <xdr:rowOff>152400</xdr:rowOff>
    </xdr:to>
    <xdr:sp macro="" textlink="">
      <xdr:nvSpPr>
        <xdr:cNvPr id="3" name="AutoShape 20"/>
        <xdr:cNvSpPr>
          <a:spLocks noChangeArrowheads="1"/>
        </xdr:cNvSpPr>
      </xdr:nvSpPr>
      <xdr:spPr bwMode="auto">
        <a:xfrm>
          <a:off x="8176260" y="449580"/>
          <a:ext cx="48829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15</xdr:col>
      <xdr:colOff>21165</xdr:colOff>
      <xdr:row>13</xdr:row>
      <xdr:rowOff>10582</xdr:rowOff>
    </xdr:from>
    <xdr:to>
      <xdr:col>25</xdr:col>
      <xdr:colOff>148165</xdr:colOff>
      <xdr:row>18</xdr:row>
      <xdr:rowOff>148166</xdr:rowOff>
    </xdr:to>
    <xdr:sp macro="" textlink="">
      <xdr:nvSpPr>
        <xdr:cNvPr id="2" name="四角形吹き出し 1"/>
        <xdr:cNvSpPr/>
      </xdr:nvSpPr>
      <xdr:spPr>
        <a:xfrm>
          <a:off x="3412065" y="3153832"/>
          <a:ext cx="2413000" cy="1280584"/>
        </a:xfrm>
        <a:prstGeom prst="wedgeRectCallout">
          <a:avLst>
            <a:gd name="adj1" fmla="val 20206"/>
            <a:gd name="adj2" fmla="val -8253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mn-ea"/>
              <a:ea typeface="+mn-ea"/>
            </a:rPr>
            <a:t>拠出見込額、受入見込額がある場合には、本添付書類を提出する必要があります。</a:t>
          </a:r>
          <a:endParaRPr kumimoji="1" lang="en-US" altLang="ja-JP" sz="1200">
            <a:solidFill>
              <a:schemeClr val="tx1"/>
            </a:solidFill>
            <a:latin typeface="+mn-ea"/>
            <a:ea typeface="+mn-ea"/>
          </a:endParaRPr>
        </a:p>
        <a:p>
          <a:pPr algn="l">
            <a:lnSpc>
              <a:spcPts val="1500"/>
            </a:lnSpc>
          </a:pPr>
          <a:r>
            <a:rPr kumimoji="1" lang="ja-JP" altLang="en-US" sz="1200">
              <a:solidFill>
                <a:schemeClr val="tx1"/>
              </a:solidFill>
              <a:latin typeface="+mn-ea"/>
              <a:ea typeface="+mn-ea"/>
            </a:rPr>
            <a:t>また、様式第１号の２（２）欄に転記する必要があります。</a:t>
          </a:r>
        </a:p>
      </xdr:txBody>
    </xdr:sp>
    <xdr:clientData/>
  </xdr:twoCellAnchor>
  <xdr:twoCellAnchor>
    <xdr:from>
      <xdr:col>1</xdr:col>
      <xdr:colOff>74083</xdr:colOff>
      <xdr:row>12</xdr:row>
      <xdr:rowOff>137584</xdr:rowOff>
    </xdr:from>
    <xdr:to>
      <xdr:col>11</xdr:col>
      <xdr:colOff>201083</xdr:colOff>
      <xdr:row>16</xdr:row>
      <xdr:rowOff>127000</xdr:rowOff>
    </xdr:to>
    <xdr:sp macro="" textlink="">
      <xdr:nvSpPr>
        <xdr:cNvPr id="3" name="四角形吹き出し 2"/>
        <xdr:cNvSpPr/>
      </xdr:nvSpPr>
      <xdr:spPr>
        <a:xfrm>
          <a:off x="264583" y="3052234"/>
          <a:ext cx="2413000" cy="903816"/>
        </a:xfrm>
        <a:prstGeom prst="wedgeRectCallout">
          <a:avLst>
            <a:gd name="adj1" fmla="val 34430"/>
            <a:gd name="adj2" fmla="val -81652"/>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400"/>
            </a:lnSpc>
          </a:pPr>
          <a:r>
            <a:rPr kumimoji="1" lang="ja-JP" altLang="en-US" sz="1200">
              <a:solidFill>
                <a:schemeClr val="tx1"/>
              </a:solidFill>
              <a:latin typeface="+mn-ea"/>
              <a:ea typeface="+mn-ea"/>
            </a:rPr>
            <a:t>記載例では、○○保育園が、△△保育所へ、加算見込額の一部である</a:t>
          </a:r>
          <a:r>
            <a:rPr kumimoji="1" lang="en-US" altLang="ja-JP" sz="1200">
              <a:solidFill>
                <a:schemeClr val="tx1"/>
              </a:solidFill>
              <a:latin typeface="+mn-ea"/>
              <a:ea typeface="+mn-ea"/>
            </a:rPr>
            <a:t>200,000</a:t>
          </a:r>
          <a:r>
            <a:rPr kumimoji="1" lang="ja-JP" altLang="en-US" sz="1200">
              <a:solidFill>
                <a:schemeClr val="tx1"/>
              </a:solidFill>
              <a:latin typeface="+mn-ea"/>
              <a:ea typeface="+mn-ea"/>
            </a:rPr>
            <a:t>円を配分しています。</a:t>
          </a:r>
          <a:endParaRPr kumimoji="1" lang="en-US" altLang="ja-JP" sz="1200">
            <a:solidFill>
              <a:schemeClr val="tx1"/>
            </a:solidFill>
            <a:latin typeface="+mn-ea"/>
            <a:ea typeface="+mn-ea"/>
          </a:endParaRPr>
        </a:p>
      </xdr:txBody>
    </xdr:sp>
    <xdr:clientData/>
  </xdr:twoCellAnchor>
  <xdr:twoCellAnchor editAs="absolute">
    <xdr:from>
      <xdr:col>32</xdr:col>
      <xdr:colOff>57150</xdr:colOff>
      <xdr:row>2</xdr:row>
      <xdr:rowOff>161925</xdr:rowOff>
    </xdr:from>
    <xdr:to>
      <xdr:col>48</xdr:col>
      <xdr:colOff>25213</xdr:colOff>
      <xdr:row>4</xdr:row>
      <xdr:rowOff>329565</xdr:rowOff>
    </xdr:to>
    <xdr:sp macro="" textlink="">
      <xdr:nvSpPr>
        <xdr:cNvPr id="4" name="AutoShape 20"/>
        <xdr:cNvSpPr>
          <a:spLocks noChangeArrowheads="1"/>
        </xdr:cNvSpPr>
      </xdr:nvSpPr>
      <xdr:spPr bwMode="auto">
        <a:xfrm>
          <a:off x="7296150" y="619125"/>
          <a:ext cx="54544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19</xdr:col>
      <xdr:colOff>508635</xdr:colOff>
      <xdr:row>13</xdr:row>
      <xdr:rowOff>196215</xdr:rowOff>
    </xdr:from>
    <xdr:to>
      <xdr:col>26</xdr:col>
      <xdr:colOff>1570854</xdr:colOff>
      <xdr:row>18</xdr:row>
      <xdr:rowOff>68692</xdr:rowOff>
    </xdr:to>
    <xdr:sp macro="" textlink="">
      <xdr:nvSpPr>
        <xdr:cNvPr id="2" name="テキスト ボックス 1"/>
        <xdr:cNvSpPr txBox="1"/>
      </xdr:nvSpPr>
      <xdr:spPr>
        <a:xfrm>
          <a:off x="10433685" y="3368040"/>
          <a:ext cx="5519919" cy="130122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spcAft>
              <a:spcPts val="0"/>
            </a:spcAft>
          </a:pPr>
          <a:r>
            <a:rPr kumimoji="1" lang="ja-JP" altLang="ja-JP" sz="1100" b="0">
              <a:solidFill>
                <a:srgbClr val="FF0000"/>
              </a:solidFill>
              <a:effectLst/>
              <a:latin typeface="+mn-lt"/>
              <a:ea typeface="+mn-ea"/>
              <a:cs typeface="+mn-cs"/>
            </a:rPr>
            <a:t>第３職層及び第４職層職員については、</a:t>
          </a:r>
          <a:r>
            <a:rPr kumimoji="1" lang="ja-JP" altLang="en-US" sz="1100" b="0" u="none">
              <a:solidFill>
                <a:srgbClr val="FF0000"/>
              </a:solidFill>
              <a:latin typeface="+mn-ea"/>
              <a:ea typeface="+mn-ea"/>
            </a:rPr>
            <a:t>受講予定または受講済みの研修分野を選択してください。</a:t>
          </a:r>
          <a:endParaRPr kumimoji="1" lang="en-US" altLang="ja-JP" sz="1100" b="0" u="none">
            <a:solidFill>
              <a:srgbClr val="FF0000"/>
            </a:solidFill>
            <a:latin typeface="+mn-ea"/>
            <a:ea typeface="+mn-ea"/>
          </a:endParaRPr>
        </a:p>
        <a:p>
          <a:pPr>
            <a:lnSpc>
              <a:spcPct val="80000"/>
            </a:lnSpc>
            <a:spcAft>
              <a:spcPts val="0"/>
            </a:spcAft>
          </a:pPr>
          <a:endParaRPr kumimoji="1" lang="en-US" altLang="ja-JP" sz="1100" b="0" u="none">
            <a:solidFill>
              <a:srgbClr val="FF0000"/>
            </a:solidFill>
            <a:latin typeface="+mn-ea"/>
            <a:ea typeface="+mn-ea"/>
          </a:endParaRPr>
        </a:p>
        <a:p>
          <a:pPr>
            <a:lnSpc>
              <a:spcPct val="80000"/>
            </a:lnSpc>
            <a:spcAft>
              <a:spcPts val="600"/>
            </a:spcAft>
          </a:pPr>
          <a:r>
            <a:rPr kumimoji="1" lang="ja-JP" altLang="en-US" sz="1100" b="0" u="none">
              <a:solidFill>
                <a:srgbClr val="FF0000"/>
              </a:solidFill>
              <a:latin typeface="+mn-ea"/>
              <a:ea typeface="+mn-ea"/>
            </a:rPr>
            <a:t>各研修分野は下記のとおりです。</a:t>
          </a:r>
          <a:endParaRPr kumimoji="1" lang="en-US" altLang="ja-JP" sz="1100" b="0" u="none">
            <a:solidFill>
              <a:srgbClr val="FF0000"/>
            </a:solidFill>
            <a:latin typeface="+mn-ea"/>
            <a:ea typeface="+mn-ea"/>
          </a:endParaRPr>
        </a:p>
        <a:p>
          <a:pPr>
            <a:lnSpc>
              <a:spcPct val="80000"/>
            </a:lnSpc>
            <a:spcAft>
              <a:spcPts val="0"/>
            </a:spcAft>
          </a:pPr>
          <a:r>
            <a:rPr kumimoji="1" lang="en-US" altLang="ja-JP" sz="1100" b="0" u="none">
              <a:solidFill>
                <a:srgbClr val="FF0000"/>
              </a:solidFill>
              <a:latin typeface="+mn-ea"/>
              <a:ea typeface="+mn-ea"/>
            </a:rPr>
            <a:t>1 </a:t>
          </a:r>
          <a:r>
            <a:rPr kumimoji="1" lang="ja-JP" altLang="en-US" sz="1100" b="0" u="none">
              <a:solidFill>
                <a:srgbClr val="FF0000"/>
              </a:solidFill>
              <a:latin typeface="+mn-ea"/>
              <a:ea typeface="+mn-ea"/>
            </a:rPr>
            <a:t>乳児保育、</a:t>
          </a:r>
          <a:r>
            <a:rPr kumimoji="1" lang="en-US" altLang="ja-JP" sz="1100" b="0" u="none">
              <a:solidFill>
                <a:srgbClr val="FF0000"/>
              </a:solidFill>
              <a:latin typeface="+mn-ea"/>
              <a:ea typeface="+mn-ea"/>
            </a:rPr>
            <a:t>2 </a:t>
          </a:r>
          <a:r>
            <a:rPr kumimoji="1" lang="ja-JP" altLang="en-US" sz="1100" b="0" u="none">
              <a:solidFill>
                <a:srgbClr val="FF0000"/>
              </a:solidFill>
              <a:latin typeface="+mn-ea"/>
              <a:ea typeface="+mn-ea"/>
            </a:rPr>
            <a:t>幼児教育、</a:t>
          </a:r>
          <a:r>
            <a:rPr kumimoji="1" lang="en-US" altLang="ja-JP" sz="1100" b="0" u="none">
              <a:solidFill>
                <a:srgbClr val="FF0000"/>
              </a:solidFill>
              <a:latin typeface="+mn-ea"/>
              <a:ea typeface="+mn-ea"/>
            </a:rPr>
            <a:t>3 </a:t>
          </a:r>
          <a:r>
            <a:rPr kumimoji="1" lang="ja-JP" altLang="en-US" sz="1100" b="0" u="none">
              <a:solidFill>
                <a:srgbClr val="FF0000"/>
              </a:solidFill>
              <a:latin typeface="+mn-ea"/>
              <a:ea typeface="+mn-ea"/>
            </a:rPr>
            <a:t>障害児保育、</a:t>
          </a:r>
          <a:r>
            <a:rPr kumimoji="1" lang="en-US" altLang="ja-JP" sz="1100" b="0" u="none">
              <a:solidFill>
                <a:srgbClr val="FF0000"/>
              </a:solidFill>
              <a:latin typeface="+mn-ea"/>
              <a:ea typeface="+mn-ea"/>
            </a:rPr>
            <a:t>4 </a:t>
          </a:r>
          <a:r>
            <a:rPr kumimoji="1" lang="ja-JP" altLang="en-US" sz="1100" b="0" u="none">
              <a:solidFill>
                <a:srgbClr val="FF0000"/>
              </a:solidFill>
              <a:latin typeface="+mn-ea"/>
              <a:ea typeface="+mn-ea"/>
            </a:rPr>
            <a:t>食育･アレルギー</a:t>
          </a:r>
        </a:p>
        <a:p>
          <a:pPr>
            <a:lnSpc>
              <a:spcPct val="80000"/>
            </a:lnSpc>
            <a:spcAft>
              <a:spcPts val="0"/>
            </a:spcAft>
          </a:pPr>
          <a:r>
            <a:rPr kumimoji="1" lang="en-US" altLang="ja-JP" sz="1100" b="0" u="none">
              <a:solidFill>
                <a:srgbClr val="FF0000"/>
              </a:solidFill>
              <a:latin typeface="+mn-ea"/>
              <a:ea typeface="+mn-ea"/>
            </a:rPr>
            <a:t>5 </a:t>
          </a:r>
          <a:r>
            <a:rPr kumimoji="1" lang="ja-JP" altLang="en-US" sz="1100" b="0" u="none">
              <a:solidFill>
                <a:srgbClr val="FF0000"/>
              </a:solidFill>
              <a:latin typeface="+mn-ea"/>
              <a:ea typeface="+mn-ea"/>
            </a:rPr>
            <a:t>保健衛生･安全対策、</a:t>
          </a:r>
          <a:r>
            <a:rPr kumimoji="1" lang="en-US" altLang="ja-JP" sz="1100" b="0" u="none">
              <a:solidFill>
                <a:srgbClr val="FF0000"/>
              </a:solidFill>
              <a:latin typeface="+mn-ea"/>
              <a:ea typeface="+mn-ea"/>
            </a:rPr>
            <a:t>6 </a:t>
          </a:r>
          <a:r>
            <a:rPr kumimoji="1" lang="ja-JP" altLang="en-US" sz="1100" b="0" u="none">
              <a:solidFill>
                <a:srgbClr val="FF0000"/>
              </a:solidFill>
              <a:latin typeface="+mn-ea"/>
              <a:ea typeface="+mn-ea"/>
            </a:rPr>
            <a:t>保護者支援・子育て支援、</a:t>
          </a:r>
          <a:r>
            <a:rPr kumimoji="1" lang="en-US" altLang="ja-JP" sz="1100" b="0" u="none">
              <a:solidFill>
                <a:srgbClr val="FF0000"/>
              </a:solidFill>
              <a:latin typeface="+mn-ea"/>
              <a:ea typeface="+mn-ea"/>
            </a:rPr>
            <a:t>7 </a:t>
          </a:r>
          <a:r>
            <a:rPr kumimoji="1" lang="ja-JP" altLang="en-US" sz="1100" b="0" u="none">
              <a:solidFill>
                <a:srgbClr val="FF0000"/>
              </a:solidFill>
              <a:latin typeface="+mn-ea"/>
              <a:ea typeface="+mn-ea"/>
            </a:rPr>
            <a:t>マネジメント</a:t>
          </a:r>
        </a:p>
      </xdr:txBody>
    </xdr:sp>
    <xdr:clientData fPrintsWithSheet="0"/>
  </xdr:twoCellAnchor>
  <xdr:twoCellAnchor editAs="absolute">
    <xdr:from>
      <xdr:col>19</xdr:col>
      <xdr:colOff>512445</xdr:colOff>
      <xdr:row>18</xdr:row>
      <xdr:rowOff>57150</xdr:rowOff>
    </xdr:from>
    <xdr:to>
      <xdr:col>26</xdr:col>
      <xdr:colOff>1574664</xdr:colOff>
      <xdr:row>24</xdr:row>
      <xdr:rowOff>274320</xdr:rowOff>
    </xdr:to>
    <xdr:sp macro="" textlink="">
      <xdr:nvSpPr>
        <xdr:cNvPr id="3" name="テキスト ボックス 2"/>
        <xdr:cNvSpPr txBox="1"/>
      </xdr:nvSpPr>
      <xdr:spPr>
        <a:xfrm>
          <a:off x="10437495" y="4657725"/>
          <a:ext cx="5519919" cy="193167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spcAft>
              <a:spcPts val="1200"/>
            </a:spcAft>
          </a:pPr>
          <a:r>
            <a:rPr kumimoji="1" lang="ja-JP" altLang="en-US" sz="900" b="0">
              <a:solidFill>
                <a:srgbClr val="FF0000"/>
              </a:solidFill>
              <a:latin typeface="+mn-ea"/>
              <a:ea typeface="+mn-ea"/>
            </a:rPr>
            <a:t>確認欄（クリーム色のセル）の内容は下記のとおりです。</a:t>
          </a:r>
          <a:r>
            <a:rPr kumimoji="1" lang="ja-JP" altLang="en-US" sz="900" b="0" u="sng">
              <a:solidFill>
                <a:srgbClr val="FF0000"/>
              </a:solidFill>
              <a:latin typeface="+mn-ea"/>
              <a:ea typeface="+mn-ea"/>
            </a:rPr>
            <a:t>記載内容に誤り等があると「</a:t>
          </a:r>
          <a:r>
            <a:rPr kumimoji="1" lang="en-US" altLang="ja-JP" sz="900" b="0" u="sng">
              <a:solidFill>
                <a:srgbClr val="FF0000"/>
              </a:solidFill>
              <a:latin typeface="+mn-ea"/>
              <a:ea typeface="+mn-ea"/>
            </a:rPr>
            <a:t>NG</a:t>
          </a:r>
          <a:r>
            <a:rPr kumimoji="1" lang="ja-JP" altLang="en-US" sz="900" b="0" u="sng">
              <a:solidFill>
                <a:srgbClr val="FF0000"/>
              </a:solidFill>
              <a:latin typeface="+mn-ea"/>
              <a:ea typeface="+mn-ea"/>
            </a:rPr>
            <a:t>」が表示されます。</a:t>
          </a:r>
          <a:r>
            <a:rPr kumimoji="1" lang="ja-JP" altLang="en-US" sz="900" b="1" u="sng">
              <a:solidFill>
                <a:srgbClr val="FF0000"/>
              </a:solidFill>
              <a:latin typeface="+mn-ea"/>
              <a:ea typeface="+mn-ea"/>
            </a:rPr>
            <a:t>全て「</a:t>
          </a:r>
          <a:r>
            <a:rPr kumimoji="1" lang="en-US" altLang="ja-JP" sz="900" b="1" u="sng">
              <a:solidFill>
                <a:srgbClr val="FF0000"/>
              </a:solidFill>
              <a:latin typeface="+mn-ea"/>
              <a:ea typeface="+mn-ea"/>
            </a:rPr>
            <a:t>OK</a:t>
          </a:r>
          <a:r>
            <a:rPr kumimoji="1" lang="ja-JP" altLang="en-US" sz="900" b="1" u="sng">
              <a:solidFill>
                <a:srgbClr val="FF0000"/>
              </a:solidFill>
              <a:latin typeface="+mn-ea"/>
              <a:ea typeface="+mn-ea"/>
            </a:rPr>
            <a:t>」または「－」になるように様式を作成してください。</a:t>
          </a:r>
          <a:endParaRPr kumimoji="1" lang="en-US" altLang="ja-JP" sz="900" b="1" u="sng">
            <a:solidFill>
              <a:srgbClr val="FF0000"/>
            </a:solidFill>
            <a:latin typeface="+mn-ea"/>
            <a:ea typeface="+mn-ea"/>
          </a:endParaRP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確認①</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第３職層（ライン職）の場合、マネジメント分野の研修を受講済（受講予定）か</a:t>
          </a: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確認②</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第３職層（ライン職）の場合、４分野以上の研修を受講済（受講予定）か</a:t>
          </a: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確認③</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第３職層（スタッフ職）の場合、マネジメント研修を除き４分野以上の研修を受講済（受講予定）か</a:t>
          </a: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確認④</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第４職層の場合、マネジメント研修を除き１分野以上の研修を受講済（受講予定）か</a:t>
          </a:r>
        </a:p>
        <a:p>
          <a:pPr>
            <a:lnSpc>
              <a:spcPct val="80000"/>
            </a:lnSpc>
            <a:spcAft>
              <a:spcPts val="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確認⑤</a:t>
          </a:r>
          <a:r>
            <a:rPr kumimoji="1" lang="en-US" altLang="ja-JP" sz="900" b="0">
              <a:solidFill>
                <a:srgbClr val="FF0000"/>
              </a:solidFill>
              <a:latin typeface="+mn-ea"/>
              <a:ea typeface="+mn-ea"/>
            </a:rPr>
            <a:t>】</a:t>
          </a:r>
          <a:r>
            <a:rPr kumimoji="1" lang="ja-JP" altLang="en-US" sz="900" b="0">
              <a:solidFill>
                <a:srgbClr val="FF0000"/>
              </a:solidFill>
              <a:latin typeface="+mn-ea"/>
              <a:ea typeface="+mn-ea"/>
            </a:rPr>
            <a:t>専門分野の重複はないか</a:t>
          </a:r>
          <a:endParaRPr kumimoji="1" lang="en-US" altLang="ja-JP" sz="900" b="0">
            <a:solidFill>
              <a:srgbClr val="FF0000"/>
            </a:solidFill>
            <a:latin typeface="+mn-ea"/>
            <a:ea typeface="+mn-ea"/>
          </a:endParaRPr>
        </a:p>
        <a:p>
          <a:pPr>
            <a:lnSpc>
              <a:spcPct val="80000"/>
            </a:lnSpc>
            <a:spcAft>
              <a:spcPts val="0"/>
            </a:spcAft>
          </a:pPr>
          <a:endParaRPr kumimoji="1" lang="en-US" altLang="ja-JP" sz="900" b="0">
            <a:solidFill>
              <a:srgbClr val="FF0000"/>
            </a:solidFill>
            <a:latin typeface="+mn-ea"/>
            <a:ea typeface="+mn-ea"/>
          </a:endParaRPr>
        </a:p>
        <a:p>
          <a:pPr>
            <a:lnSpc>
              <a:spcPct val="80000"/>
            </a:lnSpc>
            <a:spcAft>
              <a:spcPts val="0"/>
            </a:spcAft>
          </a:pPr>
          <a:r>
            <a:rPr kumimoji="1" lang="ja-JP" altLang="en-US" sz="1200" b="1" u="sng">
              <a:solidFill>
                <a:srgbClr val="FF0000"/>
              </a:solidFill>
              <a:latin typeface="+mn-ea"/>
              <a:ea typeface="+mn-ea"/>
            </a:rPr>
            <a:t>全ての確認欄に「</a:t>
          </a:r>
          <a:r>
            <a:rPr kumimoji="1" lang="en-US" altLang="ja-JP" sz="1200" b="1" u="sng">
              <a:solidFill>
                <a:srgbClr val="FF0000"/>
              </a:solidFill>
              <a:effectLst/>
              <a:latin typeface="+mn-lt"/>
              <a:ea typeface="+mn-ea"/>
              <a:cs typeface="+mn-cs"/>
            </a:rPr>
            <a:t>NG</a:t>
          </a:r>
          <a:r>
            <a:rPr kumimoji="1" lang="ja-JP" altLang="en-US" sz="1200" b="1" u="sng">
              <a:solidFill>
                <a:srgbClr val="FF0000"/>
              </a:solidFill>
              <a:effectLst/>
              <a:latin typeface="+mn-lt"/>
              <a:ea typeface="+mn-ea"/>
              <a:cs typeface="+mn-cs"/>
            </a:rPr>
            <a:t>」がないか確認してください。</a:t>
          </a:r>
          <a:endParaRPr kumimoji="1" lang="ja-JP" altLang="en-US" sz="1200" b="1" u="sng">
            <a:solidFill>
              <a:srgbClr val="FF0000"/>
            </a:solidFill>
            <a:latin typeface="+mn-ea"/>
            <a:ea typeface="+mn-ea"/>
          </a:endParaRPr>
        </a:p>
      </xdr:txBody>
    </xdr:sp>
    <xdr:clientData fPrintsWithSheet="0"/>
  </xdr:twoCellAnchor>
  <xdr:twoCellAnchor editAs="absolute">
    <xdr:from>
      <xdr:col>19</xdr:col>
      <xdr:colOff>493395</xdr:colOff>
      <xdr:row>8</xdr:row>
      <xdr:rowOff>140970</xdr:rowOff>
    </xdr:from>
    <xdr:to>
      <xdr:col>26</xdr:col>
      <xdr:colOff>1593714</xdr:colOff>
      <xdr:row>13</xdr:row>
      <xdr:rowOff>57262</xdr:rowOff>
    </xdr:to>
    <xdr:sp macro="" textlink="">
      <xdr:nvSpPr>
        <xdr:cNvPr id="4" name="テキスト ボックス 3"/>
        <xdr:cNvSpPr txBox="1"/>
      </xdr:nvSpPr>
      <xdr:spPr>
        <a:xfrm>
          <a:off x="10418445" y="1884045"/>
          <a:ext cx="5558019" cy="134504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spcAft>
              <a:spcPts val="0"/>
            </a:spcAft>
          </a:pPr>
          <a:r>
            <a:rPr kumimoji="1" lang="ja-JP" altLang="en-US" sz="1100" b="0" u="none">
              <a:solidFill>
                <a:srgbClr val="FF0000"/>
              </a:solidFill>
              <a:latin typeface="+mn-ea"/>
              <a:ea typeface="+mn-ea"/>
            </a:rPr>
            <a:t>第３職層及び第４職層職員については、各職員につき「該当する職層」を選択してください。</a:t>
          </a:r>
          <a:endParaRPr kumimoji="1" lang="en-US" altLang="ja-JP" sz="1100" b="0" u="none">
            <a:solidFill>
              <a:srgbClr val="FF0000"/>
            </a:solidFill>
            <a:latin typeface="+mn-ea"/>
            <a:ea typeface="+mn-ea"/>
          </a:endParaRPr>
        </a:p>
        <a:p>
          <a:pPr>
            <a:lnSpc>
              <a:spcPct val="80000"/>
            </a:lnSpc>
            <a:spcAft>
              <a:spcPts val="600"/>
            </a:spcAft>
          </a:pPr>
          <a:endParaRPr kumimoji="1" lang="en-US" altLang="ja-JP" sz="1100" b="0" u="none">
            <a:solidFill>
              <a:srgbClr val="FF0000"/>
            </a:solidFill>
            <a:latin typeface="+mn-ea"/>
            <a:ea typeface="+mn-ea"/>
          </a:endParaRPr>
        </a:p>
        <a:p>
          <a:pPr>
            <a:lnSpc>
              <a:spcPct val="80000"/>
            </a:lnSpc>
            <a:spcAft>
              <a:spcPts val="600"/>
            </a:spcAft>
          </a:pPr>
          <a:r>
            <a:rPr kumimoji="1" lang="ja-JP" altLang="en-US" sz="1100" b="0" u="none">
              <a:solidFill>
                <a:srgbClr val="FF0000"/>
              </a:solidFill>
              <a:latin typeface="+mn-ea"/>
              <a:ea typeface="+mn-ea"/>
            </a:rPr>
            <a:t>第３職層（ライン職）　：　施設長等の管理職を支えるライン職</a:t>
          </a:r>
          <a:endParaRPr kumimoji="1" lang="en-US" altLang="ja-JP" sz="1100" b="0" u="none">
            <a:solidFill>
              <a:srgbClr val="FF0000"/>
            </a:solidFill>
            <a:latin typeface="+mn-ea"/>
            <a:ea typeface="+mn-ea"/>
          </a:endParaRPr>
        </a:p>
        <a:p>
          <a:pPr>
            <a:lnSpc>
              <a:spcPct val="80000"/>
            </a:lnSpc>
            <a:spcAft>
              <a:spcPts val="600"/>
            </a:spcAft>
          </a:pPr>
          <a:r>
            <a:rPr kumimoji="1" lang="ja-JP" altLang="en-US" sz="1100" b="0" u="none">
              <a:solidFill>
                <a:srgbClr val="FF0000"/>
              </a:solidFill>
              <a:latin typeface="+mn-ea"/>
              <a:ea typeface="+mn-ea"/>
            </a:rPr>
            <a:t>第３職層（スタッフ職）：　高い専性を複数もつスタッフ職（専門リーダー等）</a:t>
          </a:r>
          <a:endParaRPr kumimoji="1" lang="en-US" altLang="ja-JP" sz="1100" b="0" u="none">
            <a:solidFill>
              <a:srgbClr val="FF0000"/>
            </a:solidFill>
            <a:latin typeface="+mn-ea"/>
            <a:ea typeface="+mn-ea"/>
          </a:endParaRPr>
        </a:p>
        <a:p>
          <a:pPr>
            <a:lnSpc>
              <a:spcPct val="80000"/>
            </a:lnSpc>
            <a:spcAft>
              <a:spcPts val="0"/>
            </a:spcAft>
          </a:pPr>
          <a:r>
            <a:rPr kumimoji="1" lang="ja-JP" altLang="en-US" sz="1100" b="0" u="none">
              <a:solidFill>
                <a:srgbClr val="FF0000"/>
              </a:solidFill>
              <a:latin typeface="+mn-ea"/>
              <a:ea typeface="+mn-ea"/>
            </a:rPr>
            <a:t>第４職層　　　　　　　　：　各職務分野において、少なくとも１つの分野に専門性を</a:t>
          </a:r>
          <a:endParaRPr kumimoji="1" lang="en-US" altLang="ja-JP" sz="1100" b="0" u="none">
            <a:solidFill>
              <a:srgbClr val="FF0000"/>
            </a:solidFill>
            <a:latin typeface="+mn-ea"/>
            <a:ea typeface="+mn-ea"/>
          </a:endParaRPr>
        </a:p>
        <a:p>
          <a:pPr>
            <a:lnSpc>
              <a:spcPct val="80000"/>
            </a:lnSpc>
            <a:spcAft>
              <a:spcPts val="0"/>
            </a:spcAft>
          </a:pPr>
          <a:r>
            <a:rPr kumimoji="1" lang="ja-JP" altLang="en-US" sz="1100" b="0" u="none">
              <a:solidFill>
                <a:srgbClr val="FF0000"/>
              </a:solidFill>
              <a:latin typeface="+mn-ea"/>
              <a:ea typeface="+mn-ea"/>
            </a:rPr>
            <a:t>　　　　　　　　　　　　　　　もつ職員（職務分野別リーダー等）</a:t>
          </a:r>
        </a:p>
      </xdr:txBody>
    </xdr:sp>
    <xdr:clientData fPrintsWithSheet="0"/>
  </xdr:twoCellAnchor>
  <xdr:twoCellAnchor editAs="oneCell">
    <xdr:from>
      <xdr:col>0</xdr:col>
      <xdr:colOff>228600</xdr:colOff>
      <xdr:row>45</xdr:row>
      <xdr:rowOff>123825</xdr:rowOff>
    </xdr:from>
    <xdr:to>
      <xdr:col>2</xdr:col>
      <xdr:colOff>0</xdr:colOff>
      <xdr:row>51</xdr:row>
      <xdr:rowOff>76200</xdr:rowOff>
    </xdr:to>
    <xdr:pic>
      <xdr:nvPicPr>
        <xdr:cNvPr id="5"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2439650"/>
          <a:ext cx="1552575" cy="1666875"/>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533400</xdr:colOff>
      <xdr:row>25</xdr:row>
      <xdr:rowOff>114301</xdr:rowOff>
    </xdr:from>
    <xdr:to>
      <xdr:col>26</xdr:col>
      <xdr:colOff>1595619</xdr:colOff>
      <xdr:row>27</xdr:row>
      <xdr:rowOff>114301</xdr:rowOff>
    </xdr:to>
    <xdr:sp macro="" textlink="">
      <xdr:nvSpPr>
        <xdr:cNvPr id="6" name="テキスト ボックス 5"/>
        <xdr:cNvSpPr txBox="1"/>
      </xdr:nvSpPr>
      <xdr:spPr>
        <a:xfrm>
          <a:off x="10458450" y="6715126"/>
          <a:ext cx="5519919" cy="57150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80000"/>
            </a:lnSpc>
            <a:spcBef>
              <a:spcPts val="0"/>
            </a:spcBef>
            <a:spcAft>
              <a:spcPts val="0"/>
            </a:spcAft>
            <a:buClrTx/>
            <a:buSzTx/>
            <a:buFontTx/>
            <a:buNone/>
            <a:tabLst/>
            <a:defRPr/>
          </a:pPr>
          <a:r>
            <a:rPr kumimoji="1" lang="ja-JP" altLang="ja-JP" sz="1100" b="0">
              <a:solidFill>
                <a:srgbClr val="FF0000"/>
              </a:solidFill>
              <a:effectLst/>
              <a:latin typeface="+mn-lt"/>
              <a:ea typeface="+mn-ea"/>
              <a:cs typeface="+mn-cs"/>
            </a:rPr>
            <a:t>第</a:t>
          </a:r>
          <a:r>
            <a:rPr kumimoji="1" lang="ja-JP" altLang="en-US" sz="1100" b="0">
              <a:solidFill>
                <a:srgbClr val="FF0000"/>
              </a:solidFill>
              <a:effectLst/>
              <a:latin typeface="+mn-lt"/>
              <a:ea typeface="+mn-ea"/>
              <a:cs typeface="+mn-cs"/>
            </a:rPr>
            <a:t>１</a:t>
          </a:r>
          <a:r>
            <a:rPr kumimoji="1" lang="ja-JP" altLang="ja-JP" sz="1100" b="0">
              <a:solidFill>
                <a:srgbClr val="FF0000"/>
              </a:solidFill>
              <a:effectLst/>
              <a:latin typeface="+mn-lt"/>
              <a:ea typeface="+mn-ea"/>
              <a:cs typeface="+mn-cs"/>
            </a:rPr>
            <a:t>職層及び第</a:t>
          </a:r>
          <a:r>
            <a:rPr kumimoji="1" lang="ja-JP" altLang="en-US" sz="1100" b="0">
              <a:solidFill>
                <a:srgbClr val="FF0000"/>
              </a:solidFill>
              <a:effectLst/>
              <a:latin typeface="+mn-lt"/>
              <a:ea typeface="+mn-ea"/>
              <a:cs typeface="+mn-cs"/>
            </a:rPr>
            <a:t>２</a:t>
          </a:r>
          <a:r>
            <a:rPr kumimoji="1" lang="ja-JP" altLang="ja-JP" sz="1100" b="0">
              <a:solidFill>
                <a:srgbClr val="FF0000"/>
              </a:solidFill>
              <a:effectLst/>
              <a:latin typeface="+mn-lt"/>
              <a:ea typeface="+mn-ea"/>
              <a:cs typeface="+mn-cs"/>
            </a:rPr>
            <a:t>職層職員については、「該当する職層」</a:t>
          </a:r>
          <a:r>
            <a:rPr kumimoji="1" lang="ja-JP" altLang="en-US" sz="1100" b="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研修分野</a:t>
          </a:r>
          <a:r>
            <a:rPr kumimoji="1" lang="ja-JP" altLang="en-US" sz="1100">
              <a:solidFill>
                <a:srgbClr val="FF0000"/>
              </a:solidFill>
              <a:effectLst/>
              <a:latin typeface="+mn-lt"/>
              <a:ea typeface="+mn-ea"/>
              <a:cs typeface="+mn-cs"/>
            </a:rPr>
            <a:t>」の</a:t>
          </a:r>
          <a:r>
            <a:rPr kumimoji="1" lang="ja-JP" altLang="ja-JP" sz="1100">
              <a:solidFill>
                <a:srgbClr val="FF0000"/>
              </a:solidFill>
              <a:effectLst/>
              <a:latin typeface="+mn-lt"/>
              <a:ea typeface="+mn-ea"/>
              <a:cs typeface="+mn-cs"/>
            </a:rPr>
            <a:t>記載は不要です。</a:t>
          </a:r>
          <a:endParaRPr lang="ja-JP" altLang="ja-JP">
            <a:solidFill>
              <a:srgbClr val="FF0000"/>
            </a:solidFill>
            <a:effectLst/>
          </a:endParaRPr>
        </a:p>
      </xdr:txBody>
    </xdr:sp>
    <xdr:clientData fPrintsWithSheet="0"/>
  </xdr:twoCellAnchor>
  <xdr:twoCellAnchor>
    <xdr:from>
      <xdr:col>1</xdr:col>
      <xdr:colOff>419099</xdr:colOff>
      <xdr:row>18</xdr:row>
      <xdr:rowOff>19051</xdr:rowOff>
    </xdr:from>
    <xdr:to>
      <xdr:col>4</xdr:col>
      <xdr:colOff>0</xdr:colOff>
      <xdr:row>20</xdr:row>
      <xdr:rowOff>1</xdr:rowOff>
    </xdr:to>
    <xdr:sp macro="" textlink="">
      <xdr:nvSpPr>
        <xdr:cNvPr id="7" name="テキスト ボックス 6"/>
        <xdr:cNvSpPr txBox="1"/>
      </xdr:nvSpPr>
      <xdr:spPr>
        <a:xfrm>
          <a:off x="962024" y="4619626"/>
          <a:ext cx="2705101" cy="55245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様式第１号の２（３枚目）の賃金改善内訳に記載した順に上から記載してください。</a:t>
          </a:r>
        </a:p>
      </xdr:txBody>
    </xdr:sp>
    <xdr:clientData/>
  </xdr:twoCellAnchor>
  <xdr:twoCellAnchor>
    <xdr:from>
      <xdr:col>4</xdr:col>
      <xdr:colOff>762000</xdr:colOff>
      <xdr:row>17</xdr:row>
      <xdr:rowOff>180975</xdr:rowOff>
    </xdr:from>
    <xdr:to>
      <xdr:col>11</xdr:col>
      <xdr:colOff>219075</xdr:colOff>
      <xdr:row>19</xdr:row>
      <xdr:rowOff>247651</xdr:rowOff>
    </xdr:to>
    <xdr:sp macro="" textlink="">
      <xdr:nvSpPr>
        <xdr:cNvPr id="8" name="テキスト ボックス 7"/>
        <xdr:cNvSpPr txBox="1"/>
      </xdr:nvSpPr>
      <xdr:spPr>
        <a:xfrm>
          <a:off x="4429125" y="4495800"/>
          <a:ext cx="2524125" cy="638176"/>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第１職層及び第２職層職員については、「</a:t>
          </a:r>
          <a:r>
            <a:rPr kumimoji="1" lang="ja-JP" altLang="ja-JP" sz="1100" b="0">
              <a:solidFill>
                <a:schemeClr val="dk1"/>
              </a:solidFill>
              <a:effectLst/>
              <a:latin typeface="+mn-lt"/>
              <a:ea typeface="+mn-ea"/>
              <a:cs typeface="+mn-cs"/>
            </a:rPr>
            <a:t>該当する職層</a:t>
          </a:r>
          <a:r>
            <a:rPr kumimoji="1" lang="ja-JP" altLang="en-US" sz="1100" b="0">
              <a:solidFill>
                <a:schemeClr val="dk1"/>
              </a:solidFill>
              <a:effectLst/>
              <a:latin typeface="+mn-lt"/>
              <a:ea typeface="+mn-ea"/>
              <a:cs typeface="+mn-cs"/>
            </a:rPr>
            <a:t>」「</a:t>
          </a:r>
          <a:r>
            <a:rPr kumimoji="1" lang="ja-JP" altLang="en-US" sz="1100"/>
            <a:t>研修分野」の記載は不要です。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278865</xdr:colOff>
      <xdr:row>20</xdr:row>
      <xdr:rowOff>42585</xdr:rowOff>
    </xdr:from>
    <xdr:to>
      <xdr:col>10</xdr:col>
      <xdr:colOff>206565</xdr:colOff>
      <xdr:row>21</xdr:row>
      <xdr:rowOff>190500</xdr:rowOff>
    </xdr:to>
    <xdr:sp macro="" textlink="">
      <xdr:nvSpPr>
        <xdr:cNvPr id="2" name="下矢印 1"/>
        <xdr:cNvSpPr/>
      </xdr:nvSpPr>
      <xdr:spPr>
        <a:xfrm>
          <a:off x="4271745" y="4728885"/>
          <a:ext cx="384900" cy="361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33</xdr:row>
      <xdr:rowOff>161924</xdr:rowOff>
    </xdr:from>
    <xdr:to>
      <xdr:col>10</xdr:col>
      <xdr:colOff>245305</xdr:colOff>
      <xdr:row>34</xdr:row>
      <xdr:rowOff>180094</xdr:rowOff>
    </xdr:to>
    <xdr:sp macro="" textlink="">
      <xdr:nvSpPr>
        <xdr:cNvPr id="3" name="下矢印 2"/>
        <xdr:cNvSpPr/>
      </xdr:nvSpPr>
      <xdr:spPr>
        <a:xfrm>
          <a:off x="4291435" y="7621904"/>
          <a:ext cx="403950" cy="2315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31</xdr:row>
      <xdr:rowOff>65312</xdr:rowOff>
    </xdr:from>
    <xdr:to>
      <xdr:col>15</xdr:col>
      <xdr:colOff>304799</xdr:colOff>
      <xdr:row>33</xdr:row>
      <xdr:rowOff>133349</xdr:rowOff>
    </xdr:to>
    <xdr:sp macro="" textlink="">
      <xdr:nvSpPr>
        <xdr:cNvPr id="4" name="テキスト ボックス 3"/>
        <xdr:cNvSpPr txBox="1"/>
      </xdr:nvSpPr>
      <xdr:spPr>
        <a:xfrm>
          <a:off x="1864723" y="7098572"/>
          <a:ext cx="5176156" cy="494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36</xdr:col>
      <xdr:colOff>114300</xdr:colOff>
      <xdr:row>7</xdr:row>
      <xdr:rowOff>9525</xdr:rowOff>
    </xdr:from>
    <xdr:to>
      <xdr:col>44</xdr:col>
      <xdr:colOff>1034863</xdr:colOff>
      <xdr:row>9</xdr:row>
      <xdr:rowOff>205740</xdr:rowOff>
    </xdr:to>
    <xdr:sp macro="" textlink="">
      <xdr:nvSpPr>
        <xdr:cNvPr id="3" name="AutoShape 20"/>
        <xdr:cNvSpPr>
          <a:spLocks noChangeArrowheads="1"/>
        </xdr:cNvSpPr>
      </xdr:nvSpPr>
      <xdr:spPr bwMode="auto">
        <a:xfrm>
          <a:off x="9896475" y="1752600"/>
          <a:ext cx="54544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30</xdr:col>
      <xdr:colOff>171449</xdr:colOff>
      <xdr:row>55</xdr:row>
      <xdr:rowOff>194311</xdr:rowOff>
    </xdr:from>
    <xdr:to>
      <xdr:col>34</xdr:col>
      <xdr:colOff>447674</xdr:colOff>
      <xdr:row>59</xdr:row>
      <xdr:rowOff>102871</xdr:rowOff>
    </xdr:to>
    <xdr:sp macro="" textlink="">
      <xdr:nvSpPr>
        <xdr:cNvPr id="3" name="AutoShape 20"/>
        <xdr:cNvSpPr>
          <a:spLocks noChangeArrowheads="1"/>
        </xdr:cNvSpPr>
      </xdr:nvSpPr>
      <xdr:spPr bwMode="auto">
        <a:xfrm>
          <a:off x="7419974" y="17634586"/>
          <a:ext cx="4295775" cy="1356360"/>
        </a:xfrm>
        <a:prstGeom prst="borderCallout1">
          <a:avLst>
            <a:gd name="adj1" fmla="val 53483"/>
            <a:gd name="adj2" fmla="val -840"/>
            <a:gd name="adj3" fmla="val 76275"/>
            <a:gd name="adj4" fmla="val -9745"/>
          </a:avLst>
        </a:prstGeom>
        <a:solidFill>
          <a:schemeClr val="bg1"/>
        </a:solidFill>
        <a:ln w="12700">
          <a:solidFill>
            <a:srgbClr val="FF0000"/>
          </a:solidFill>
          <a:miter lim="800000"/>
          <a:headEnd/>
          <a:tailEnd/>
        </a:ln>
      </xdr:spPr>
      <xdr:txBody>
        <a:bodyPr vertOverflow="clip" wrap="square" lIns="27432" tIns="18288" rIns="0" bIns="0" anchor="ctr" upright="1"/>
        <a:lstStyle/>
        <a:p>
          <a:pPr>
            <a:lnSpc>
              <a:spcPct val="80000"/>
            </a:lnSpc>
            <a:spcAft>
              <a:spcPts val="0"/>
            </a:spcAft>
          </a:pP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注意</a:t>
          </a:r>
          <a:r>
            <a:rPr kumimoji="1" lang="en-US" altLang="ja-JP" sz="1200" b="1">
              <a:solidFill>
                <a:srgbClr val="FF0000"/>
              </a:solidFill>
              <a:effectLst/>
              <a:latin typeface="+mn-lt"/>
              <a:ea typeface="+mn-ea"/>
              <a:cs typeface="+mn-cs"/>
            </a:rPr>
            <a:t>※</a:t>
          </a:r>
        </a:p>
        <a:p>
          <a:pPr>
            <a:lnSpc>
              <a:spcPct val="80000"/>
            </a:lnSpc>
            <a:spcAft>
              <a:spcPts val="0"/>
            </a:spcAft>
          </a:pPr>
          <a:endParaRPr kumimoji="1" lang="en-US" altLang="ja-JP" sz="1200">
            <a:solidFill>
              <a:srgbClr val="FF0000"/>
            </a:solidFill>
            <a:effectLst/>
            <a:latin typeface="+mn-lt"/>
            <a:ea typeface="+mn-ea"/>
            <a:cs typeface="+mn-cs"/>
          </a:endParaRPr>
        </a:p>
        <a:p>
          <a:r>
            <a:rPr kumimoji="1" lang="ja-JP" altLang="ja-JP" sz="1200">
              <a:solidFill>
                <a:srgbClr val="FF0000"/>
              </a:solidFill>
              <a:effectLst/>
              <a:latin typeface="+mn-lt"/>
              <a:ea typeface="+mn-ea"/>
              <a:cs typeface="+mn-cs"/>
            </a:rPr>
            <a:t>必ず「０」になっていることを確認してください。</a:t>
          </a:r>
          <a:endParaRPr lang="ja-JP" altLang="ja-JP" sz="1200">
            <a:solidFill>
              <a:srgbClr val="FF0000"/>
            </a:solidFill>
            <a:effectLst/>
          </a:endParaRPr>
        </a:p>
        <a:p>
          <a:r>
            <a:rPr kumimoji="1" lang="ja-JP" altLang="ja-JP" sz="1200">
              <a:solidFill>
                <a:srgbClr val="FF0000"/>
              </a:solidFill>
              <a:effectLst/>
              <a:latin typeface="+mn-lt"/>
              <a:ea typeface="+mn-ea"/>
              <a:cs typeface="+mn-cs"/>
            </a:rPr>
            <a:t>「０」になっていないものは、すべて修正依頼の対象となります。</a:t>
          </a:r>
          <a:endParaRPr lang="ja-JP" altLang="ja-JP" sz="1200">
            <a:solidFill>
              <a:srgbClr val="FF0000"/>
            </a:solidFill>
            <a:effectLst/>
          </a:endParaRPr>
        </a:p>
      </xdr:txBody>
    </xdr:sp>
    <xdr:clientData fPrintsWithSheet="0"/>
  </xdr:twoCellAnchor>
  <xdr:twoCellAnchor editAs="absolute">
    <xdr:from>
      <xdr:col>30</xdr:col>
      <xdr:colOff>0</xdr:colOff>
      <xdr:row>3</xdr:row>
      <xdr:rowOff>0</xdr:rowOff>
    </xdr:from>
    <xdr:to>
      <xdr:col>36</xdr:col>
      <xdr:colOff>63313</xdr:colOff>
      <xdr:row>5</xdr:row>
      <xdr:rowOff>100965</xdr:rowOff>
    </xdr:to>
    <xdr:sp macro="" textlink="">
      <xdr:nvSpPr>
        <xdr:cNvPr id="4" name="AutoShape 20"/>
        <xdr:cNvSpPr>
          <a:spLocks noChangeArrowheads="1"/>
        </xdr:cNvSpPr>
      </xdr:nvSpPr>
      <xdr:spPr bwMode="auto">
        <a:xfrm>
          <a:off x="7248525" y="704850"/>
          <a:ext cx="54544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33</xdr:col>
      <xdr:colOff>0</xdr:colOff>
      <xdr:row>3</xdr:row>
      <xdr:rowOff>0</xdr:rowOff>
    </xdr:from>
    <xdr:to>
      <xdr:col>48</xdr:col>
      <xdr:colOff>196663</xdr:colOff>
      <xdr:row>4</xdr:row>
      <xdr:rowOff>396240</xdr:rowOff>
    </xdr:to>
    <xdr:sp macro="" textlink="">
      <xdr:nvSpPr>
        <xdr:cNvPr id="2" name="AutoShape 20"/>
        <xdr:cNvSpPr>
          <a:spLocks noChangeArrowheads="1"/>
        </xdr:cNvSpPr>
      </xdr:nvSpPr>
      <xdr:spPr bwMode="auto">
        <a:xfrm>
          <a:off x="7467600" y="685800"/>
          <a:ext cx="54544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19</xdr:col>
      <xdr:colOff>508635</xdr:colOff>
      <xdr:row>13</xdr:row>
      <xdr:rowOff>196215</xdr:rowOff>
    </xdr:from>
    <xdr:to>
      <xdr:col>26</xdr:col>
      <xdr:colOff>1570854</xdr:colOff>
      <xdr:row>18</xdr:row>
      <xdr:rowOff>68692</xdr:rowOff>
    </xdr:to>
    <xdr:sp macro="" textlink="">
      <xdr:nvSpPr>
        <xdr:cNvPr id="4" name="テキスト ボックス 3"/>
        <xdr:cNvSpPr txBox="1"/>
      </xdr:nvSpPr>
      <xdr:spPr>
        <a:xfrm>
          <a:off x="10433685" y="3368040"/>
          <a:ext cx="5519919" cy="1301227"/>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spcAft>
              <a:spcPts val="0"/>
            </a:spcAft>
          </a:pPr>
          <a:r>
            <a:rPr kumimoji="1" lang="ja-JP" altLang="ja-JP" sz="1100" b="0">
              <a:solidFill>
                <a:srgbClr val="FF0000"/>
              </a:solidFill>
              <a:effectLst/>
              <a:latin typeface="+mn-lt"/>
              <a:ea typeface="+mn-ea"/>
              <a:cs typeface="+mn-cs"/>
            </a:rPr>
            <a:t>第３職層及び第４職層職員については、</a:t>
          </a:r>
          <a:r>
            <a:rPr kumimoji="1" lang="ja-JP" altLang="en-US" sz="1100" b="0" u="none">
              <a:solidFill>
                <a:srgbClr val="FF0000"/>
              </a:solidFill>
              <a:latin typeface="+mn-ea"/>
              <a:ea typeface="+mn-ea"/>
            </a:rPr>
            <a:t>受講予定または受講済みの研修分野を選択してください。</a:t>
          </a:r>
          <a:endParaRPr kumimoji="1" lang="en-US" altLang="ja-JP" sz="1100" b="0" u="none">
            <a:solidFill>
              <a:srgbClr val="FF0000"/>
            </a:solidFill>
            <a:latin typeface="+mn-ea"/>
            <a:ea typeface="+mn-ea"/>
          </a:endParaRPr>
        </a:p>
        <a:p>
          <a:pPr>
            <a:lnSpc>
              <a:spcPct val="80000"/>
            </a:lnSpc>
            <a:spcAft>
              <a:spcPts val="0"/>
            </a:spcAft>
          </a:pPr>
          <a:endParaRPr kumimoji="1" lang="en-US" altLang="ja-JP" sz="1100" b="0" u="none">
            <a:solidFill>
              <a:srgbClr val="FF0000"/>
            </a:solidFill>
            <a:latin typeface="+mn-ea"/>
            <a:ea typeface="+mn-ea"/>
          </a:endParaRPr>
        </a:p>
        <a:p>
          <a:pPr>
            <a:lnSpc>
              <a:spcPct val="80000"/>
            </a:lnSpc>
            <a:spcAft>
              <a:spcPts val="600"/>
            </a:spcAft>
          </a:pPr>
          <a:r>
            <a:rPr kumimoji="1" lang="ja-JP" altLang="en-US" sz="1100" b="0" u="none">
              <a:solidFill>
                <a:srgbClr val="FF0000"/>
              </a:solidFill>
              <a:latin typeface="+mn-ea"/>
              <a:ea typeface="+mn-ea"/>
            </a:rPr>
            <a:t>各研修分野は下記のとおりです。</a:t>
          </a:r>
          <a:endParaRPr kumimoji="1" lang="en-US" altLang="ja-JP" sz="1100" b="0" u="none">
            <a:solidFill>
              <a:srgbClr val="FF0000"/>
            </a:solidFill>
            <a:latin typeface="+mn-ea"/>
            <a:ea typeface="+mn-ea"/>
          </a:endParaRPr>
        </a:p>
        <a:p>
          <a:pPr>
            <a:lnSpc>
              <a:spcPct val="80000"/>
            </a:lnSpc>
            <a:spcAft>
              <a:spcPts val="0"/>
            </a:spcAft>
          </a:pPr>
          <a:r>
            <a:rPr kumimoji="1" lang="en-US" altLang="ja-JP" sz="1100" b="0" u="none">
              <a:solidFill>
                <a:srgbClr val="FF0000"/>
              </a:solidFill>
              <a:latin typeface="+mn-ea"/>
              <a:ea typeface="+mn-ea"/>
            </a:rPr>
            <a:t>1 </a:t>
          </a:r>
          <a:r>
            <a:rPr kumimoji="1" lang="ja-JP" altLang="en-US" sz="1100" b="0" u="none">
              <a:solidFill>
                <a:srgbClr val="FF0000"/>
              </a:solidFill>
              <a:latin typeface="+mn-ea"/>
              <a:ea typeface="+mn-ea"/>
            </a:rPr>
            <a:t>乳児保育、</a:t>
          </a:r>
          <a:r>
            <a:rPr kumimoji="1" lang="en-US" altLang="ja-JP" sz="1100" b="0" u="none">
              <a:solidFill>
                <a:srgbClr val="FF0000"/>
              </a:solidFill>
              <a:latin typeface="+mn-ea"/>
              <a:ea typeface="+mn-ea"/>
            </a:rPr>
            <a:t>2 </a:t>
          </a:r>
          <a:r>
            <a:rPr kumimoji="1" lang="ja-JP" altLang="en-US" sz="1100" b="0" u="none">
              <a:solidFill>
                <a:srgbClr val="FF0000"/>
              </a:solidFill>
              <a:latin typeface="+mn-ea"/>
              <a:ea typeface="+mn-ea"/>
            </a:rPr>
            <a:t>幼児教育、</a:t>
          </a:r>
          <a:r>
            <a:rPr kumimoji="1" lang="en-US" altLang="ja-JP" sz="1100" b="0" u="none">
              <a:solidFill>
                <a:srgbClr val="FF0000"/>
              </a:solidFill>
              <a:latin typeface="+mn-ea"/>
              <a:ea typeface="+mn-ea"/>
            </a:rPr>
            <a:t>3 </a:t>
          </a:r>
          <a:r>
            <a:rPr kumimoji="1" lang="ja-JP" altLang="en-US" sz="1100" b="0" u="none">
              <a:solidFill>
                <a:srgbClr val="FF0000"/>
              </a:solidFill>
              <a:latin typeface="+mn-ea"/>
              <a:ea typeface="+mn-ea"/>
            </a:rPr>
            <a:t>障害児保育、</a:t>
          </a:r>
          <a:r>
            <a:rPr kumimoji="1" lang="en-US" altLang="ja-JP" sz="1100" b="0" u="none">
              <a:solidFill>
                <a:srgbClr val="FF0000"/>
              </a:solidFill>
              <a:latin typeface="+mn-ea"/>
              <a:ea typeface="+mn-ea"/>
            </a:rPr>
            <a:t>4 </a:t>
          </a:r>
          <a:r>
            <a:rPr kumimoji="1" lang="ja-JP" altLang="en-US" sz="1100" b="0" u="none">
              <a:solidFill>
                <a:srgbClr val="FF0000"/>
              </a:solidFill>
              <a:latin typeface="+mn-ea"/>
              <a:ea typeface="+mn-ea"/>
            </a:rPr>
            <a:t>食育･アレルギー</a:t>
          </a:r>
        </a:p>
        <a:p>
          <a:pPr>
            <a:lnSpc>
              <a:spcPct val="80000"/>
            </a:lnSpc>
            <a:spcAft>
              <a:spcPts val="0"/>
            </a:spcAft>
          </a:pPr>
          <a:r>
            <a:rPr kumimoji="1" lang="en-US" altLang="ja-JP" sz="1100" b="0" u="none">
              <a:solidFill>
                <a:srgbClr val="FF0000"/>
              </a:solidFill>
              <a:latin typeface="+mn-ea"/>
              <a:ea typeface="+mn-ea"/>
            </a:rPr>
            <a:t>5 </a:t>
          </a:r>
          <a:r>
            <a:rPr kumimoji="1" lang="ja-JP" altLang="en-US" sz="1100" b="0" u="none">
              <a:solidFill>
                <a:srgbClr val="FF0000"/>
              </a:solidFill>
              <a:latin typeface="+mn-ea"/>
              <a:ea typeface="+mn-ea"/>
            </a:rPr>
            <a:t>保健衛生･安全対策、</a:t>
          </a:r>
          <a:r>
            <a:rPr kumimoji="1" lang="en-US" altLang="ja-JP" sz="1100" b="0" u="none">
              <a:solidFill>
                <a:srgbClr val="FF0000"/>
              </a:solidFill>
              <a:latin typeface="+mn-ea"/>
              <a:ea typeface="+mn-ea"/>
            </a:rPr>
            <a:t>6 </a:t>
          </a:r>
          <a:r>
            <a:rPr kumimoji="1" lang="ja-JP" altLang="en-US" sz="1100" b="0" u="none">
              <a:solidFill>
                <a:srgbClr val="FF0000"/>
              </a:solidFill>
              <a:latin typeface="+mn-ea"/>
              <a:ea typeface="+mn-ea"/>
            </a:rPr>
            <a:t>保護者支援・子育て支援、</a:t>
          </a:r>
          <a:r>
            <a:rPr kumimoji="1" lang="en-US" altLang="ja-JP" sz="1100" b="0" u="none">
              <a:solidFill>
                <a:srgbClr val="FF0000"/>
              </a:solidFill>
              <a:latin typeface="+mn-ea"/>
              <a:ea typeface="+mn-ea"/>
            </a:rPr>
            <a:t>7 </a:t>
          </a:r>
          <a:r>
            <a:rPr kumimoji="1" lang="ja-JP" altLang="en-US" sz="1100" b="0" u="none">
              <a:solidFill>
                <a:srgbClr val="FF0000"/>
              </a:solidFill>
              <a:latin typeface="+mn-ea"/>
              <a:ea typeface="+mn-ea"/>
            </a:rPr>
            <a:t>マネジメント</a:t>
          </a:r>
        </a:p>
      </xdr:txBody>
    </xdr:sp>
    <xdr:clientData fPrintsWithSheet="0"/>
  </xdr:twoCellAnchor>
  <xdr:twoCellAnchor editAs="absolute">
    <xdr:from>
      <xdr:col>19</xdr:col>
      <xdr:colOff>512445</xdr:colOff>
      <xdr:row>18</xdr:row>
      <xdr:rowOff>57150</xdr:rowOff>
    </xdr:from>
    <xdr:to>
      <xdr:col>26</xdr:col>
      <xdr:colOff>1574664</xdr:colOff>
      <xdr:row>24</xdr:row>
      <xdr:rowOff>274320</xdr:rowOff>
    </xdr:to>
    <xdr:sp macro="" textlink="">
      <xdr:nvSpPr>
        <xdr:cNvPr id="7" name="テキスト ボックス 6"/>
        <xdr:cNvSpPr txBox="1"/>
      </xdr:nvSpPr>
      <xdr:spPr>
        <a:xfrm>
          <a:off x="10437495" y="4657725"/>
          <a:ext cx="5519919" cy="193167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spcAft>
              <a:spcPts val="1200"/>
            </a:spcAft>
          </a:pPr>
          <a:r>
            <a:rPr kumimoji="1" lang="ja-JP" altLang="en-US" sz="900" b="0">
              <a:solidFill>
                <a:srgbClr val="FF0000"/>
              </a:solidFill>
              <a:latin typeface="+mn-ea"/>
              <a:ea typeface="+mn-ea"/>
            </a:rPr>
            <a:t>確認欄（クリーム色のセル）の内容は下記のとおりです。</a:t>
          </a:r>
          <a:r>
            <a:rPr kumimoji="1" lang="ja-JP" altLang="en-US" sz="900" b="0" u="sng">
              <a:solidFill>
                <a:srgbClr val="FF0000"/>
              </a:solidFill>
              <a:latin typeface="+mn-ea"/>
              <a:ea typeface="+mn-ea"/>
            </a:rPr>
            <a:t>記載内容に誤り等があると「</a:t>
          </a:r>
          <a:r>
            <a:rPr kumimoji="1" lang="en-US" altLang="ja-JP" sz="900" b="0" u="sng">
              <a:solidFill>
                <a:srgbClr val="FF0000"/>
              </a:solidFill>
              <a:latin typeface="+mn-ea"/>
              <a:ea typeface="+mn-ea"/>
            </a:rPr>
            <a:t>NG</a:t>
          </a:r>
          <a:r>
            <a:rPr kumimoji="1" lang="ja-JP" altLang="en-US" sz="900" b="0" u="sng">
              <a:solidFill>
                <a:srgbClr val="FF0000"/>
              </a:solidFill>
              <a:latin typeface="+mn-ea"/>
              <a:ea typeface="+mn-ea"/>
            </a:rPr>
            <a:t>」が表示されます。</a:t>
          </a:r>
          <a:r>
            <a:rPr kumimoji="1" lang="ja-JP" altLang="en-US" sz="900" b="1" u="sng">
              <a:solidFill>
                <a:srgbClr val="FF0000"/>
              </a:solidFill>
              <a:latin typeface="+mn-ea"/>
              <a:ea typeface="+mn-ea"/>
            </a:rPr>
            <a:t>全て「</a:t>
          </a:r>
          <a:r>
            <a:rPr kumimoji="1" lang="en-US" altLang="ja-JP" sz="900" b="1" u="sng">
              <a:solidFill>
                <a:srgbClr val="FF0000"/>
              </a:solidFill>
              <a:latin typeface="+mn-ea"/>
              <a:ea typeface="+mn-ea"/>
            </a:rPr>
            <a:t>OK</a:t>
          </a:r>
          <a:r>
            <a:rPr kumimoji="1" lang="ja-JP" altLang="en-US" sz="900" b="1" u="sng">
              <a:solidFill>
                <a:srgbClr val="FF0000"/>
              </a:solidFill>
              <a:latin typeface="+mn-ea"/>
              <a:ea typeface="+mn-ea"/>
            </a:rPr>
            <a:t>」または「－」になるように様式を作成してください。</a:t>
          </a:r>
          <a:endParaRPr kumimoji="1" lang="en-US" altLang="ja-JP" sz="900" b="1" u="sng">
            <a:solidFill>
              <a:srgbClr val="FF0000"/>
            </a:solidFill>
            <a:latin typeface="+mn-ea"/>
            <a:ea typeface="+mn-ea"/>
          </a:endParaRP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確認①</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第３職層（ライン職）の場合、マネジメント分野の研修を受講済（受講予定）か</a:t>
          </a: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確認②</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第３職層（ライン職）の場合、４分野以上の研修を受講済（受講予定）か</a:t>
          </a: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確認③</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第３職層（スタッフ職）の場合、マネジメント研修を除き４分野以上の研修を受講済（受講予定）か</a:t>
          </a:r>
        </a:p>
        <a:p>
          <a:pPr>
            <a:lnSpc>
              <a:spcPct val="80000"/>
            </a:lnSpc>
            <a:spcAft>
              <a:spcPts val="60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確認④</a:t>
          </a:r>
          <a:r>
            <a:rPr kumimoji="1" lang="en-US" altLang="ja-JP" sz="900" b="0">
              <a:solidFill>
                <a:srgbClr val="FF0000"/>
              </a:solidFill>
              <a:latin typeface="+mn-ea"/>
              <a:ea typeface="+mn-ea"/>
            </a:rPr>
            <a:t>】</a:t>
          </a:r>
          <a:r>
            <a:rPr kumimoji="1" lang="ja-JP" altLang="en-US" sz="900" b="0">
              <a:solidFill>
                <a:srgbClr val="FF0000"/>
              </a:solidFill>
              <a:latin typeface="+mn-ea"/>
              <a:ea typeface="+mn-ea"/>
            </a:rPr>
            <a:t>第４職層の場合、マネジメント研修を除き１分野以上の研修を受講済（受講予定）か</a:t>
          </a:r>
        </a:p>
        <a:p>
          <a:pPr>
            <a:lnSpc>
              <a:spcPct val="80000"/>
            </a:lnSpc>
            <a:spcAft>
              <a:spcPts val="0"/>
            </a:spcAft>
          </a:pPr>
          <a:r>
            <a:rPr kumimoji="1" lang="en-US" altLang="ja-JP" sz="900" b="0">
              <a:solidFill>
                <a:srgbClr val="FF0000"/>
              </a:solidFill>
              <a:latin typeface="+mn-ea"/>
              <a:ea typeface="+mn-ea"/>
            </a:rPr>
            <a:t>【</a:t>
          </a:r>
          <a:r>
            <a:rPr kumimoji="1" lang="ja-JP" altLang="en-US" sz="900" b="0">
              <a:solidFill>
                <a:srgbClr val="FF0000"/>
              </a:solidFill>
              <a:latin typeface="+mn-ea"/>
              <a:ea typeface="+mn-ea"/>
            </a:rPr>
            <a:t>確認⑤</a:t>
          </a:r>
          <a:r>
            <a:rPr kumimoji="1" lang="en-US" altLang="ja-JP" sz="900" b="0">
              <a:solidFill>
                <a:srgbClr val="FF0000"/>
              </a:solidFill>
              <a:latin typeface="+mn-ea"/>
              <a:ea typeface="+mn-ea"/>
            </a:rPr>
            <a:t>】</a:t>
          </a:r>
          <a:r>
            <a:rPr kumimoji="1" lang="ja-JP" altLang="en-US" sz="900" b="0">
              <a:solidFill>
                <a:srgbClr val="FF0000"/>
              </a:solidFill>
              <a:latin typeface="+mn-ea"/>
              <a:ea typeface="+mn-ea"/>
            </a:rPr>
            <a:t>専門分野の重複はないか</a:t>
          </a:r>
          <a:endParaRPr kumimoji="1" lang="en-US" altLang="ja-JP" sz="900" b="0">
            <a:solidFill>
              <a:srgbClr val="FF0000"/>
            </a:solidFill>
            <a:latin typeface="+mn-ea"/>
            <a:ea typeface="+mn-ea"/>
          </a:endParaRPr>
        </a:p>
        <a:p>
          <a:pPr>
            <a:lnSpc>
              <a:spcPct val="80000"/>
            </a:lnSpc>
            <a:spcAft>
              <a:spcPts val="0"/>
            </a:spcAft>
          </a:pPr>
          <a:endParaRPr kumimoji="1" lang="en-US" altLang="ja-JP" sz="900" b="0">
            <a:solidFill>
              <a:srgbClr val="FF0000"/>
            </a:solidFill>
            <a:latin typeface="+mn-ea"/>
            <a:ea typeface="+mn-ea"/>
          </a:endParaRPr>
        </a:p>
        <a:p>
          <a:pPr>
            <a:lnSpc>
              <a:spcPct val="80000"/>
            </a:lnSpc>
            <a:spcAft>
              <a:spcPts val="0"/>
            </a:spcAft>
          </a:pPr>
          <a:r>
            <a:rPr kumimoji="1" lang="ja-JP" altLang="en-US" sz="1200" b="1" u="sng">
              <a:solidFill>
                <a:srgbClr val="FF0000"/>
              </a:solidFill>
              <a:latin typeface="+mn-ea"/>
              <a:ea typeface="+mn-ea"/>
            </a:rPr>
            <a:t>全ての確認欄に「</a:t>
          </a:r>
          <a:r>
            <a:rPr kumimoji="1" lang="en-US" altLang="ja-JP" sz="1200" b="1" u="sng">
              <a:solidFill>
                <a:srgbClr val="FF0000"/>
              </a:solidFill>
              <a:effectLst/>
              <a:latin typeface="+mn-lt"/>
              <a:ea typeface="+mn-ea"/>
              <a:cs typeface="+mn-cs"/>
            </a:rPr>
            <a:t>NG</a:t>
          </a:r>
          <a:r>
            <a:rPr kumimoji="1" lang="ja-JP" altLang="en-US" sz="1200" b="1" u="sng">
              <a:solidFill>
                <a:srgbClr val="FF0000"/>
              </a:solidFill>
              <a:effectLst/>
              <a:latin typeface="+mn-lt"/>
              <a:ea typeface="+mn-ea"/>
              <a:cs typeface="+mn-cs"/>
            </a:rPr>
            <a:t>」がないか確認してください。</a:t>
          </a:r>
          <a:endParaRPr kumimoji="1" lang="ja-JP" altLang="en-US" sz="1200" b="1" u="sng">
            <a:solidFill>
              <a:srgbClr val="FF0000"/>
            </a:solidFill>
            <a:latin typeface="+mn-ea"/>
            <a:ea typeface="+mn-ea"/>
          </a:endParaRPr>
        </a:p>
      </xdr:txBody>
    </xdr:sp>
    <xdr:clientData fPrintsWithSheet="0"/>
  </xdr:twoCellAnchor>
  <xdr:twoCellAnchor editAs="absolute">
    <xdr:from>
      <xdr:col>19</xdr:col>
      <xdr:colOff>493395</xdr:colOff>
      <xdr:row>8</xdr:row>
      <xdr:rowOff>140970</xdr:rowOff>
    </xdr:from>
    <xdr:to>
      <xdr:col>26</xdr:col>
      <xdr:colOff>1593714</xdr:colOff>
      <xdr:row>13</xdr:row>
      <xdr:rowOff>57262</xdr:rowOff>
    </xdr:to>
    <xdr:sp macro="" textlink="">
      <xdr:nvSpPr>
        <xdr:cNvPr id="9" name="テキスト ボックス 8"/>
        <xdr:cNvSpPr txBox="1"/>
      </xdr:nvSpPr>
      <xdr:spPr>
        <a:xfrm>
          <a:off x="10418445" y="1884045"/>
          <a:ext cx="5558019" cy="1345042"/>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80000"/>
            </a:lnSpc>
            <a:spcAft>
              <a:spcPts val="0"/>
            </a:spcAft>
          </a:pPr>
          <a:r>
            <a:rPr kumimoji="1" lang="ja-JP" altLang="en-US" sz="1100" b="0" u="none">
              <a:solidFill>
                <a:srgbClr val="FF0000"/>
              </a:solidFill>
              <a:latin typeface="+mn-ea"/>
              <a:ea typeface="+mn-ea"/>
            </a:rPr>
            <a:t>第３職層及び第４職層職員については、各職員につき「該当する職層」を選択してください。</a:t>
          </a:r>
          <a:endParaRPr kumimoji="1" lang="en-US" altLang="ja-JP" sz="1100" b="0" u="none">
            <a:solidFill>
              <a:srgbClr val="FF0000"/>
            </a:solidFill>
            <a:latin typeface="+mn-ea"/>
            <a:ea typeface="+mn-ea"/>
          </a:endParaRPr>
        </a:p>
        <a:p>
          <a:pPr>
            <a:lnSpc>
              <a:spcPct val="80000"/>
            </a:lnSpc>
            <a:spcAft>
              <a:spcPts val="600"/>
            </a:spcAft>
          </a:pPr>
          <a:endParaRPr kumimoji="1" lang="en-US" altLang="ja-JP" sz="1100" b="0" u="none">
            <a:solidFill>
              <a:srgbClr val="FF0000"/>
            </a:solidFill>
            <a:latin typeface="+mn-ea"/>
            <a:ea typeface="+mn-ea"/>
          </a:endParaRPr>
        </a:p>
        <a:p>
          <a:pPr>
            <a:lnSpc>
              <a:spcPct val="80000"/>
            </a:lnSpc>
            <a:spcAft>
              <a:spcPts val="600"/>
            </a:spcAft>
          </a:pPr>
          <a:r>
            <a:rPr kumimoji="1" lang="ja-JP" altLang="en-US" sz="1100" b="0" u="none">
              <a:solidFill>
                <a:srgbClr val="FF0000"/>
              </a:solidFill>
              <a:latin typeface="+mn-ea"/>
              <a:ea typeface="+mn-ea"/>
            </a:rPr>
            <a:t>第３職層（ライン職）　：　施設長等の管理職を支えるライン職</a:t>
          </a:r>
          <a:endParaRPr kumimoji="1" lang="en-US" altLang="ja-JP" sz="1100" b="0" u="none">
            <a:solidFill>
              <a:srgbClr val="FF0000"/>
            </a:solidFill>
            <a:latin typeface="+mn-ea"/>
            <a:ea typeface="+mn-ea"/>
          </a:endParaRPr>
        </a:p>
        <a:p>
          <a:pPr>
            <a:lnSpc>
              <a:spcPct val="80000"/>
            </a:lnSpc>
            <a:spcAft>
              <a:spcPts val="600"/>
            </a:spcAft>
          </a:pPr>
          <a:r>
            <a:rPr kumimoji="1" lang="ja-JP" altLang="en-US" sz="1100" b="0" u="none">
              <a:solidFill>
                <a:srgbClr val="FF0000"/>
              </a:solidFill>
              <a:latin typeface="+mn-ea"/>
              <a:ea typeface="+mn-ea"/>
            </a:rPr>
            <a:t>第３職層（スタッフ職）：　高い専性を複数もつスタッフ職（専門リーダー等）</a:t>
          </a:r>
          <a:endParaRPr kumimoji="1" lang="en-US" altLang="ja-JP" sz="1100" b="0" u="none">
            <a:solidFill>
              <a:srgbClr val="FF0000"/>
            </a:solidFill>
            <a:latin typeface="+mn-ea"/>
            <a:ea typeface="+mn-ea"/>
          </a:endParaRPr>
        </a:p>
        <a:p>
          <a:pPr>
            <a:lnSpc>
              <a:spcPct val="80000"/>
            </a:lnSpc>
            <a:spcAft>
              <a:spcPts val="0"/>
            </a:spcAft>
          </a:pPr>
          <a:r>
            <a:rPr kumimoji="1" lang="ja-JP" altLang="en-US" sz="1100" b="0" u="none">
              <a:solidFill>
                <a:srgbClr val="FF0000"/>
              </a:solidFill>
              <a:latin typeface="+mn-ea"/>
              <a:ea typeface="+mn-ea"/>
            </a:rPr>
            <a:t>第４職層　　　　　　　　：　各職務分野において、少なくとも１つの分野に専門性を</a:t>
          </a:r>
          <a:endParaRPr kumimoji="1" lang="en-US" altLang="ja-JP" sz="1100" b="0" u="none">
            <a:solidFill>
              <a:srgbClr val="FF0000"/>
            </a:solidFill>
            <a:latin typeface="+mn-ea"/>
            <a:ea typeface="+mn-ea"/>
          </a:endParaRPr>
        </a:p>
        <a:p>
          <a:pPr>
            <a:lnSpc>
              <a:spcPct val="80000"/>
            </a:lnSpc>
            <a:spcAft>
              <a:spcPts val="0"/>
            </a:spcAft>
          </a:pPr>
          <a:r>
            <a:rPr kumimoji="1" lang="ja-JP" altLang="en-US" sz="1100" b="0" u="none">
              <a:solidFill>
                <a:srgbClr val="FF0000"/>
              </a:solidFill>
              <a:latin typeface="+mn-ea"/>
              <a:ea typeface="+mn-ea"/>
            </a:rPr>
            <a:t>　　　　　　　　　　　　　　　もつ職員（職務分野別リーダー等）</a:t>
          </a:r>
        </a:p>
      </xdr:txBody>
    </xdr:sp>
    <xdr:clientData fPrintsWithSheet="0"/>
  </xdr:twoCellAnchor>
  <xdr:twoCellAnchor editAs="oneCell">
    <xdr:from>
      <xdr:col>0</xdr:col>
      <xdr:colOff>228600</xdr:colOff>
      <xdr:row>45</xdr:row>
      <xdr:rowOff>123825</xdr:rowOff>
    </xdr:from>
    <xdr:to>
      <xdr:col>2</xdr:col>
      <xdr:colOff>0</xdr:colOff>
      <xdr:row>51</xdr:row>
      <xdr:rowOff>76200</xdr:rowOff>
    </xdr:to>
    <xdr:pic>
      <xdr:nvPicPr>
        <xdr:cNvPr id="5"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2439650"/>
          <a:ext cx="1552575" cy="1666875"/>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533400</xdr:colOff>
      <xdr:row>25</xdr:row>
      <xdr:rowOff>114301</xdr:rowOff>
    </xdr:from>
    <xdr:to>
      <xdr:col>26</xdr:col>
      <xdr:colOff>1595619</xdr:colOff>
      <xdr:row>27</xdr:row>
      <xdr:rowOff>114301</xdr:rowOff>
    </xdr:to>
    <xdr:sp macro="" textlink="">
      <xdr:nvSpPr>
        <xdr:cNvPr id="6" name="テキスト ボックス 5"/>
        <xdr:cNvSpPr txBox="1"/>
      </xdr:nvSpPr>
      <xdr:spPr>
        <a:xfrm>
          <a:off x="10458450" y="6715126"/>
          <a:ext cx="5519919" cy="571500"/>
        </a:xfrm>
        <a:prstGeom prst="rect">
          <a:avLst/>
        </a:prstGeom>
        <a:solidFill>
          <a:schemeClr val="bg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80000"/>
            </a:lnSpc>
            <a:spcBef>
              <a:spcPts val="0"/>
            </a:spcBef>
            <a:spcAft>
              <a:spcPts val="0"/>
            </a:spcAft>
            <a:buClrTx/>
            <a:buSzTx/>
            <a:buFontTx/>
            <a:buNone/>
            <a:tabLst/>
            <a:defRPr/>
          </a:pPr>
          <a:r>
            <a:rPr kumimoji="1" lang="ja-JP" altLang="ja-JP" sz="1100" b="0">
              <a:solidFill>
                <a:srgbClr val="FF0000"/>
              </a:solidFill>
              <a:effectLst/>
              <a:latin typeface="+mn-lt"/>
              <a:ea typeface="+mn-ea"/>
              <a:cs typeface="+mn-cs"/>
            </a:rPr>
            <a:t>第</a:t>
          </a:r>
          <a:r>
            <a:rPr kumimoji="1" lang="ja-JP" altLang="en-US" sz="1100" b="0">
              <a:solidFill>
                <a:srgbClr val="FF0000"/>
              </a:solidFill>
              <a:effectLst/>
              <a:latin typeface="+mn-lt"/>
              <a:ea typeface="+mn-ea"/>
              <a:cs typeface="+mn-cs"/>
            </a:rPr>
            <a:t>１</a:t>
          </a:r>
          <a:r>
            <a:rPr kumimoji="1" lang="ja-JP" altLang="ja-JP" sz="1100" b="0">
              <a:solidFill>
                <a:srgbClr val="FF0000"/>
              </a:solidFill>
              <a:effectLst/>
              <a:latin typeface="+mn-lt"/>
              <a:ea typeface="+mn-ea"/>
              <a:cs typeface="+mn-cs"/>
            </a:rPr>
            <a:t>職層及び第</a:t>
          </a:r>
          <a:r>
            <a:rPr kumimoji="1" lang="ja-JP" altLang="en-US" sz="1100" b="0">
              <a:solidFill>
                <a:srgbClr val="FF0000"/>
              </a:solidFill>
              <a:effectLst/>
              <a:latin typeface="+mn-lt"/>
              <a:ea typeface="+mn-ea"/>
              <a:cs typeface="+mn-cs"/>
            </a:rPr>
            <a:t>２</a:t>
          </a:r>
          <a:r>
            <a:rPr kumimoji="1" lang="ja-JP" altLang="ja-JP" sz="1100" b="0">
              <a:solidFill>
                <a:srgbClr val="FF0000"/>
              </a:solidFill>
              <a:effectLst/>
              <a:latin typeface="+mn-lt"/>
              <a:ea typeface="+mn-ea"/>
              <a:cs typeface="+mn-cs"/>
            </a:rPr>
            <a:t>職層職員については、「該当する職層」</a:t>
          </a:r>
          <a:r>
            <a:rPr kumimoji="1" lang="ja-JP" altLang="en-US" sz="1100" b="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研修分野</a:t>
          </a:r>
          <a:r>
            <a:rPr kumimoji="1" lang="ja-JP" altLang="en-US" sz="1100">
              <a:solidFill>
                <a:srgbClr val="FF0000"/>
              </a:solidFill>
              <a:effectLst/>
              <a:latin typeface="+mn-lt"/>
              <a:ea typeface="+mn-ea"/>
              <a:cs typeface="+mn-cs"/>
            </a:rPr>
            <a:t>」の</a:t>
          </a:r>
          <a:r>
            <a:rPr kumimoji="1" lang="ja-JP" altLang="ja-JP" sz="1100">
              <a:solidFill>
                <a:srgbClr val="FF0000"/>
              </a:solidFill>
              <a:effectLst/>
              <a:latin typeface="+mn-lt"/>
              <a:ea typeface="+mn-ea"/>
              <a:cs typeface="+mn-cs"/>
            </a:rPr>
            <a:t>記載は不要です。</a:t>
          </a:r>
          <a:endParaRPr lang="ja-JP" altLang="ja-JP">
            <a:solidFill>
              <a:srgbClr val="FF0000"/>
            </a:solidFill>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9</xdr:col>
      <xdr:colOff>278865</xdr:colOff>
      <xdr:row>20</xdr:row>
      <xdr:rowOff>42585</xdr:rowOff>
    </xdr:from>
    <xdr:to>
      <xdr:col>10</xdr:col>
      <xdr:colOff>206565</xdr:colOff>
      <xdr:row>21</xdr:row>
      <xdr:rowOff>190500</xdr:rowOff>
    </xdr:to>
    <xdr:sp macro="" textlink="">
      <xdr:nvSpPr>
        <xdr:cNvPr id="2" name="下矢印 1"/>
        <xdr:cNvSpPr/>
      </xdr:nvSpPr>
      <xdr:spPr>
        <a:xfrm>
          <a:off x="4881345" y="4934625"/>
          <a:ext cx="537300" cy="361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298555</xdr:colOff>
      <xdr:row>33</xdr:row>
      <xdr:rowOff>161924</xdr:rowOff>
    </xdr:from>
    <xdr:to>
      <xdr:col>10</xdr:col>
      <xdr:colOff>245305</xdr:colOff>
      <xdr:row>34</xdr:row>
      <xdr:rowOff>180094</xdr:rowOff>
    </xdr:to>
    <xdr:sp macro="" textlink="">
      <xdr:nvSpPr>
        <xdr:cNvPr id="3" name="下矢印 2"/>
        <xdr:cNvSpPr/>
      </xdr:nvSpPr>
      <xdr:spPr>
        <a:xfrm>
          <a:off x="4901035" y="7827644"/>
          <a:ext cx="556350" cy="23153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157843</xdr:colOff>
      <xdr:row>31</xdr:row>
      <xdr:rowOff>65312</xdr:rowOff>
    </xdr:from>
    <xdr:to>
      <xdr:col>15</xdr:col>
      <xdr:colOff>304799</xdr:colOff>
      <xdr:row>33</xdr:row>
      <xdr:rowOff>133349</xdr:rowOff>
    </xdr:to>
    <xdr:sp macro="" textlink="">
      <xdr:nvSpPr>
        <xdr:cNvPr id="4" name="テキスト ボックス 3"/>
        <xdr:cNvSpPr txBox="1"/>
      </xdr:nvSpPr>
      <xdr:spPr>
        <a:xfrm>
          <a:off x="1864723" y="7304312"/>
          <a:ext cx="6700156" cy="4947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上記計算では実態と大きく乖離する場合（面積基準を下回る場合を含む）</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上記算出結果を使用する場合は以下入力不要</a:t>
          </a:r>
          <a:r>
            <a:rPr kumimoji="1" lang="en-US" altLang="ja-JP" sz="1100" b="1">
              <a:solidFill>
                <a:srgbClr val="FF0000"/>
              </a:solidFill>
            </a:rPr>
            <a:t>】</a:t>
          </a:r>
          <a:endParaRPr kumimoji="1" lang="ja-JP" altLang="en-US"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176894</xdr:colOff>
      <xdr:row>9</xdr:row>
      <xdr:rowOff>108857</xdr:rowOff>
    </xdr:from>
    <xdr:to>
      <xdr:col>15</xdr:col>
      <xdr:colOff>218698</xdr:colOff>
      <xdr:row>12</xdr:row>
      <xdr:rowOff>156104</xdr:rowOff>
    </xdr:to>
    <xdr:sp macro="" textlink="">
      <xdr:nvSpPr>
        <xdr:cNvPr id="3" name="テキスト ボックス 2"/>
        <xdr:cNvSpPr txBox="1"/>
      </xdr:nvSpPr>
      <xdr:spPr>
        <a:xfrm>
          <a:off x="310244" y="2137682"/>
          <a:ext cx="3070754" cy="914022"/>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色つきのセルについて、選択または</a:t>
          </a:r>
          <a:endParaRPr kumimoji="1" lang="en-US" altLang="ja-JP" sz="1400"/>
        </a:p>
        <a:p>
          <a:pPr>
            <a:lnSpc>
              <a:spcPts val="1700"/>
            </a:lnSpc>
          </a:pPr>
          <a:r>
            <a:rPr kumimoji="1" lang="ja-JP" altLang="en-US" sz="1400"/>
            <a:t>入力をしてください。白いセルは、自動計算です。</a:t>
          </a:r>
        </a:p>
      </xdr:txBody>
    </xdr:sp>
    <xdr:clientData/>
  </xdr:twoCellAnchor>
  <xdr:twoCellAnchor>
    <xdr:from>
      <xdr:col>3</xdr:col>
      <xdr:colOff>81643</xdr:colOff>
      <xdr:row>23</xdr:row>
      <xdr:rowOff>108857</xdr:rowOff>
    </xdr:from>
    <xdr:to>
      <xdr:col>14</xdr:col>
      <xdr:colOff>222062</xdr:colOff>
      <xdr:row>27</xdr:row>
      <xdr:rowOff>43544</xdr:rowOff>
    </xdr:to>
    <xdr:sp macro="" textlink="">
      <xdr:nvSpPr>
        <xdr:cNvPr id="4" name="四角形吹き出し 3"/>
        <xdr:cNvSpPr/>
      </xdr:nvSpPr>
      <xdr:spPr>
        <a:xfrm>
          <a:off x="710293" y="6128657"/>
          <a:ext cx="2445469" cy="887187"/>
        </a:xfrm>
        <a:prstGeom prst="wedgeRectCallout">
          <a:avLst>
            <a:gd name="adj1" fmla="val 67786"/>
            <a:gd name="adj2" fmla="val -84904"/>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700"/>
            </a:lnSpc>
          </a:pPr>
          <a:r>
            <a:rPr kumimoji="1" lang="ja-JP" altLang="en-US" sz="1400">
              <a:solidFill>
                <a:schemeClr val="tx1"/>
              </a:solidFill>
              <a:latin typeface="+mn-ea"/>
              <a:ea typeface="+mn-ea"/>
            </a:rPr>
            <a:t>各種加算の適用状況は、当該年度４月時点における適用状況によります。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180975</xdr:colOff>
      <xdr:row>30</xdr:row>
      <xdr:rowOff>219075</xdr:rowOff>
    </xdr:from>
    <xdr:to>
      <xdr:col>16</xdr:col>
      <xdr:colOff>268554</xdr:colOff>
      <xdr:row>38</xdr:row>
      <xdr:rowOff>190500</xdr:rowOff>
    </xdr:to>
    <xdr:sp macro="" textlink="">
      <xdr:nvSpPr>
        <xdr:cNvPr id="3" name="四角形吹き出し 2"/>
        <xdr:cNvSpPr/>
      </xdr:nvSpPr>
      <xdr:spPr>
        <a:xfrm>
          <a:off x="657225" y="7915275"/>
          <a:ext cx="3573729" cy="1924050"/>
        </a:xfrm>
        <a:prstGeom prst="wedgeRectCallout">
          <a:avLst>
            <a:gd name="adj1" fmla="val 79470"/>
            <a:gd name="adj2" fmla="val -105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u="sng">
              <a:solidFill>
                <a:schemeClr val="tx1"/>
              </a:solidFill>
            </a:rPr>
            <a:t>原則</a:t>
          </a:r>
          <a:r>
            <a:rPr kumimoji="1" lang="en-US" altLang="ja-JP" sz="1100" u="sng">
              <a:solidFill>
                <a:schemeClr val="tx1"/>
              </a:solidFill>
            </a:rPr>
            <a:t>a</a:t>
          </a:r>
          <a:r>
            <a:rPr kumimoji="1" lang="ja-JP" altLang="en-US" sz="1100" u="sng">
              <a:solidFill>
                <a:schemeClr val="tx1"/>
              </a:solidFill>
            </a:rPr>
            <a:t>≦</a:t>
          </a:r>
          <a:r>
            <a:rPr kumimoji="1" lang="en-US" altLang="ja-JP" sz="1100" u="sng">
              <a:solidFill>
                <a:schemeClr val="tx1"/>
              </a:solidFill>
            </a:rPr>
            <a:t>b</a:t>
          </a:r>
          <a:r>
            <a:rPr kumimoji="1" lang="ja-JP" altLang="en-US" sz="1100" u="sng">
              <a:solidFill>
                <a:schemeClr val="tx1"/>
              </a:solidFill>
            </a:rPr>
            <a:t>である必要があります。ただし、施設の持ち出し分を含めたために</a:t>
          </a:r>
          <a:r>
            <a:rPr kumimoji="1" lang="en-US" altLang="ja-JP" sz="1100" u="sng">
              <a:solidFill>
                <a:schemeClr val="tx1"/>
              </a:solidFill>
            </a:rPr>
            <a:t>a</a:t>
          </a:r>
          <a:r>
            <a:rPr kumimoji="1" lang="ja-JP" altLang="en-US" sz="1100" u="sng">
              <a:solidFill>
                <a:schemeClr val="tx1"/>
              </a:solidFill>
            </a:rPr>
            <a:t>＜</a:t>
          </a:r>
          <a:r>
            <a:rPr kumimoji="1" lang="en-US" altLang="ja-JP" sz="1100" u="sng">
              <a:solidFill>
                <a:schemeClr val="tx1"/>
              </a:solidFill>
            </a:rPr>
            <a:t>b</a:t>
          </a:r>
          <a:r>
            <a:rPr kumimoji="1" lang="ja-JP" altLang="en-US" sz="1100" u="sng">
              <a:solidFill>
                <a:schemeClr val="tx1"/>
              </a:solidFill>
            </a:rPr>
            <a:t>となっている場合（（４）の確認欄がマイナスの値となっている場合）、修正依頼の対象となります。</a:t>
          </a:r>
          <a:endParaRPr kumimoji="1" lang="en-US" altLang="ja-JP" sz="1100">
            <a:solidFill>
              <a:schemeClr val="tx1"/>
            </a:solidFill>
          </a:endParaRPr>
        </a:p>
        <a:p>
          <a:pPr algn="l">
            <a:lnSpc>
              <a:spcPts val="1300"/>
            </a:lnSpc>
          </a:pPr>
          <a:r>
            <a:rPr kumimoji="1" lang="ja-JP" altLang="en-US" sz="1100" u="sng">
              <a:solidFill>
                <a:schemeClr val="tx1"/>
              </a:solidFill>
            </a:rPr>
            <a:t>記載例では、法定福利費等の事業主負担増加額が少ないことにより</a:t>
          </a:r>
          <a:r>
            <a:rPr kumimoji="1" lang="en-US" altLang="ja-JP" sz="1100" u="sng">
              <a:solidFill>
                <a:schemeClr val="tx1"/>
              </a:solidFill>
            </a:rPr>
            <a:t>a</a:t>
          </a:r>
          <a:r>
            <a:rPr kumimoji="1" lang="ja-JP" altLang="en-US" sz="1100" u="sng">
              <a:solidFill>
                <a:schemeClr val="tx1"/>
              </a:solidFill>
            </a:rPr>
            <a:t>＞</a:t>
          </a:r>
          <a:r>
            <a:rPr kumimoji="1" lang="en-US" altLang="ja-JP" sz="1100" u="sng">
              <a:solidFill>
                <a:schemeClr val="tx1"/>
              </a:solidFill>
            </a:rPr>
            <a:t>b</a:t>
          </a:r>
          <a:r>
            <a:rPr kumimoji="1" lang="ja-JP" altLang="en-US" sz="1100" u="sng">
              <a:solidFill>
                <a:schemeClr val="tx1"/>
              </a:solidFill>
            </a:rPr>
            <a:t>となっており、加算見込額のうち賃金改善すべき金額を全て使っていることは、（３）及び（４）の確認欄により明らかです。この場合は、このまま申請書を提出して差し支えありません。</a:t>
          </a:r>
          <a:endParaRPr kumimoji="1" lang="en-US" altLang="ja-JP" sz="1100" u="sng">
            <a:solidFill>
              <a:schemeClr val="tx1"/>
            </a:solidFill>
          </a:endParaRPr>
        </a:p>
      </xdr:txBody>
    </xdr:sp>
    <xdr:clientData/>
  </xdr:twoCellAnchor>
  <xdr:twoCellAnchor editAs="absolute">
    <xdr:from>
      <xdr:col>36</xdr:col>
      <xdr:colOff>123825</xdr:colOff>
      <xdr:row>9</xdr:row>
      <xdr:rowOff>152400</xdr:rowOff>
    </xdr:from>
    <xdr:to>
      <xdr:col>44</xdr:col>
      <xdr:colOff>1044388</xdr:colOff>
      <xdr:row>11</xdr:row>
      <xdr:rowOff>243840</xdr:rowOff>
    </xdr:to>
    <xdr:sp macro="" textlink="">
      <xdr:nvSpPr>
        <xdr:cNvPr id="4" name="AutoShape 20"/>
        <xdr:cNvSpPr>
          <a:spLocks noChangeArrowheads="1"/>
        </xdr:cNvSpPr>
      </xdr:nvSpPr>
      <xdr:spPr bwMode="auto">
        <a:xfrm>
          <a:off x="9906000" y="2324100"/>
          <a:ext cx="54544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7</xdr:col>
      <xdr:colOff>161924</xdr:colOff>
      <xdr:row>56</xdr:row>
      <xdr:rowOff>142875</xdr:rowOff>
    </xdr:from>
    <xdr:to>
      <xdr:col>24</xdr:col>
      <xdr:colOff>238124</xdr:colOff>
      <xdr:row>58</xdr:row>
      <xdr:rowOff>66675</xdr:rowOff>
    </xdr:to>
    <xdr:sp macro="" textlink="">
      <xdr:nvSpPr>
        <xdr:cNvPr id="2" name="四角形吹き出し 1"/>
        <xdr:cNvSpPr/>
      </xdr:nvSpPr>
      <xdr:spPr>
        <a:xfrm>
          <a:off x="1943099" y="17926050"/>
          <a:ext cx="4105275" cy="609600"/>
        </a:xfrm>
        <a:prstGeom prst="wedgeRectCallout">
          <a:avLst>
            <a:gd name="adj1" fmla="val 52415"/>
            <a:gd name="adj2" fmla="val 96645"/>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必ず「０」になっていることを確認してください。</a:t>
          </a:r>
          <a:endParaRPr kumimoji="1" lang="en-US" altLang="ja-JP" sz="1100">
            <a:solidFill>
              <a:schemeClr val="tx1"/>
            </a:solidFill>
          </a:endParaRPr>
        </a:p>
        <a:p>
          <a:pPr algn="l"/>
          <a:r>
            <a:rPr kumimoji="1" lang="ja-JP" altLang="en-US" sz="1100">
              <a:solidFill>
                <a:schemeClr val="tx1"/>
              </a:solidFill>
            </a:rPr>
            <a:t>「０」になっていないものは、すべて修正依頼の対象となります。</a:t>
          </a:r>
        </a:p>
      </xdr:txBody>
    </xdr:sp>
    <xdr:clientData/>
  </xdr:twoCellAnchor>
  <xdr:twoCellAnchor>
    <xdr:from>
      <xdr:col>2</xdr:col>
      <xdr:colOff>114300</xdr:colOff>
      <xdr:row>46</xdr:row>
      <xdr:rowOff>133351</xdr:rowOff>
    </xdr:from>
    <xdr:to>
      <xdr:col>14</xdr:col>
      <xdr:colOff>0</xdr:colOff>
      <xdr:row>48</xdr:row>
      <xdr:rowOff>276225</xdr:rowOff>
    </xdr:to>
    <xdr:sp macro="" textlink="">
      <xdr:nvSpPr>
        <xdr:cNvPr id="3" name="四角形吹き出し 2"/>
        <xdr:cNvSpPr/>
      </xdr:nvSpPr>
      <xdr:spPr>
        <a:xfrm>
          <a:off x="704850" y="14487526"/>
          <a:ext cx="2628900" cy="828674"/>
        </a:xfrm>
        <a:prstGeom prst="wedgeRectCallout">
          <a:avLst>
            <a:gd name="adj1" fmla="val 49721"/>
            <a:gd name="adj2" fmla="val -69839"/>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第３職層（専門リーダー等）に係る加算見込額の残額を用いて、月額２千５百円以上の賃金改善を行うことが可能です。</a:t>
          </a:r>
          <a:endParaRPr kumimoji="1" lang="en-US" altLang="ja-JP" sz="1100">
            <a:solidFill>
              <a:schemeClr val="tx1"/>
            </a:solidFill>
          </a:endParaRPr>
        </a:p>
      </xdr:txBody>
    </xdr:sp>
    <xdr:clientData/>
  </xdr:twoCellAnchor>
  <xdr:twoCellAnchor>
    <xdr:from>
      <xdr:col>15</xdr:col>
      <xdr:colOff>219076</xdr:colOff>
      <xdr:row>46</xdr:row>
      <xdr:rowOff>85726</xdr:rowOff>
    </xdr:from>
    <xdr:to>
      <xdr:col>25</xdr:col>
      <xdr:colOff>171450</xdr:colOff>
      <xdr:row>48</xdr:row>
      <xdr:rowOff>114300</xdr:rowOff>
    </xdr:to>
    <xdr:sp macro="" textlink="">
      <xdr:nvSpPr>
        <xdr:cNvPr id="4" name="四角形吹き出し 3"/>
        <xdr:cNvSpPr/>
      </xdr:nvSpPr>
      <xdr:spPr>
        <a:xfrm>
          <a:off x="3790951" y="14439901"/>
          <a:ext cx="2428874" cy="714374"/>
        </a:xfrm>
        <a:prstGeom prst="wedgeRectCallout">
          <a:avLst>
            <a:gd name="adj1" fmla="val 12764"/>
            <a:gd name="adj2" fmla="val -8204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人数Ｂの人数（記載例では、人数Ｂ＝２）以上の職員の賃金改善を行う必要があります。</a:t>
          </a:r>
        </a:p>
      </xdr:txBody>
    </xdr:sp>
    <xdr:clientData/>
  </xdr:twoCellAnchor>
  <xdr:twoCellAnchor>
    <xdr:from>
      <xdr:col>13</xdr:col>
      <xdr:colOff>142875</xdr:colOff>
      <xdr:row>15</xdr:row>
      <xdr:rowOff>95250</xdr:rowOff>
    </xdr:from>
    <xdr:to>
      <xdr:col>23</xdr:col>
      <xdr:colOff>95249</xdr:colOff>
      <xdr:row>17</xdr:row>
      <xdr:rowOff>304800</xdr:rowOff>
    </xdr:to>
    <xdr:sp macro="" textlink="">
      <xdr:nvSpPr>
        <xdr:cNvPr id="5" name="四角形吹き出し 4"/>
        <xdr:cNvSpPr/>
      </xdr:nvSpPr>
      <xdr:spPr>
        <a:xfrm>
          <a:off x="3238500" y="4248150"/>
          <a:ext cx="2428874" cy="895350"/>
        </a:xfrm>
        <a:prstGeom prst="wedgeRectCallout">
          <a:avLst>
            <a:gd name="adj1" fmla="val 29626"/>
            <a:gd name="adj2" fmla="val -114806"/>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第３職層のうち１名月額２万円の賃金改善を行う必要があります。</a:t>
          </a:r>
        </a:p>
      </xdr:txBody>
    </xdr:sp>
    <xdr:clientData/>
  </xdr:twoCellAnchor>
  <xdr:twoCellAnchor>
    <xdr:from>
      <xdr:col>1</xdr:col>
      <xdr:colOff>228600</xdr:colOff>
      <xdr:row>15</xdr:row>
      <xdr:rowOff>66675</xdr:rowOff>
    </xdr:from>
    <xdr:to>
      <xdr:col>13</xdr:col>
      <xdr:colOff>76199</xdr:colOff>
      <xdr:row>17</xdr:row>
      <xdr:rowOff>333375</xdr:rowOff>
    </xdr:to>
    <xdr:sp macro="" textlink="">
      <xdr:nvSpPr>
        <xdr:cNvPr id="6" name="四角形吹き出し 5"/>
        <xdr:cNvSpPr/>
      </xdr:nvSpPr>
      <xdr:spPr>
        <a:xfrm>
          <a:off x="581025" y="4219575"/>
          <a:ext cx="2590799" cy="952500"/>
        </a:xfrm>
        <a:prstGeom prst="wedgeRectCallout">
          <a:avLst>
            <a:gd name="adj1" fmla="val -19785"/>
            <a:gd name="adj2" fmla="val -86083"/>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第３職層以外で賃金改善を行う場合、第２職層については（３）に、第４職層（職務分野別リーダー等）については（４）に記載します。</a:t>
          </a:r>
        </a:p>
      </xdr:txBody>
    </xdr:sp>
    <xdr:clientData/>
  </xdr:twoCellAnchor>
  <xdr:twoCellAnchor>
    <xdr:from>
      <xdr:col>14</xdr:col>
      <xdr:colOff>219075</xdr:colOff>
      <xdr:row>34</xdr:row>
      <xdr:rowOff>152400</xdr:rowOff>
    </xdr:from>
    <xdr:to>
      <xdr:col>24</xdr:col>
      <xdr:colOff>171449</xdr:colOff>
      <xdr:row>36</xdr:row>
      <xdr:rowOff>238124</xdr:rowOff>
    </xdr:to>
    <xdr:sp macro="" textlink="">
      <xdr:nvSpPr>
        <xdr:cNvPr id="7" name="四角形吹き出し 6"/>
        <xdr:cNvSpPr/>
      </xdr:nvSpPr>
      <xdr:spPr>
        <a:xfrm>
          <a:off x="3552825" y="10601325"/>
          <a:ext cx="2428874" cy="523874"/>
        </a:xfrm>
        <a:prstGeom prst="wedgeRectCallout">
          <a:avLst>
            <a:gd name="adj1" fmla="val -36648"/>
            <a:gd name="adj2" fmla="val 8511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u="sng">
              <a:solidFill>
                <a:schemeClr val="tx1"/>
              </a:solidFill>
            </a:rPr>
            <a:t>月額改善金額の高い順に上から記載してください。</a:t>
          </a:r>
        </a:p>
      </xdr:txBody>
    </xdr:sp>
    <xdr:clientData/>
  </xdr:twoCellAnchor>
  <xdr:twoCellAnchor>
    <xdr:from>
      <xdr:col>3</xdr:col>
      <xdr:colOff>114300</xdr:colOff>
      <xdr:row>19</xdr:row>
      <xdr:rowOff>19049</xdr:rowOff>
    </xdr:from>
    <xdr:to>
      <xdr:col>14</xdr:col>
      <xdr:colOff>38099</xdr:colOff>
      <xdr:row>22</xdr:row>
      <xdr:rowOff>314324</xdr:rowOff>
    </xdr:to>
    <xdr:sp macro="" textlink="">
      <xdr:nvSpPr>
        <xdr:cNvPr id="8" name="四角形吹き出し 7"/>
        <xdr:cNvSpPr/>
      </xdr:nvSpPr>
      <xdr:spPr>
        <a:xfrm>
          <a:off x="942975" y="5543549"/>
          <a:ext cx="2428874" cy="1323975"/>
        </a:xfrm>
        <a:prstGeom prst="wedgeRectCallout">
          <a:avLst>
            <a:gd name="adj1" fmla="val 27273"/>
            <a:gd name="adj2" fmla="val 28811"/>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（３）及び（４）は、加算見込額をどのように配分するか、それが加算の要件に適合しているかを審査します。したがって、施設の持ち出し分は含めずに記載してください。</a:t>
          </a:r>
        </a:p>
      </xdr:txBody>
    </xdr:sp>
    <xdr:clientData/>
  </xdr:twoCellAnchor>
  <xdr:twoCellAnchor editAs="absolute">
    <xdr:from>
      <xdr:col>30</xdr:col>
      <xdr:colOff>9525</xdr:colOff>
      <xdr:row>3</xdr:row>
      <xdr:rowOff>57150</xdr:rowOff>
    </xdr:from>
    <xdr:to>
      <xdr:col>36</xdr:col>
      <xdr:colOff>72838</xdr:colOff>
      <xdr:row>5</xdr:row>
      <xdr:rowOff>158115</xdr:rowOff>
    </xdr:to>
    <xdr:sp macro="" textlink="">
      <xdr:nvSpPr>
        <xdr:cNvPr id="9" name="AutoShape 20"/>
        <xdr:cNvSpPr>
          <a:spLocks noChangeArrowheads="1"/>
        </xdr:cNvSpPr>
      </xdr:nvSpPr>
      <xdr:spPr bwMode="auto">
        <a:xfrm>
          <a:off x="7258050" y="762000"/>
          <a:ext cx="5454463" cy="624840"/>
        </a:xfrm>
        <a:prstGeom prst="rect">
          <a:avLst/>
        </a:prstGeom>
        <a:solidFill>
          <a:schemeClr val="bg1"/>
        </a:solidFill>
        <a:ln w="12700">
          <a:solidFill>
            <a:srgbClr val="FF0000"/>
          </a:solidFill>
          <a:miter lim="800000"/>
          <a:headEnd/>
          <a:tailEnd/>
        </a:ln>
      </xdr:spPr>
      <xdr:txBody>
        <a:bodyPr vertOverflow="clip" wrap="square" lIns="27432" tIns="18288" rIns="0" bIns="0" anchor="ctr" upright="1"/>
        <a:lstStyle/>
        <a:p>
          <a:r>
            <a:rPr kumimoji="1" lang="ja-JP" altLang="en-US" sz="1200">
              <a:solidFill>
                <a:srgbClr val="FF0000"/>
              </a:solidFill>
              <a:effectLst/>
              <a:latin typeface="+mn-lt"/>
              <a:ea typeface="+mn-ea"/>
              <a:cs typeface="+mn-cs"/>
            </a:rPr>
            <a:t>薄オレンジ色セル</a:t>
          </a:r>
          <a:r>
            <a:rPr kumimoji="1" lang="ja-JP" altLang="ja-JP" sz="1200">
              <a:solidFill>
                <a:srgbClr val="FF0000"/>
              </a:solidFill>
              <a:effectLst/>
              <a:latin typeface="+mn-lt"/>
              <a:ea typeface="+mn-ea"/>
              <a:cs typeface="+mn-cs"/>
            </a:rPr>
            <a:t>に入力してください。</a:t>
          </a:r>
          <a:r>
            <a:rPr kumimoji="1" lang="ja-JP" altLang="en-US" sz="1200">
              <a:solidFill>
                <a:srgbClr val="FF0000"/>
              </a:solidFill>
              <a:effectLst/>
              <a:latin typeface="+mn-lt"/>
              <a:ea typeface="+mn-ea"/>
              <a:cs typeface="+mn-cs"/>
            </a:rPr>
            <a:t>白色セルは自動計算です。</a:t>
          </a:r>
          <a:endParaRPr lang="ja-JP" altLang="ja-JP" sz="1400">
            <a:effectLst/>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6.120.3\&#20445;&#32946;&#25903;&#25588;&#35506;\&#20445;&#32946;_&#22320;&#22495;&#20445;&#32946;\&#9734;&#35469;&#35388;&#20445;&#32946;&#25152;\&#9632;03_&#35036;&#21161;&#31561;&#20107;&#26989;&#65288;&#30740;&#20462;&#21547;&#12416;&#65289;\01_&#35469;&#35388;&#20445;&#32946;&#25152;&#36939;&#21942;&#36027;&#31561;&#35036;&#21161;&#37329;\07_R4&#24180;&#24230;\07&#12288;R4.9_&#25216;&#33021;&#32076;&#39443;&#21152;&#31639;\02_&#20445;&#32946;&#21161;&#25104;&#25285;&#24403;&#12392;&#12398;&#12420;&#12426;&#21462;&#12426;\01_R4.8&#26376;~&#65305;&#26376;\R4%20&#20966;&#36935;&#25913;&#21892;&#31561;&#21152;&#31639;&#36969;&#29992;&#30003;&#35531;&#20381;&#38972;\04-1%20R4%20&#27096;&#24335;&#31532;&#65301;&#21495;&#65298;~7&#65288;&#20445;,&#35469;&#12371;,&#24188;,&#23567;,&#20107;6&#19978;&#65289;&#65288;&#26045;&#35373;&#25552;&#20986;&#29992;&#65289;&#12304;040902&#20462;&#27491;&#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前チェック表"/>
      <sheetName val="５号の2　一覧表（※入力不要）"/>
      <sheetName val="【処Ⅰ】5号の3　申請書"/>
      <sheetName val="【処Ⅰ】5号の3（2枚目）"/>
      <sheetName val="【処Ⅰ】5号の3（3枚目）"/>
      <sheetName val="【処Ⅰ】5号の4　賃金改善計画書 "/>
      <sheetName val="【処Ⅰ】5号の4別添１　賃金改善明細"/>
      <sheetName val="【処Ⅰ】【必要な場合のみ】5号の4別添２　一覧表"/>
      <sheetName val="【必要な場合のみ】5号の5 キャリアパス要件届出書"/>
      <sheetName val="【処Ⅱ】第５号の６　申請書"/>
      <sheetName val="【処Ⅱ】【必要な場合のみ】平均年齢別児童数計算表"/>
      <sheetName val="【処Ⅱ】５号の７　賃金改善計画書（1枚目）"/>
      <sheetName val="【処Ⅱ】５号の７（2枚目）"/>
      <sheetName val="【処Ⅱ】【他施設へ配分する場合のみ】５号の７別添　一覧表"/>
      <sheetName val="【処Ⅱ】参考様式 "/>
      <sheetName val="定義（編集削除不可）"/>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M2">
            <v>1</v>
          </cell>
        </row>
        <row r="3">
          <cell r="AM3">
            <v>2</v>
          </cell>
        </row>
        <row r="4">
          <cell r="AM4">
            <v>3</v>
          </cell>
        </row>
        <row r="5">
          <cell r="AM5">
            <v>4</v>
          </cell>
        </row>
        <row r="6">
          <cell r="AM6">
            <v>5</v>
          </cell>
        </row>
        <row r="7">
          <cell r="AM7">
            <v>6</v>
          </cell>
        </row>
        <row r="8">
          <cell r="AM8">
            <v>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DD39"/>
  <sheetViews>
    <sheetView showGridLines="0" tabSelected="1" view="pageBreakPreview" zoomScaleNormal="100" zoomScaleSheetLayoutView="100" workbookViewId="0">
      <selection activeCell="G29" sqref="G29:AA29"/>
    </sheetView>
  </sheetViews>
  <sheetFormatPr defaultRowHeight="14.25"/>
  <cols>
    <col min="1" max="1" width="1.75" style="31" customWidth="1"/>
    <col min="2" max="3" width="3.25" style="31" customWidth="1"/>
    <col min="4" max="4" width="3.75" style="31" customWidth="1"/>
    <col min="5" max="6" width="3" style="31" customWidth="1"/>
    <col min="7" max="10" width="2.125" style="31" customWidth="1"/>
    <col min="11" max="15" width="3" style="31" customWidth="1"/>
    <col min="16" max="16" width="3.375" style="31" customWidth="1"/>
    <col min="17" max="23" width="3" style="31" customWidth="1"/>
    <col min="24" max="27" width="3.5" style="31" customWidth="1"/>
    <col min="28" max="30" width="3" style="31" customWidth="1"/>
    <col min="31" max="33" width="3.125" style="69" customWidth="1"/>
    <col min="34" max="36" width="3" style="31" customWidth="1"/>
    <col min="37" max="37" width="3.5" style="70" customWidth="1"/>
    <col min="38" max="38" width="6.75" style="31" customWidth="1"/>
    <col min="39" max="39" width="9.125" style="31" hidden="1" customWidth="1"/>
    <col min="40" max="52" width="3.25" style="71" hidden="1" customWidth="1"/>
    <col min="53" max="64" width="3.25" style="71" customWidth="1"/>
    <col min="65" max="77" width="3" style="71" customWidth="1"/>
    <col min="78" max="96" width="3.125" style="71" customWidth="1"/>
    <col min="97" max="102" width="3.125" style="31" customWidth="1"/>
    <col min="103" max="108" width="9" style="31" customWidth="1"/>
    <col min="109" max="255" width="9" style="31"/>
    <col min="256" max="256" width="0.625" style="31" customWidth="1"/>
    <col min="257" max="258" width="3.25" style="31" customWidth="1"/>
    <col min="259" max="259" width="3.75" style="31" customWidth="1"/>
    <col min="260" max="261" width="3" style="31" customWidth="1"/>
    <col min="262" max="265" width="2.125" style="31" customWidth="1"/>
    <col min="266" max="270" width="3" style="31" customWidth="1"/>
    <col min="271" max="271" width="6" style="31" customWidth="1"/>
    <col min="272" max="278" width="3" style="31" customWidth="1"/>
    <col min="279" max="282" width="3.5" style="31" customWidth="1"/>
    <col min="283" max="285" width="3" style="31" customWidth="1"/>
    <col min="286" max="288" width="3.125" style="31" customWidth="1"/>
    <col min="289" max="291" width="3" style="31" customWidth="1"/>
    <col min="292" max="292" width="3.5" style="31" customWidth="1"/>
    <col min="293" max="351" width="0" style="31" hidden="1" customWidth="1"/>
    <col min="352" max="357" width="3.125" style="31" customWidth="1"/>
    <col min="358" max="358" width="0" style="31" hidden="1" customWidth="1"/>
    <col min="359" max="511" width="9" style="31"/>
    <col min="512" max="512" width="0.625" style="31" customWidth="1"/>
    <col min="513" max="514" width="3.25" style="31" customWidth="1"/>
    <col min="515" max="515" width="3.75" style="31" customWidth="1"/>
    <col min="516" max="517" width="3" style="31" customWidth="1"/>
    <col min="518" max="521" width="2.125" style="31" customWidth="1"/>
    <col min="522" max="526" width="3" style="31" customWidth="1"/>
    <col min="527" max="527" width="6" style="31" customWidth="1"/>
    <col min="528" max="534" width="3" style="31" customWidth="1"/>
    <col min="535" max="538" width="3.5" style="31" customWidth="1"/>
    <col min="539" max="541" width="3" style="31" customWidth="1"/>
    <col min="542" max="544" width="3.125" style="31" customWidth="1"/>
    <col min="545" max="547" width="3" style="31" customWidth="1"/>
    <col min="548" max="548" width="3.5" style="31" customWidth="1"/>
    <col min="549" max="607" width="0" style="31" hidden="1" customWidth="1"/>
    <col min="608" max="613" width="3.125" style="31" customWidth="1"/>
    <col min="614" max="614" width="0" style="31" hidden="1" customWidth="1"/>
    <col min="615" max="767" width="9" style="31"/>
    <col min="768" max="768" width="0.625" style="31" customWidth="1"/>
    <col min="769" max="770" width="3.25" style="31" customWidth="1"/>
    <col min="771" max="771" width="3.75" style="31" customWidth="1"/>
    <col min="772" max="773" width="3" style="31" customWidth="1"/>
    <col min="774" max="777" width="2.125" style="31" customWidth="1"/>
    <col min="778" max="782" width="3" style="31" customWidth="1"/>
    <col min="783" max="783" width="6" style="31" customWidth="1"/>
    <col min="784" max="790" width="3" style="31" customWidth="1"/>
    <col min="791" max="794" width="3.5" style="31" customWidth="1"/>
    <col min="795" max="797" width="3" style="31" customWidth="1"/>
    <col min="798" max="800" width="3.125" style="31" customWidth="1"/>
    <col min="801" max="803" width="3" style="31" customWidth="1"/>
    <col min="804" max="804" width="3.5" style="31" customWidth="1"/>
    <col min="805" max="863" width="0" style="31" hidden="1" customWidth="1"/>
    <col min="864" max="869" width="3.125" style="31" customWidth="1"/>
    <col min="870" max="870" width="0" style="31" hidden="1" customWidth="1"/>
    <col min="871" max="1023" width="9" style="31"/>
    <col min="1024" max="1024" width="0.625" style="31" customWidth="1"/>
    <col min="1025" max="1026" width="3.25" style="31" customWidth="1"/>
    <col min="1027" max="1027" width="3.75" style="31" customWidth="1"/>
    <col min="1028" max="1029" width="3" style="31" customWidth="1"/>
    <col min="1030" max="1033" width="2.125" style="31" customWidth="1"/>
    <col min="1034" max="1038" width="3" style="31" customWidth="1"/>
    <col min="1039" max="1039" width="6" style="31" customWidth="1"/>
    <col min="1040" max="1046" width="3" style="31" customWidth="1"/>
    <col min="1047" max="1050" width="3.5" style="31" customWidth="1"/>
    <col min="1051" max="1053" width="3" style="31" customWidth="1"/>
    <col min="1054" max="1056" width="3.125" style="31" customWidth="1"/>
    <col min="1057" max="1059" width="3" style="31" customWidth="1"/>
    <col min="1060" max="1060" width="3.5" style="31" customWidth="1"/>
    <col min="1061" max="1119" width="0" style="31" hidden="1" customWidth="1"/>
    <col min="1120" max="1125" width="3.125" style="31" customWidth="1"/>
    <col min="1126" max="1126" width="0" style="31" hidden="1" customWidth="1"/>
    <col min="1127" max="1279" width="9" style="31"/>
    <col min="1280" max="1280" width="0.625" style="31" customWidth="1"/>
    <col min="1281" max="1282" width="3.25" style="31" customWidth="1"/>
    <col min="1283" max="1283" width="3.75" style="31" customWidth="1"/>
    <col min="1284" max="1285" width="3" style="31" customWidth="1"/>
    <col min="1286" max="1289" width="2.125" style="31" customWidth="1"/>
    <col min="1290" max="1294" width="3" style="31" customWidth="1"/>
    <col min="1295" max="1295" width="6" style="31" customWidth="1"/>
    <col min="1296" max="1302" width="3" style="31" customWidth="1"/>
    <col min="1303" max="1306" width="3.5" style="31" customWidth="1"/>
    <col min="1307" max="1309" width="3" style="31" customWidth="1"/>
    <col min="1310" max="1312" width="3.125" style="31" customWidth="1"/>
    <col min="1313" max="1315" width="3" style="31" customWidth="1"/>
    <col min="1316" max="1316" width="3.5" style="31" customWidth="1"/>
    <col min="1317" max="1375" width="0" style="31" hidden="1" customWidth="1"/>
    <col min="1376" max="1381" width="3.125" style="31" customWidth="1"/>
    <col min="1382" max="1382" width="0" style="31" hidden="1" customWidth="1"/>
    <col min="1383" max="1535" width="9" style="31"/>
    <col min="1536" max="1536" width="0.625" style="31" customWidth="1"/>
    <col min="1537" max="1538" width="3.25" style="31" customWidth="1"/>
    <col min="1539" max="1539" width="3.75" style="31" customWidth="1"/>
    <col min="1540" max="1541" width="3" style="31" customWidth="1"/>
    <col min="1542" max="1545" width="2.125" style="31" customWidth="1"/>
    <col min="1546" max="1550" width="3" style="31" customWidth="1"/>
    <col min="1551" max="1551" width="6" style="31" customWidth="1"/>
    <col min="1552" max="1558" width="3" style="31" customWidth="1"/>
    <col min="1559" max="1562" width="3.5" style="31" customWidth="1"/>
    <col min="1563" max="1565" width="3" style="31" customWidth="1"/>
    <col min="1566" max="1568" width="3.125" style="31" customWidth="1"/>
    <col min="1569" max="1571" width="3" style="31" customWidth="1"/>
    <col min="1572" max="1572" width="3.5" style="31" customWidth="1"/>
    <col min="1573" max="1631" width="0" style="31" hidden="1" customWidth="1"/>
    <col min="1632" max="1637" width="3.125" style="31" customWidth="1"/>
    <col min="1638" max="1638" width="0" style="31" hidden="1" customWidth="1"/>
    <col min="1639" max="1791" width="9" style="31"/>
    <col min="1792" max="1792" width="0.625" style="31" customWidth="1"/>
    <col min="1793" max="1794" width="3.25" style="31" customWidth="1"/>
    <col min="1795" max="1795" width="3.75" style="31" customWidth="1"/>
    <col min="1796" max="1797" width="3" style="31" customWidth="1"/>
    <col min="1798" max="1801" width="2.125" style="31" customWidth="1"/>
    <col min="1802" max="1806" width="3" style="31" customWidth="1"/>
    <col min="1807" max="1807" width="6" style="31" customWidth="1"/>
    <col min="1808" max="1814" width="3" style="31" customWidth="1"/>
    <col min="1815" max="1818" width="3.5" style="31" customWidth="1"/>
    <col min="1819" max="1821" width="3" style="31" customWidth="1"/>
    <col min="1822" max="1824" width="3.125" style="31" customWidth="1"/>
    <col min="1825" max="1827" width="3" style="31" customWidth="1"/>
    <col min="1828" max="1828" width="3.5" style="31" customWidth="1"/>
    <col min="1829" max="1887" width="0" style="31" hidden="1" customWidth="1"/>
    <col min="1888" max="1893" width="3.125" style="31" customWidth="1"/>
    <col min="1894" max="1894" width="0" style="31" hidden="1" customWidth="1"/>
    <col min="1895" max="2047" width="9" style="31"/>
    <col min="2048" max="2048" width="0.625" style="31" customWidth="1"/>
    <col min="2049" max="2050" width="3.25" style="31" customWidth="1"/>
    <col min="2051" max="2051" width="3.75" style="31" customWidth="1"/>
    <col min="2052" max="2053" width="3" style="31" customWidth="1"/>
    <col min="2054" max="2057" width="2.125" style="31" customWidth="1"/>
    <col min="2058" max="2062" width="3" style="31" customWidth="1"/>
    <col min="2063" max="2063" width="6" style="31" customWidth="1"/>
    <col min="2064" max="2070" width="3" style="31" customWidth="1"/>
    <col min="2071" max="2074" width="3.5" style="31" customWidth="1"/>
    <col min="2075" max="2077" width="3" style="31" customWidth="1"/>
    <col min="2078" max="2080" width="3.125" style="31" customWidth="1"/>
    <col min="2081" max="2083" width="3" style="31" customWidth="1"/>
    <col min="2084" max="2084" width="3.5" style="31" customWidth="1"/>
    <col min="2085" max="2143" width="0" style="31" hidden="1" customWidth="1"/>
    <col min="2144" max="2149" width="3.125" style="31" customWidth="1"/>
    <col min="2150" max="2150" width="0" style="31" hidden="1" customWidth="1"/>
    <col min="2151" max="2303" width="9" style="31"/>
    <col min="2304" max="2304" width="0.625" style="31" customWidth="1"/>
    <col min="2305" max="2306" width="3.25" style="31" customWidth="1"/>
    <col min="2307" max="2307" width="3.75" style="31" customWidth="1"/>
    <col min="2308" max="2309" width="3" style="31" customWidth="1"/>
    <col min="2310" max="2313" width="2.125" style="31" customWidth="1"/>
    <col min="2314" max="2318" width="3" style="31" customWidth="1"/>
    <col min="2319" max="2319" width="6" style="31" customWidth="1"/>
    <col min="2320" max="2326" width="3" style="31" customWidth="1"/>
    <col min="2327" max="2330" width="3.5" style="31" customWidth="1"/>
    <col min="2331" max="2333" width="3" style="31" customWidth="1"/>
    <col min="2334" max="2336" width="3.125" style="31" customWidth="1"/>
    <col min="2337" max="2339" width="3" style="31" customWidth="1"/>
    <col min="2340" max="2340" width="3.5" style="31" customWidth="1"/>
    <col min="2341" max="2399" width="0" style="31" hidden="1" customWidth="1"/>
    <col min="2400" max="2405" width="3.125" style="31" customWidth="1"/>
    <col min="2406" max="2406" width="0" style="31" hidden="1" customWidth="1"/>
    <col min="2407" max="2559" width="9" style="31"/>
    <col min="2560" max="2560" width="0.625" style="31" customWidth="1"/>
    <col min="2561" max="2562" width="3.25" style="31" customWidth="1"/>
    <col min="2563" max="2563" width="3.75" style="31" customWidth="1"/>
    <col min="2564" max="2565" width="3" style="31" customWidth="1"/>
    <col min="2566" max="2569" width="2.125" style="31" customWidth="1"/>
    <col min="2570" max="2574" width="3" style="31" customWidth="1"/>
    <col min="2575" max="2575" width="6" style="31" customWidth="1"/>
    <col min="2576" max="2582" width="3" style="31" customWidth="1"/>
    <col min="2583" max="2586" width="3.5" style="31" customWidth="1"/>
    <col min="2587" max="2589" width="3" style="31" customWidth="1"/>
    <col min="2590" max="2592" width="3.125" style="31" customWidth="1"/>
    <col min="2593" max="2595" width="3" style="31" customWidth="1"/>
    <col min="2596" max="2596" width="3.5" style="31" customWidth="1"/>
    <col min="2597" max="2655" width="0" style="31" hidden="1" customWidth="1"/>
    <col min="2656" max="2661" width="3.125" style="31" customWidth="1"/>
    <col min="2662" max="2662" width="0" style="31" hidden="1" customWidth="1"/>
    <col min="2663" max="2815" width="9" style="31"/>
    <col min="2816" max="2816" width="0.625" style="31" customWidth="1"/>
    <col min="2817" max="2818" width="3.25" style="31" customWidth="1"/>
    <col min="2819" max="2819" width="3.75" style="31" customWidth="1"/>
    <col min="2820" max="2821" width="3" style="31" customWidth="1"/>
    <col min="2822" max="2825" width="2.125" style="31" customWidth="1"/>
    <col min="2826" max="2830" width="3" style="31" customWidth="1"/>
    <col min="2831" max="2831" width="6" style="31" customWidth="1"/>
    <col min="2832" max="2838" width="3" style="31" customWidth="1"/>
    <col min="2839" max="2842" width="3.5" style="31" customWidth="1"/>
    <col min="2843" max="2845" width="3" style="31" customWidth="1"/>
    <col min="2846" max="2848" width="3.125" style="31" customWidth="1"/>
    <col min="2849" max="2851" width="3" style="31" customWidth="1"/>
    <col min="2852" max="2852" width="3.5" style="31" customWidth="1"/>
    <col min="2853" max="2911" width="0" style="31" hidden="1" customWidth="1"/>
    <col min="2912" max="2917" width="3.125" style="31" customWidth="1"/>
    <col min="2918" max="2918" width="0" style="31" hidden="1" customWidth="1"/>
    <col min="2919" max="3071" width="9" style="31"/>
    <col min="3072" max="3072" width="0.625" style="31" customWidth="1"/>
    <col min="3073" max="3074" width="3.25" style="31" customWidth="1"/>
    <col min="3075" max="3075" width="3.75" style="31" customWidth="1"/>
    <col min="3076" max="3077" width="3" style="31" customWidth="1"/>
    <col min="3078" max="3081" width="2.125" style="31" customWidth="1"/>
    <col min="3082" max="3086" width="3" style="31" customWidth="1"/>
    <col min="3087" max="3087" width="6" style="31" customWidth="1"/>
    <col min="3088" max="3094" width="3" style="31" customWidth="1"/>
    <col min="3095" max="3098" width="3.5" style="31" customWidth="1"/>
    <col min="3099" max="3101" width="3" style="31" customWidth="1"/>
    <col min="3102" max="3104" width="3.125" style="31" customWidth="1"/>
    <col min="3105" max="3107" width="3" style="31" customWidth="1"/>
    <col min="3108" max="3108" width="3.5" style="31" customWidth="1"/>
    <col min="3109" max="3167" width="0" style="31" hidden="1" customWidth="1"/>
    <col min="3168" max="3173" width="3.125" style="31" customWidth="1"/>
    <col min="3174" max="3174" width="0" style="31" hidden="1" customWidth="1"/>
    <col min="3175" max="3327" width="9" style="31"/>
    <col min="3328" max="3328" width="0.625" style="31" customWidth="1"/>
    <col min="3329" max="3330" width="3.25" style="31" customWidth="1"/>
    <col min="3331" max="3331" width="3.75" style="31" customWidth="1"/>
    <col min="3332" max="3333" width="3" style="31" customWidth="1"/>
    <col min="3334" max="3337" width="2.125" style="31" customWidth="1"/>
    <col min="3338" max="3342" width="3" style="31" customWidth="1"/>
    <col min="3343" max="3343" width="6" style="31" customWidth="1"/>
    <col min="3344" max="3350" width="3" style="31" customWidth="1"/>
    <col min="3351" max="3354" width="3.5" style="31" customWidth="1"/>
    <col min="3355" max="3357" width="3" style="31" customWidth="1"/>
    <col min="3358" max="3360" width="3.125" style="31" customWidth="1"/>
    <col min="3361" max="3363" width="3" style="31" customWidth="1"/>
    <col min="3364" max="3364" width="3.5" style="31" customWidth="1"/>
    <col min="3365" max="3423" width="0" style="31" hidden="1" customWidth="1"/>
    <col min="3424" max="3429" width="3.125" style="31" customWidth="1"/>
    <col min="3430" max="3430" width="0" style="31" hidden="1" customWidth="1"/>
    <col min="3431" max="3583" width="9" style="31"/>
    <col min="3584" max="3584" width="0.625" style="31" customWidth="1"/>
    <col min="3585" max="3586" width="3.25" style="31" customWidth="1"/>
    <col min="3587" max="3587" width="3.75" style="31" customWidth="1"/>
    <col min="3588" max="3589" width="3" style="31" customWidth="1"/>
    <col min="3590" max="3593" width="2.125" style="31" customWidth="1"/>
    <col min="3594" max="3598" width="3" style="31" customWidth="1"/>
    <col min="3599" max="3599" width="6" style="31" customWidth="1"/>
    <col min="3600" max="3606" width="3" style="31" customWidth="1"/>
    <col min="3607" max="3610" width="3.5" style="31" customWidth="1"/>
    <col min="3611" max="3613" width="3" style="31" customWidth="1"/>
    <col min="3614" max="3616" width="3.125" style="31" customWidth="1"/>
    <col min="3617" max="3619" width="3" style="31" customWidth="1"/>
    <col min="3620" max="3620" width="3.5" style="31" customWidth="1"/>
    <col min="3621" max="3679" width="0" style="31" hidden="1" customWidth="1"/>
    <col min="3680" max="3685" width="3.125" style="31" customWidth="1"/>
    <col min="3686" max="3686" width="0" style="31" hidden="1" customWidth="1"/>
    <col min="3687" max="3839" width="9" style="31"/>
    <col min="3840" max="3840" width="0.625" style="31" customWidth="1"/>
    <col min="3841" max="3842" width="3.25" style="31" customWidth="1"/>
    <col min="3843" max="3843" width="3.75" style="31" customWidth="1"/>
    <col min="3844" max="3845" width="3" style="31" customWidth="1"/>
    <col min="3846" max="3849" width="2.125" style="31" customWidth="1"/>
    <col min="3850" max="3854" width="3" style="31" customWidth="1"/>
    <col min="3855" max="3855" width="6" style="31" customWidth="1"/>
    <col min="3856" max="3862" width="3" style="31" customWidth="1"/>
    <col min="3863" max="3866" width="3.5" style="31" customWidth="1"/>
    <col min="3867" max="3869" width="3" style="31" customWidth="1"/>
    <col min="3870" max="3872" width="3.125" style="31" customWidth="1"/>
    <col min="3873" max="3875" width="3" style="31" customWidth="1"/>
    <col min="3876" max="3876" width="3.5" style="31" customWidth="1"/>
    <col min="3877" max="3935" width="0" style="31" hidden="1" customWidth="1"/>
    <col min="3936" max="3941" width="3.125" style="31" customWidth="1"/>
    <col min="3942" max="3942" width="0" style="31" hidden="1" customWidth="1"/>
    <col min="3943" max="4095" width="9" style="31"/>
    <col min="4096" max="4096" width="0.625" style="31" customWidth="1"/>
    <col min="4097" max="4098" width="3.25" style="31" customWidth="1"/>
    <col min="4099" max="4099" width="3.75" style="31" customWidth="1"/>
    <col min="4100" max="4101" width="3" style="31" customWidth="1"/>
    <col min="4102" max="4105" width="2.125" style="31" customWidth="1"/>
    <col min="4106" max="4110" width="3" style="31" customWidth="1"/>
    <col min="4111" max="4111" width="6" style="31" customWidth="1"/>
    <col min="4112" max="4118" width="3" style="31" customWidth="1"/>
    <col min="4119" max="4122" width="3.5" style="31" customWidth="1"/>
    <col min="4123" max="4125" width="3" style="31" customWidth="1"/>
    <col min="4126" max="4128" width="3.125" style="31" customWidth="1"/>
    <col min="4129" max="4131" width="3" style="31" customWidth="1"/>
    <col min="4132" max="4132" width="3.5" style="31" customWidth="1"/>
    <col min="4133" max="4191" width="0" style="31" hidden="1" customWidth="1"/>
    <col min="4192" max="4197" width="3.125" style="31" customWidth="1"/>
    <col min="4198" max="4198" width="0" style="31" hidden="1" customWidth="1"/>
    <col min="4199" max="4351" width="9" style="31"/>
    <col min="4352" max="4352" width="0.625" style="31" customWidth="1"/>
    <col min="4353" max="4354" width="3.25" style="31" customWidth="1"/>
    <col min="4355" max="4355" width="3.75" style="31" customWidth="1"/>
    <col min="4356" max="4357" width="3" style="31" customWidth="1"/>
    <col min="4358" max="4361" width="2.125" style="31" customWidth="1"/>
    <col min="4362" max="4366" width="3" style="31" customWidth="1"/>
    <col min="4367" max="4367" width="6" style="31" customWidth="1"/>
    <col min="4368" max="4374" width="3" style="31" customWidth="1"/>
    <col min="4375" max="4378" width="3.5" style="31" customWidth="1"/>
    <col min="4379" max="4381" width="3" style="31" customWidth="1"/>
    <col min="4382" max="4384" width="3.125" style="31" customWidth="1"/>
    <col min="4385" max="4387" width="3" style="31" customWidth="1"/>
    <col min="4388" max="4388" width="3.5" style="31" customWidth="1"/>
    <col min="4389" max="4447" width="0" style="31" hidden="1" customWidth="1"/>
    <col min="4448" max="4453" width="3.125" style="31" customWidth="1"/>
    <col min="4454" max="4454" width="0" style="31" hidden="1" customWidth="1"/>
    <col min="4455" max="4607" width="9" style="31"/>
    <col min="4608" max="4608" width="0.625" style="31" customWidth="1"/>
    <col min="4609" max="4610" width="3.25" style="31" customWidth="1"/>
    <col min="4611" max="4611" width="3.75" style="31" customWidth="1"/>
    <col min="4612" max="4613" width="3" style="31" customWidth="1"/>
    <col min="4614" max="4617" width="2.125" style="31" customWidth="1"/>
    <col min="4618" max="4622" width="3" style="31" customWidth="1"/>
    <col min="4623" max="4623" width="6" style="31" customWidth="1"/>
    <col min="4624" max="4630" width="3" style="31" customWidth="1"/>
    <col min="4631" max="4634" width="3.5" style="31" customWidth="1"/>
    <col min="4635" max="4637" width="3" style="31" customWidth="1"/>
    <col min="4638" max="4640" width="3.125" style="31" customWidth="1"/>
    <col min="4641" max="4643" width="3" style="31" customWidth="1"/>
    <col min="4644" max="4644" width="3.5" style="31" customWidth="1"/>
    <col min="4645" max="4703" width="0" style="31" hidden="1" customWidth="1"/>
    <col min="4704" max="4709" width="3.125" style="31" customWidth="1"/>
    <col min="4710" max="4710" width="0" style="31" hidden="1" customWidth="1"/>
    <col min="4711" max="4863" width="9" style="31"/>
    <col min="4864" max="4864" width="0.625" style="31" customWidth="1"/>
    <col min="4865" max="4866" width="3.25" style="31" customWidth="1"/>
    <col min="4867" max="4867" width="3.75" style="31" customWidth="1"/>
    <col min="4868" max="4869" width="3" style="31" customWidth="1"/>
    <col min="4870" max="4873" width="2.125" style="31" customWidth="1"/>
    <col min="4874" max="4878" width="3" style="31" customWidth="1"/>
    <col min="4879" max="4879" width="6" style="31" customWidth="1"/>
    <col min="4880" max="4886" width="3" style="31" customWidth="1"/>
    <col min="4887" max="4890" width="3.5" style="31" customWidth="1"/>
    <col min="4891" max="4893" width="3" style="31" customWidth="1"/>
    <col min="4894" max="4896" width="3.125" style="31" customWidth="1"/>
    <col min="4897" max="4899" width="3" style="31" customWidth="1"/>
    <col min="4900" max="4900" width="3.5" style="31" customWidth="1"/>
    <col min="4901" max="4959" width="0" style="31" hidden="1" customWidth="1"/>
    <col min="4960" max="4965" width="3.125" style="31" customWidth="1"/>
    <col min="4966" max="4966" width="0" style="31" hidden="1" customWidth="1"/>
    <col min="4967" max="5119" width="9" style="31"/>
    <col min="5120" max="5120" width="0.625" style="31" customWidth="1"/>
    <col min="5121" max="5122" width="3.25" style="31" customWidth="1"/>
    <col min="5123" max="5123" width="3.75" style="31" customWidth="1"/>
    <col min="5124" max="5125" width="3" style="31" customWidth="1"/>
    <col min="5126" max="5129" width="2.125" style="31" customWidth="1"/>
    <col min="5130" max="5134" width="3" style="31" customWidth="1"/>
    <col min="5135" max="5135" width="6" style="31" customWidth="1"/>
    <col min="5136" max="5142" width="3" style="31" customWidth="1"/>
    <col min="5143" max="5146" width="3.5" style="31" customWidth="1"/>
    <col min="5147" max="5149" width="3" style="31" customWidth="1"/>
    <col min="5150" max="5152" width="3.125" style="31" customWidth="1"/>
    <col min="5153" max="5155" width="3" style="31" customWidth="1"/>
    <col min="5156" max="5156" width="3.5" style="31" customWidth="1"/>
    <col min="5157" max="5215" width="0" style="31" hidden="1" customWidth="1"/>
    <col min="5216" max="5221" width="3.125" style="31" customWidth="1"/>
    <col min="5222" max="5222" width="0" style="31" hidden="1" customWidth="1"/>
    <col min="5223" max="5375" width="9" style="31"/>
    <col min="5376" max="5376" width="0.625" style="31" customWidth="1"/>
    <col min="5377" max="5378" width="3.25" style="31" customWidth="1"/>
    <col min="5379" max="5379" width="3.75" style="31" customWidth="1"/>
    <col min="5380" max="5381" width="3" style="31" customWidth="1"/>
    <col min="5382" max="5385" width="2.125" style="31" customWidth="1"/>
    <col min="5386" max="5390" width="3" style="31" customWidth="1"/>
    <col min="5391" max="5391" width="6" style="31" customWidth="1"/>
    <col min="5392" max="5398" width="3" style="31" customWidth="1"/>
    <col min="5399" max="5402" width="3.5" style="31" customWidth="1"/>
    <col min="5403" max="5405" width="3" style="31" customWidth="1"/>
    <col min="5406" max="5408" width="3.125" style="31" customWidth="1"/>
    <col min="5409" max="5411" width="3" style="31" customWidth="1"/>
    <col min="5412" max="5412" width="3.5" style="31" customWidth="1"/>
    <col min="5413" max="5471" width="0" style="31" hidden="1" customWidth="1"/>
    <col min="5472" max="5477" width="3.125" style="31" customWidth="1"/>
    <col min="5478" max="5478" width="0" style="31" hidden="1" customWidth="1"/>
    <col min="5479" max="5631" width="9" style="31"/>
    <col min="5632" max="5632" width="0.625" style="31" customWidth="1"/>
    <col min="5633" max="5634" width="3.25" style="31" customWidth="1"/>
    <col min="5635" max="5635" width="3.75" style="31" customWidth="1"/>
    <col min="5636" max="5637" width="3" style="31" customWidth="1"/>
    <col min="5638" max="5641" width="2.125" style="31" customWidth="1"/>
    <col min="5642" max="5646" width="3" style="31" customWidth="1"/>
    <col min="5647" max="5647" width="6" style="31" customWidth="1"/>
    <col min="5648" max="5654" width="3" style="31" customWidth="1"/>
    <col min="5655" max="5658" width="3.5" style="31" customWidth="1"/>
    <col min="5659" max="5661" width="3" style="31" customWidth="1"/>
    <col min="5662" max="5664" width="3.125" style="31" customWidth="1"/>
    <col min="5665" max="5667" width="3" style="31" customWidth="1"/>
    <col min="5668" max="5668" width="3.5" style="31" customWidth="1"/>
    <col min="5669" max="5727" width="0" style="31" hidden="1" customWidth="1"/>
    <col min="5728" max="5733" width="3.125" style="31" customWidth="1"/>
    <col min="5734" max="5734" width="0" style="31" hidden="1" customWidth="1"/>
    <col min="5735" max="5887" width="9" style="31"/>
    <col min="5888" max="5888" width="0.625" style="31" customWidth="1"/>
    <col min="5889" max="5890" width="3.25" style="31" customWidth="1"/>
    <col min="5891" max="5891" width="3.75" style="31" customWidth="1"/>
    <col min="5892" max="5893" width="3" style="31" customWidth="1"/>
    <col min="5894" max="5897" width="2.125" style="31" customWidth="1"/>
    <col min="5898" max="5902" width="3" style="31" customWidth="1"/>
    <col min="5903" max="5903" width="6" style="31" customWidth="1"/>
    <col min="5904" max="5910" width="3" style="31" customWidth="1"/>
    <col min="5911" max="5914" width="3.5" style="31" customWidth="1"/>
    <col min="5915" max="5917" width="3" style="31" customWidth="1"/>
    <col min="5918" max="5920" width="3.125" style="31" customWidth="1"/>
    <col min="5921" max="5923" width="3" style="31" customWidth="1"/>
    <col min="5924" max="5924" width="3.5" style="31" customWidth="1"/>
    <col min="5925" max="5983" width="0" style="31" hidden="1" customWidth="1"/>
    <col min="5984" max="5989" width="3.125" style="31" customWidth="1"/>
    <col min="5990" max="5990" width="0" style="31" hidden="1" customWidth="1"/>
    <col min="5991" max="6143" width="9" style="31"/>
    <col min="6144" max="6144" width="0.625" style="31" customWidth="1"/>
    <col min="6145" max="6146" width="3.25" style="31" customWidth="1"/>
    <col min="6147" max="6147" width="3.75" style="31" customWidth="1"/>
    <col min="6148" max="6149" width="3" style="31" customWidth="1"/>
    <col min="6150" max="6153" width="2.125" style="31" customWidth="1"/>
    <col min="6154" max="6158" width="3" style="31" customWidth="1"/>
    <col min="6159" max="6159" width="6" style="31" customWidth="1"/>
    <col min="6160" max="6166" width="3" style="31" customWidth="1"/>
    <col min="6167" max="6170" width="3.5" style="31" customWidth="1"/>
    <col min="6171" max="6173" width="3" style="31" customWidth="1"/>
    <col min="6174" max="6176" width="3.125" style="31" customWidth="1"/>
    <col min="6177" max="6179" width="3" style="31" customWidth="1"/>
    <col min="6180" max="6180" width="3.5" style="31" customWidth="1"/>
    <col min="6181" max="6239" width="0" style="31" hidden="1" customWidth="1"/>
    <col min="6240" max="6245" width="3.125" style="31" customWidth="1"/>
    <col min="6246" max="6246" width="0" style="31" hidden="1" customWidth="1"/>
    <col min="6247" max="6399" width="9" style="31"/>
    <col min="6400" max="6400" width="0.625" style="31" customWidth="1"/>
    <col min="6401" max="6402" width="3.25" style="31" customWidth="1"/>
    <col min="6403" max="6403" width="3.75" style="31" customWidth="1"/>
    <col min="6404" max="6405" width="3" style="31" customWidth="1"/>
    <col min="6406" max="6409" width="2.125" style="31" customWidth="1"/>
    <col min="6410" max="6414" width="3" style="31" customWidth="1"/>
    <col min="6415" max="6415" width="6" style="31" customWidth="1"/>
    <col min="6416" max="6422" width="3" style="31" customWidth="1"/>
    <col min="6423" max="6426" width="3.5" style="31" customWidth="1"/>
    <col min="6427" max="6429" width="3" style="31" customWidth="1"/>
    <col min="6430" max="6432" width="3.125" style="31" customWidth="1"/>
    <col min="6433" max="6435" width="3" style="31" customWidth="1"/>
    <col min="6436" max="6436" width="3.5" style="31" customWidth="1"/>
    <col min="6437" max="6495" width="0" style="31" hidden="1" customWidth="1"/>
    <col min="6496" max="6501" width="3.125" style="31" customWidth="1"/>
    <col min="6502" max="6502" width="0" style="31" hidden="1" customWidth="1"/>
    <col min="6503" max="6655" width="9" style="31"/>
    <col min="6656" max="6656" width="0.625" style="31" customWidth="1"/>
    <col min="6657" max="6658" width="3.25" style="31" customWidth="1"/>
    <col min="6659" max="6659" width="3.75" style="31" customWidth="1"/>
    <col min="6660" max="6661" width="3" style="31" customWidth="1"/>
    <col min="6662" max="6665" width="2.125" style="31" customWidth="1"/>
    <col min="6666" max="6670" width="3" style="31" customWidth="1"/>
    <col min="6671" max="6671" width="6" style="31" customWidth="1"/>
    <col min="6672" max="6678" width="3" style="31" customWidth="1"/>
    <col min="6679" max="6682" width="3.5" style="31" customWidth="1"/>
    <col min="6683" max="6685" width="3" style="31" customWidth="1"/>
    <col min="6686" max="6688" width="3.125" style="31" customWidth="1"/>
    <col min="6689" max="6691" width="3" style="31" customWidth="1"/>
    <col min="6692" max="6692" width="3.5" style="31" customWidth="1"/>
    <col min="6693" max="6751" width="0" style="31" hidden="1" customWidth="1"/>
    <col min="6752" max="6757" width="3.125" style="31" customWidth="1"/>
    <col min="6758" max="6758" width="0" style="31" hidden="1" customWidth="1"/>
    <col min="6759" max="6911" width="9" style="31"/>
    <col min="6912" max="6912" width="0.625" style="31" customWidth="1"/>
    <col min="6913" max="6914" width="3.25" style="31" customWidth="1"/>
    <col min="6915" max="6915" width="3.75" style="31" customWidth="1"/>
    <col min="6916" max="6917" width="3" style="31" customWidth="1"/>
    <col min="6918" max="6921" width="2.125" style="31" customWidth="1"/>
    <col min="6922" max="6926" width="3" style="31" customWidth="1"/>
    <col min="6927" max="6927" width="6" style="31" customWidth="1"/>
    <col min="6928" max="6934" width="3" style="31" customWidth="1"/>
    <col min="6935" max="6938" width="3.5" style="31" customWidth="1"/>
    <col min="6939" max="6941" width="3" style="31" customWidth="1"/>
    <col min="6942" max="6944" width="3.125" style="31" customWidth="1"/>
    <col min="6945" max="6947" width="3" style="31" customWidth="1"/>
    <col min="6948" max="6948" width="3.5" style="31" customWidth="1"/>
    <col min="6949" max="7007" width="0" style="31" hidden="1" customWidth="1"/>
    <col min="7008" max="7013" width="3.125" style="31" customWidth="1"/>
    <col min="7014" max="7014" width="0" style="31" hidden="1" customWidth="1"/>
    <col min="7015" max="7167" width="9" style="31"/>
    <col min="7168" max="7168" width="0.625" style="31" customWidth="1"/>
    <col min="7169" max="7170" width="3.25" style="31" customWidth="1"/>
    <col min="7171" max="7171" width="3.75" style="31" customWidth="1"/>
    <col min="7172" max="7173" width="3" style="31" customWidth="1"/>
    <col min="7174" max="7177" width="2.125" style="31" customWidth="1"/>
    <col min="7178" max="7182" width="3" style="31" customWidth="1"/>
    <col min="7183" max="7183" width="6" style="31" customWidth="1"/>
    <col min="7184" max="7190" width="3" style="31" customWidth="1"/>
    <col min="7191" max="7194" width="3.5" style="31" customWidth="1"/>
    <col min="7195" max="7197" width="3" style="31" customWidth="1"/>
    <col min="7198" max="7200" width="3.125" style="31" customWidth="1"/>
    <col min="7201" max="7203" width="3" style="31" customWidth="1"/>
    <col min="7204" max="7204" width="3.5" style="31" customWidth="1"/>
    <col min="7205" max="7263" width="0" style="31" hidden="1" customWidth="1"/>
    <col min="7264" max="7269" width="3.125" style="31" customWidth="1"/>
    <col min="7270" max="7270" width="0" style="31" hidden="1" customWidth="1"/>
    <col min="7271" max="7423" width="9" style="31"/>
    <col min="7424" max="7424" width="0.625" style="31" customWidth="1"/>
    <col min="7425" max="7426" width="3.25" style="31" customWidth="1"/>
    <col min="7427" max="7427" width="3.75" style="31" customWidth="1"/>
    <col min="7428" max="7429" width="3" style="31" customWidth="1"/>
    <col min="7430" max="7433" width="2.125" style="31" customWidth="1"/>
    <col min="7434" max="7438" width="3" style="31" customWidth="1"/>
    <col min="7439" max="7439" width="6" style="31" customWidth="1"/>
    <col min="7440" max="7446" width="3" style="31" customWidth="1"/>
    <col min="7447" max="7450" width="3.5" style="31" customWidth="1"/>
    <col min="7451" max="7453" width="3" style="31" customWidth="1"/>
    <col min="7454" max="7456" width="3.125" style="31" customWidth="1"/>
    <col min="7457" max="7459" width="3" style="31" customWidth="1"/>
    <col min="7460" max="7460" width="3.5" style="31" customWidth="1"/>
    <col min="7461" max="7519" width="0" style="31" hidden="1" customWidth="1"/>
    <col min="7520" max="7525" width="3.125" style="31" customWidth="1"/>
    <col min="7526" max="7526" width="0" style="31" hidden="1" customWidth="1"/>
    <col min="7527" max="7679" width="9" style="31"/>
    <col min="7680" max="7680" width="0.625" style="31" customWidth="1"/>
    <col min="7681" max="7682" width="3.25" style="31" customWidth="1"/>
    <col min="7683" max="7683" width="3.75" style="31" customWidth="1"/>
    <col min="7684" max="7685" width="3" style="31" customWidth="1"/>
    <col min="7686" max="7689" width="2.125" style="31" customWidth="1"/>
    <col min="7690" max="7694" width="3" style="31" customWidth="1"/>
    <col min="7695" max="7695" width="6" style="31" customWidth="1"/>
    <col min="7696" max="7702" width="3" style="31" customWidth="1"/>
    <col min="7703" max="7706" width="3.5" style="31" customWidth="1"/>
    <col min="7707" max="7709" width="3" style="31" customWidth="1"/>
    <col min="7710" max="7712" width="3.125" style="31" customWidth="1"/>
    <col min="7713" max="7715" width="3" style="31" customWidth="1"/>
    <col min="7716" max="7716" width="3.5" style="31" customWidth="1"/>
    <col min="7717" max="7775" width="0" style="31" hidden="1" customWidth="1"/>
    <col min="7776" max="7781" width="3.125" style="31" customWidth="1"/>
    <col min="7782" max="7782" width="0" style="31" hidden="1" customWidth="1"/>
    <col min="7783" max="7935" width="9" style="31"/>
    <col min="7936" max="7936" width="0.625" style="31" customWidth="1"/>
    <col min="7937" max="7938" width="3.25" style="31" customWidth="1"/>
    <col min="7939" max="7939" width="3.75" style="31" customWidth="1"/>
    <col min="7940" max="7941" width="3" style="31" customWidth="1"/>
    <col min="7942" max="7945" width="2.125" style="31" customWidth="1"/>
    <col min="7946" max="7950" width="3" style="31" customWidth="1"/>
    <col min="7951" max="7951" width="6" style="31" customWidth="1"/>
    <col min="7952" max="7958" width="3" style="31" customWidth="1"/>
    <col min="7959" max="7962" width="3.5" style="31" customWidth="1"/>
    <col min="7963" max="7965" width="3" style="31" customWidth="1"/>
    <col min="7966" max="7968" width="3.125" style="31" customWidth="1"/>
    <col min="7969" max="7971" width="3" style="31" customWidth="1"/>
    <col min="7972" max="7972" width="3.5" style="31" customWidth="1"/>
    <col min="7973" max="8031" width="0" style="31" hidden="1" customWidth="1"/>
    <col min="8032" max="8037" width="3.125" style="31" customWidth="1"/>
    <col min="8038" max="8038" width="0" style="31" hidden="1" customWidth="1"/>
    <col min="8039" max="8191" width="9" style="31"/>
    <col min="8192" max="8192" width="0.625" style="31" customWidth="1"/>
    <col min="8193" max="8194" width="3.25" style="31" customWidth="1"/>
    <col min="8195" max="8195" width="3.75" style="31" customWidth="1"/>
    <col min="8196" max="8197" width="3" style="31" customWidth="1"/>
    <col min="8198" max="8201" width="2.125" style="31" customWidth="1"/>
    <col min="8202" max="8206" width="3" style="31" customWidth="1"/>
    <col min="8207" max="8207" width="6" style="31" customWidth="1"/>
    <col min="8208" max="8214" width="3" style="31" customWidth="1"/>
    <col min="8215" max="8218" width="3.5" style="31" customWidth="1"/>
    <col min="8219" max="8221" width="3" style="31" customWidth="1"/>
    <col min="8222" max="8224" width="3.125" style="31" customWidth="1"/>
    <col min="8225" max="8227" width="3" style="31" customWidth="1"/>
    <col min="8228" max="8228" width="3.5" style="31" customWidth="1"/>
    <col min="8229" max="8287" width="0" style="31" hidden="1" customWidth="1"/>
    <col min="8288" max="8293" width="3.125" style="31" customWidth="1"/>
    <col min="8294" max="8294" width="0" style="31" hidden="1" customWidth="1"/>
    <col min="8295" max="8447" width="9" style="31"/>
    <col min="8448" max="8448" width="0.625" style="31" customWidth="1"/>
    <col min="8449" max="8450" width="3.25" style="31" customWidth="1"/>
    <col min="8451" max="8451" width="3.75" style="31" customWidth="1"/>
    <col min="8452" max="8453" width="3" style="31" customWidth="1"/>
    <col min="8454" max="8457" width="2.125" style="31" customWidth="1"/>
    <col min="8458" max="8462" width="3" style="31" customWidth="1"/>
    <col min="8463" max="8463" width="6" style="31" customWidth="1"/>
    <col min="8464" max="8470" width="3" style="31" customWidth="1"/>
    <col min="8471" max="8474" width="3.5" style="31" customWidth="1"/>
    <col min="8475" max="8477" width="3" style="31" customWidth="1"/>
    <col min="8478" max="8480" width="3.125" style="31" customWidth="1"/>
    <col min="8481" max="8483" width="3" style="31" customWidth="1"/>
    <col min="8484" max="8484" width="3.5" style="31" customWidth="1"/>
    <col min="8485" max="8543" width="0" style="31" hidden="1" customWidth="1"/>
    <col min="8544" max="8549" width="3.125" style="31" customWidth="1"/>
    <col min="8550" max="8550" width="0" style="31" hidden="1" customWidth="1"/>
    <col min="8551" max="8703" width="9" style="31"/>
    <col min="8704" max="8704" width="0.625" style="31" customWidth="1"/>
    <col min="8705" max="8706" width="3.25" style="31" customWidth="1"/>
    <col min="8707" max="8707" width="3.75" style="31" customWidth="1"/>
    <col min="8708" max="8709" width="3" style="31" customWidth="1"/>
    <col min="8710" max="8713" width="2.125" style="31" customWidth="1"/>
    <col min="8714" max="8718" width="3" style="31" customWidth="1"/>
    <col min="8719" max="8719" width="6" style="31" customWidth="1"/>
    <col min="8720" max="8726" width="3" style="31" customWidth="1"/>
    <col min="8727" max="8730" width="3.5" style="31" customWidth="1"/>
    <col min="8731" max="8733" width="3" style="31" customWidth="1"/>
    <col min="8734" max="8736" width="3.125" style="31" customWidth="1"/>
    <col min="8737" max="8739" width="3" style="31" customWidth="1"/>
    <col min="8740" max="8740" width="3.5" style="31" customWidth="1"/>
    <col min="8741" max="8799" width="0" style="31" hidden="1" customWidth="1"/>
    <col min="8800" max="8805" width="3.125" style="31" customWidth="1"/>
    <col min="8806" max="8806" width="0" style="31" hidden="1" customWidth="1"/>
    <col min="8807" max="8959" width="9" style="31"/>
    <col min="8960" max="8960" width="0.625" style="31" customWidth="1"/>
    <col min="8961" max="8962" width="3.25" style="31" customWidth="1"/>
    <col min="8963" max="8963" width="3.75" style="31" customWidth="1"/>
    <col min="8964" max="8965" width="3" style="31" customWidth="1"/>
    <col min="8966" max="8969" width="2.125" style="31" customWidth="1"/>
    <col min="8970" max="8974" width="3" style="31" customWidth="1"/>
    <col min="8975" max="8975" width="6" style="31" customWidth="1"/>
    <col min="8976" max="8982" width="3" style="31" customWidth="1"/>
    <col min="8983" max="8986" width="3.5" style="31" customWidth="1"/>
    <col min="8987" max="8989" width="3" style="31" customWidth="1"/>
    <col min="8990" max="8992" width="3.125" style="31" customWidth="1"/>
    <col min="8993" max="8995" width="3" style="31" customWidth="1"/>
    <col min="8996" max="8996" width="3.5" style="31" customWidth="1"/>
    <col min="8997" max="9055" width="0" style="31" hidden="1" customWidth="1"/>
    <col min="9056" max="9061" width="3.125" style="31" customWidth="1"/>
    <col min="9062" max="9062" width="0" style="31" hidden="1" customWidth="1"/>
    <col min="9063" max="9215" width="9" style="31"/>
    <col min="9216" max="9216" width="0.625" style="31" customWidth="1"/>
    <col min="9217" max="9218" width="3.25" style="31" customWidth="1"/>
    <col min="9219" max="9219" width="3.75" style="31" customWidth="1"/>
    <col min="9220" max="9221" width="3" style="31" customWidth="1"/>
    <col min="9222" max="9225" width="2.125" style="31" customWidth="1"/>
    <col min="9226" max="9230" width="3" style="31" customWidth="1"/>
    <col min="9231" max="9231" width="6" style="31" customWidth="1"/>
    <col min="9232" max="9238" width="3" style="31" customWidth="1"/>
    <col min="9239" max="9242" width="3.5" style="31" customWidth="1"/>
    <col min="9243" max="9245" width="3" style="31" customWidth="1"/>
    <col min="9246" max="9248" width="3.125" style="31" customWidth="1"/>
    <col min="9249" max="9251" width="3" style="31" customWidth="1"/>
    <col min="9252" max="9252" width="3.5" style="31" customWidth="1"/>
    <col min="9253" max="9311" width="0" style="31" hidden="1" customWidth="1"/>
    <col min="9312" max="9317" width="3.125" style="31" customWidth="1"/>
    <col min="9318" max="9318" width="0" style="31" hidden="1" customWidth="1"/>
    <col min="9319" max="9471" width="9" style="31"/>
    <col min="9472" max="9472" width="0.625" style="31" customWidth="1"/>
    <col min="9473" max="9474" width="3.25" style="31" customWidth="1"/>
    <col min="9475" max="9475" width="3.75" style="31" customWidth="1"/>
    <col min="9476" max="9477" width="3" style="31" customWidth="1"/>
    <col min="9478" max="9481" width="2.125" style="31" customWidth="1"/>
    <col min="9482" max="9486" width="3" style="31" customWidth="1"/>
    <col min="9487" max="9487" width="6" style="31" customWidth="1"/>
    <col min="9488" max="9494" width="3" style="31" customWidth="1"/>
    <col min="9495" max="9498" width="3.5" style="31" customWidth="1"/>
    <col min="9499" max="9501" width="3" style="31" customWidth="1"/>
    <col min="9502" max="9504" width="3.125" style="31" customWidth="1"/>
    <col min="9505" max="9507" width="3" style="31" customWidth="1"/>
    <col min="9508" max="9508" width="3.5" style="31" customWidth="1"/>
    <col min="9509" max="9567" width="0" style="31" hidden="1" customWidth="1"/>
    <col min="9568" max="9573" width="3.125" style="31" customWidth="1"/>
    <col min="9574" max="9574" width="0" style="31" hidden="1" customWidth="1"/>
    <col min="9575" max="9727" width="9" style="31"/>
    <col min="9728" max="9728" width="0.625" style="31" customWidth="1"/>
    <col min="9729" max="9730" width="3.25" style="31" customWidth="1"/>
    <col min="9731" max="9731" width="3.75" style="31" customWidth="1"/>
    <col min="9732" max="9733" width="3" style="31" customWidth="1"/>
    <col min="9734" max="9737" width="2.125" style="31" customWidth="1"/>
    <col min="9738" max="9742" width="3" style="31" customWidth="1"/>
    <col min="9743" max="9743" width="6" style="31" customWidth="1"/>
    <col min="9744" max="9750" width="3" style="31" customWidth="1"/>
    <col min="9751" max="9754" width="3.5" style="31" customWidth="1"/>
    <col min="9755" max="9757" width="3" style="31" customWidth="1"/>
    <col min="9758" max="9760" width="3.125" style="31" customWidth="1"/>
    <col min="9761" max="9763" width="3" style="31" customWidth="1"/>
    <col min="9764" max="9764" width="3.5" style="31" customWidth="1"/>
    <col min="9765" max="9823" width="0" style="31" hidden="1" customWidth="1"/>
    <col min="9824" max="9829" width="3.125" style="31" customWidth="1"/>
    <col min="9830" max="9830" width="0" style="31" hidden="1" customWidth="1"/>
    <col min="9831" max="9983" width="9" style="31"/>
    <col min="9984" max="9984" width="0.625" style="31" customWidth="1"/>
    <col min="9985" max="9986" width="3.25" style="31" customWidth="1"/>
    <col min="9987" max="9987" width="3.75" style="31" customWidth="1"/>
    <col min="9988" max="9989" width="3" style="31" customWidth="1"/>
    <col min="9990" max="9993" width="2.125" style="31" customWidth="1"/>
    <col min="9994" max="9998" width="3" style="31" customWidth="1"/>
    <col min="9999" max="9999" width="6" style="31" customWidth="1"/>
    <col min="10000" max="10006" width="3" style="31" customWidth="1"/>
    <col min="10007" max="10010" width="3.5" style="31" customWidth="1"/>
    <col min="10011" max="10013" width="3" style="31" customWidth="1"/>
    <col min="10014" max="10016" width="3.125" style="31" customWidth="1"/>
    <col min="10017" max="10019" width="3" style="31" customWidth="1"/>
    <col min="10020" max="10020" width="3.5" style="31" customWidth="1"/>
    <col min="10021" max="10079" width="0" style="31" hidden="1" customWidth="1"/>
    <col min="10080" max="10085" width="3.125" style="31" customWidth="1"/>
    <col min="10086" max="10086" width="0" style="31" hidden="1" customWidth="1"/>
    <col min="10087" max="10239" width="9" style="31"/>
    <col min="10240" max="10240" width="0.625" style="31" customWidth="1"/>
    <col min="10241" max="10242" width="3.25" style="31" customWidth="1"/>
    <col min="10243" max="10243" width="3.75" style="31" customWidth="1"/>
    <col min="10244" max="10245" width="3" style="31" customWidth="1"/>
    <col min="10246" max="10249" width="2.125" style="31" customWidth="1"/>
    <col min="10250" max="10254" width="3" style="31" customWidth="1"/>
    <col min="10255" max="10255" width="6" style="31" customWidth="1"/>
    <col min="10256" max="10262" width="3" style="31" customWidth="1"/>
    <col min="10263" max="10266" width="3.5" style="31" customWidth="1"/>
    <col min="10267" max="10269" width="3" style="31" customWidth="1"/>
    <col min="10270" max="10272" width="3.125" style="31" customWidth="1"/>
    <col min="10273" max="10275" width="3" style="31" customWidth="1"/>
    <col min="10276" max="10276" width="3.5" style="31" customWidth="1"/>
    <col min="10277" max="10335" width="0" style="31" hidden="1" customWidth="1"/>
    <col min="10336" max="10341" width="3.125" style="31" customWidth="1"/>
    <col min="10342" max="10342" width="0" style="31" hidden="1" customWidth="1"/>
    <col min="10343" max="10495" width="9" style="31"/>
    <col min="10496" max="10496" width="0.625" style="31" customWidth="1"/>
    <col min="10497" max="10498" width="3.25" style="31" customWidth="1"/>
    <col min="10499" max="10499" width="3.75" style="31" customWidth="1"/>
    <col min="10500" max="10501" width="3" style="31" customWidth="1"/>
    <col min="10502" max="10505" width="2.125" style="31" customWidth="1"/>
    <col min="10506" max="10510" width="3" style="31" customWidth="1"/>
    <col min="10511" max="10511" width="6" style="31" customWidth="1"/>
    <col min="10512" max="10518" width="3" style="31" customWidth="1"/>
    <col min="10519" max="10522" width="3.5" style="31" customWidth="1"/>
    <col min="10523" max="10525" width="3" style="31" customWidth="1"/>
    <col min="10526" max="10528" width="3.125" style="31" customWidth="1"/>
    <col min="10529" max="10531" width="3" style="31" customWidth="1"/>
    <col min="10532" max="10532" width="3.5" style="31" customWidth="1"/>
    <col min="10533" max="10591" width="0" style="31" hidden="1" customWidth="1"/>
    <col min="10592" max="10597" width="3.125" style="31" customWidth="1"/>
    <col min="10598" max="10598" width="0" style="31" hidden="1" customWidth="1"/>
    <col min="10599" max="10751" width="9" style="31"/>
    <col min="10752" max="10752" width="0.625" style="31" customWidth="1"/>
    <col min="10753" max="10754" width="3.25" style="31" customWidth="1"/>
    <col min="10755" max="10755" width="3.75" style="31" customWidth="1"/>
    <col min="10756" max="10757" width="3" style="31" customWidth="1"/>
    <col min="10758" max="10761" width="2.125" style="31" customWidth="1"/>
    <col min="10762" max="10766" width="3" style="31" customWidth="1"/>
    <col min="10767" max="10767" width="6" style="31" customWidth="1"/>
    <col min="10768" max="10774" width="3" style="31" customWidth="1"/>
    <col min="10775" max="10778" width="3.5" style="31" customWidth="1"/>
    <col min="10779" max="10781" width="3" style="31" customWidth="1"/>
    <col min="10782" max="10784" width="3.125" style="31" customWidth="1"/>
    <col min="10785" max="10787" width="3" style="31" customWidth="1"/>
    <col min="10788" max="10788" width="3.5" style="31" customWidth="1"/>
    <col min="10789" max="10847" width="0" style="31" hidden="1" customWidth="1"/>
    <col min="10848" max="10853" width="3.125" style="31" customWidth="1"/>
    <col min="10854" max="10854" width="0" style="31" hidden="1" customWidth="1"/>
    <col min="10855" max="11007" width="9" style="31"/>
    <col min="11008" max="11008" width="0.625" style="31" customWidth="1"/>
    <col min="11009" max="11010" width="3.25" style="31" customWidth="1"/>
    <col min="11011" max="11011" width="3.75" style="31" customWidth="1"/>
    <col min="11012" max="11013" width="3" style="31" customWidth="1"/>
    <col min="11014" max="11017" width="2.125" style="31" customWidth="1"/>
    <col min="11018" max="11022" width="3" style="31" customWidth="1"/>
    <col min="11023" max="11023" width="6" style="31" customWidth="1"/>
    <col min="11024" max="11030" width="3" style="31" customWidth="1"/>
    <col min="11031" max="11034" width="3.5" style="31" customWidth="1"/>
    <col min="11035" max="11037" width="3" style="31" customWidth="1"/>
    <col min="11038" max="11040" width="3.125" style="31" customWidth="1"/>
    <col min="11041" max="11043" width="3" style="31" customWidth="1"/>
    <col min="11044" max="11044" width="3.5" style="31" customWidth="1"/>
    <col min="11045" max="11103" width="0" style="31" hidden="1" customWidth="1"/>
    <col min="11104" max="11109" width="3.125" style="31" customWidth="1"/>
    <col min="11110" max="11110" width="0" style="31" hidden="1" customWidth="1"/>
    <col min="11111" max="11263" width="9" style="31"/>
    <col min="11264" max="11264" width="0.625" style="31" customWidth="1"/>
    <col min="11265" max="11266" width="3.25" style="31" customWidth="1"/>
    <col min="11267" max="11267" width="3.75" style="31" customWidth="1"/>
    <col min="11268" max="11269" width="3" style="31" customWidth="1"/>
    <col min="11270" max="11273" width="2.125" style="31" customWidth="1"/>
    <col min="11274" max="11278" width="3" style="31" customWidth="1"/>
    <col min="11279" max="11279" width="6" style="31" customWidth="1"/>
    <col min="11280" max="11286" width="3" style="31" customWidth="1"/>
    <col min="11287" max="11290" width="3.5" style="31" customWidth="1"/>
    <col min="11291" max="11293" width="3" style="31" customWidth="1"/>
    <col min="11294" max="11296" width="3.125" style="31" customWidth="1"/>
    <col min="11297" max="11299" width="3" style="31" customWidth="1"/>
    <col min="11300" max="11300" width="3.5" style="31" customWidth="1"/>
    <col min="11301" max="11359" width="0" style="31" hidden="1" customWidth="1"/>
    <col min="11360" max="11365" width="3.125" style="31" customWidth="1"/>
    <col min="11366" max="11366" width="0" style="31" hidden="1" customWidth="1"/>
    <col min="11367" max="11519" width="9" style="31"/>
    <col min="11520" max="11520" width="0.625" style="31" customWidth="1"/>
    <col min="11521" max="11522" width="3.25" style="31" customWidth="1"/>
    <col min="11523" max="11523" width="3.75" style="31" customWidth="1"/>
    <col min="11524" max="11525" width="3" style="31" customWidth="1"/>
    <col min="11526" max="11529" width="2.125" style="31" customWidth="1"/>
    <col min="11530" max="11534" width="3" style="31" customWidth="1"/>
    <col min="11535" max="11535" width="6" style="31" customWidth="1"/>
    <col min="11536" max="11542" width="3" style="31" customWidth="1"/>
    <col min="11543" max="11546" width="3.5" style="31" customWidth="1"/>
    <col min="11547" max="11549" width="3" style="31" customWidth="1"/>
    <col min="11550" max="11552" width="3.125" style="31" customWidth="1"/>
    <col min="11553" max="11555" width="3" style="31" customWidth="1"/>
    <col min="11556" max="11556" width="3.5" style="31" customWidth="1"/>
    <col min="11557" max="11615" width="0" style="31" hidden="1" customWidth="1"/>
    <col min="11616" max="11621" width="3.125" style="31" customWidth="1"/>
    <col min="11622" max="11622" width="0" style="31" hidden="1" customWidth="1"/>
    <col min="11623" max="11775" width="9" style="31"/>
    <col min="11776" max="11776" width="0.625" style="31" customWidth="1"/>
    <col min="11777" max="11778" width="3.25" style="31" customWidth="1"/>
    <col min="11779" max="11779" width="3.75" style="31" customWidth="1"/>
    <col min="11780" max="11781" width="3" style="31" customWidth="1"/>
    <col min="11782" max="11785" width="2.125" style="31" customWidth="1"/>
    <col min="11786" max="11790" width="3" style="31" customWidth="1"/>
    <col min="11791" max="11791" width="6" style="31" customWidth="1"/>
    <col min="11792" max="11798" width="3" style="31" customWidth="1"/>
    <col min="11799" max="11802" width="3.5" style="31" customWidth="1"/>
    <col min="11803" max="11805" width="3" style="31" customWidth="1"/>
    <col min="11806" max="11808" width="3.125" style="31" customWidth="1"/>
    <col min="11809" max="11811" width="3" style="31" customWidth="1"/>
    <col min="11812" max="11812" width="3.5" style="31" customWidth="1"/>
    <col min="11813" max="11871" width="0" style="31" hidden="1" customWidth="1"/>
    <col min="11872" max="11877" width="3.125" style="31" customWidth="1"/>
    <col min="11878" max="11878" width="0" style="31" hidden="1" customWidth="1"/>
    <col min="11879" max="12031" width="9" style="31"/>
    <col min="12032" max="12032" width="0.625" style="31" customWidth="1"/>
    <col min="12033" max="12034" width="3.25" style="31" customWidth="1"/>
    <col min="12035" max="12035" width="3.75" style="31" customWidth="1"/>
    <col min="12036" max="12037" width="3" style="31" customWidth="1"/>
    <col min="12038" max="12041" width="2.125" style="31" customWidth="1"/>
    <col min="12042" max="12046" width="3" style="31" customWidth="1"/>
    <col min="12047" max="12047" width="6" style="31" customWidth="1"/>
    <col min="12048" max="12054" width="3" style="31" customWidth="1"/>
    <col min="12055" max="12058" width="3.5" style="31" customWidth="1"/>
    <col min="12059" max="12061" width="3" style="31" customWidth="1"/>
    <col min="12062" max="12064" width="3.125" style="31" customWidth="1"/>
    <col min="12065" max="12067" width="3" style="31" customWidth="1"/>
    <col min="12068" max="12068" width="3.5" style="31" customWidth="1"/>
    <col min="12069" max="12127" width="0" style="31" hidden="1" customWidth="1"/>
    <col min="12128" max="12133" width="3.125" style="31" customWidth="1"/>
    <col min="12134" max="12134" width="0" style="31" hidden="1" customWidth="1"/>
    <col min="12135" max="12287" width="9" style="31"/>
    <col min="12288" max="12288" width="0.625" style="31" customWidth="1"/>
    <col min="12289" max="12290" width="3.25" style="31" customWidth="1"/>
    <col min="12291" max="12291" width="3.75" style="31" customWidth="1"/>
    <col min="12292" max="12293" width="3" style="31" customWidth="1"/>
    <col min="12294" max="12297" width="2.125" style="31" customWidth="1"/>
    <col min="12298" max="12302" width="3" style="31" customWidth="1"/>
    <col min="12303" max="12303" width="6" style="31" customWidth="1"/>
    <col min="12304" max="12310" width="3" style="31" customWidth="1"/>
    <col min="12311" max="12314" width="3.5" style="31" customWidth="1"/>
    <col min="12315" max="12317" width="3" style="31" customWidth="1"/>
    <col min="12318" max="12320" width="3.125" style="31" customWidth="1"/>
    <col min="12321" max="12323" width="3" style="31" customWidth="1"/>
    <col min="12324" max="12324" width="3.5" style="31" customWidth="1"/>
    <col min="12325" max="12383" width="0" style="31" hidden="1" customWidth="1"/>
    <col min="12384" max="12389" width="3.125" style="31" customWidth="1"/>
    <col min="12390" max="12390" width="0" style="31" hidden="1" customWidth="1"/>
    <col min="12391" max="12543" width="9" style="31"/>
    <col min="12544" max="12544" width="0.625" style="31" customWidth="1"/>
    <col min="12545" max="12546" width="3.25" style="31" customWidth="1"/>
    <col min="12547" max="12547" width="3.75" style="31" customWidth="1"/>
    <col min="12548" max="12549" width="3" style="31" customWidth="1"/>
    <col min="12550" max="12553" width="2.125" style="31" customWidth="1"/>
    <col min="12554" max="12558" width="3" style="31" customWidth="1"/>
    <col min="12559" max="12559" width="6" style="31" customWidth="1"/>
    <col min="12560" max="12566" width="3" style="31" customWidth="1"/>
    <col min="12567" max="12570" width="3.5" style="31" customWidth="1"/>
    <col min="12571" max="12573" width="3" style="31" customWidth="1"/>
    <col min="12574" max="12576" width="3.125" style="31" customWidth="1"/>
    <col min="12577" max="12579" width="3" style="31" customWidth="1"/>
    <col min="12580" max="12580" width="3.5" style="31" customWidth="1"/>
    <col min="12581" max="12639" width="0" style="31" hidden="1" customWidth="1"/>
    <col min="12640" max="12645" width="3.125" style="31" customWidth="1"/>
    <col min="12646" max="12646" width="0" style="31" hidden="1" customWidth="1"/>
    <col min="12647" max="12799" width="9" style="31"/>
    <col min="12800" max="12800" width="0.625" style="31" customWidth="1"/>
    <col min="12801" max="12802" width="3.25" style="31" customWidth="1"/>
    <col min="12803" max="12803" width="3.75" style="31" customWidth="1"/>
    <col min="12804" max="12805" width="3" style="31" customWidth="1"/>
    <col min="12806" max="12809" width="2.125" style="31" customWidth="1"/>
    <col min="12810" max="12814" width="3" style="31" customWidth="1"/>
    <col min="12815" max="12815" width="6" style="31" customWidth="1"/>
    <col min="12816" max="12822" width="3" style="31" customWidth="1"/>
    <col min="12823" max="12826" width="3.5" style="31" customWidth="1"/>
    <col min="12827" max="12829" width="3" style="31" customWidth="1"/>
    <col min="12830" max="12832" width="3.125" style="31" customWidth="1"/>
    <col min="12833" max="12835" width="3" style="31" customWidth="1"/>
    <col min="12836" max="12836" width="3.5" style="31" customWidth="1"/>
    <col min="12837" max="12895" width="0" style="31" hidden="1" customWidth="1"/>
    <col min="12896" max="12901" width="3.125" style="31" customWidth="1"/>
    <col min="12902" max="12902" width="0" style="31" hidden="1" customWidth="1"/>
    <col min="12903" max="13055" width="9" style="31"/>
    <col min="13056" max="13056" width="0.625" style="31" customWidth="1"/>
    <col min="13057" max="13058" width="3.25" style="31" customWidth="1"/>
    <col min="13059" max="13059" width="3.75" style="31" customWidth="1"/>
    <col min="13060" max="13061" width="3" style="31" customWidth="1"/>
    <col min="13062" max="13065" width="2.125" style="31" customWidth="1"/>
    <col min="13066" max="13070" width="3" style="31" customWidth="1"/>
    <col min="13071" max="13071" width="6" style="31" customWidth="1"/>
    <col min="13072" max="13078" width="3" style="31" customWidth="1"/>
    <col min="13079" max="13082" width="3.5" style="31" customWidth="1"/>
    <col min="13083" max="13085" width="3" style="31" customWidth="1"/>
    <col min="13086" max="13088" width="3.125" style="31" customWidth="1"/>
    <col min="13089" max="13091" width="3" style="31" customWidth="1"/>
    <col min="13092" max="13092" width="3.5" style="31" customWidth="1"/>
    <col min="13093" max="13151" width="0" style="31" hidden="1" customWidth="1"/>
    <col min="13152" max="13157" width="3.125" style="31" customWidth="1"/>
    <col min="13158" max="13158" width="0" style="31" hidden="1" customWidth="1"/>
    <col min="13159" max="13311" width="9" style="31"/>
    <col min="13312" max="13312" width="0.625" style="31" customWidth="1"/>
    <col min="13313" max="13314" width="3.25" style="31" customWidth="1"/>
    <col min="13315" max="13315" width="3.75" style="31" customWidth="1"/>
    <col min="13316" max="13317" width="3" style="31" customWidth="1"/>
    <col min="13318" max="13321" width="2.125" style="31" customWidth="1"/>
    <col min="13322" max="13326" width="3" style="31" customWidth="1"/>
    <col min="13327" max="13327" width="6" style="31" customWidth="1"/>
    <col min="13328" max="13334" width="3" style="31" customWidth="1"/>
    <col min="13335" max="13338" width="3.5" style="31" customWidth="1"/>
    <col min="13339" max="13341" width="3" style="31" customWidth="1"/>
    <col min="13342" max="13344" width="3.125" style="31" customWidth="1"/>
    <col min="13345" max="13347" width="3" style="31" customWidth="1"/>
    <col min="13348" max="13348" width="3.5" style="31" customWidth="1"/>
    <col min="13349" max="13407" width="0" style="31" hidden="1" customWidth="1"/>
    <col min="13408" max="13413" width="3.125" style="31" customWidth="1"/>
    <col min="13414" max="13414" width="0" style="31" hidden="1" customWidth="1"/>
    <col min="13415" max="13567" width="9" style="31"/>
    <col min="13568" max="13568" width="0.625" style="31" customWidth="1"/>
    <col min="13569" max="13570" width="3.25" style="31" customWidth="1"/>
    <col min="13571" max="13571" width="3.75" style="31" customWidth="1"/>
    <col min="13572" max="13573" width="3" style="31" customWidth="1"/>
    <col min="13574" max="13577" width="2.125" style="31" customWidth="1"/>
    <col min="13578" max="13582" width="3" style="31" customWidth="1"/>
    <col min="13583" max="13583" width="6" style="31" customWidth="1"/>
    <col min="13584" max="13590" width="3" style="31" customWidth="1"/>
    <col min="13591" max="13594" width="3.5" style="31" customWidth="1"/>
    <col min="13595" max="13597" width="3" style="31" customWidth="1"/>
    <col min="13598" max="13600" width="3.125" style="31" customWidth="1"/>
    <col min="13601" max="13603" width="3" style="31" customWidth="1"/>
    <col min="13604" max="13604" width="3.5" style="31" customWidth="1"/>
    <col min="13605" max="13663" width="0" style="31" hidden="1" customWidth="1"/>
    <col min="13664" max="13669" width="3.125" style="31" customWidth="1"/>
    <col min="13670" max="13670" width="0" style="31" hidden="1" customWidth="1"/>
    <col min="13671" max="13823" width="9" style="31"/>
    <col min="13824" max="13824" width="0.625" style="31" customWidth="1"/>
    <col min="13825" max="13826" width="3.25" style="31" customWidth="1"/>
    <col min="13827" max="13827" width="3.75" style="31" customWidth="1"/>
    <col min="13828" max="13829" width="3" style="31" customWidth="1"/>
    <col min="13830" max="13833" width="2.125" style="31" customWidth="1"/>
    <col min="13834" max="13838" width="3" style="31" customWidth="1"/>
    <col min="13839" max="13839" width="6" style="31" customWidth="1"/>
    <col min="13840" max="13846" width="3" style="31" customWidth="1"/>
    <col min="13847" max="13850" width="3.5" style="31" customWidth="1"/>
    <col min="13851" max="13853" width="3" style="31" customWidth="1"/>
    <col min="13854" max="13856" width="3.125" style="31" customWidth="1"/>
    <col min="13857" max="13859" width="3" style="31" customWidth="1"/>
    <col min="13860" max="13860" width="3.5" style="31" customWidth="1"/>
    <col min="13861" max="13919" width="0" style="31" hidden="1" customWidth="1"/>
    <col min="13920" max="13925" width="3.125" style="31" customWidth="1"/>
    <col min="13926" max="13926" width="0" style="31" hidden="1" customWidth="1"/>
    <col min="13927" max="14079" width="9" style="31"/>
    <col min="14080" max="14080" width="0.625" style="31" customWidth="1"/>
    <col min="14081" max="14082" width="3.25" style="31" customWidth="1"/>
    <col min="14083" max="14083" width="3.75" style="31" customWidth="1"/>
    <col min="14084" max="14085" width="3" style="31" customWidth="1"/>
    <col min="14086" max="14089" width="2.125" style="31" customWidth="1"/>
    <col min="14090" max="14094" width="3" style="31" customWidth="1"/>
    <col min="14095" max="14095" width="6" style="31" customWidth="1"/>
    <col min="14096" max="14102" width="3" style="31" customWidth="1"/>
    <col min="14103" max="14106" width="3.5" style="31" customWidth="1"/>
    <col min="14107" max="14109" width="3" style="31" customWidth="1"/>
    <col min="14110" max="14112" width="3.125" style="31" customWidth="1"/>
    <col min="14113" max="14115" width="3" style="31" customWidth="1"/>
    <col min="14116" max="14116" width="3.5" style="31" customWidth="1"/>
    <col min="14117" max="14175" width="0" style="31" hidden="1" customWidth="1"/>
    <col min="14176" max="14181" width="3.125" style="31" customWidth="1"/>
    <col min="14182" max="14182" width="0" style="31" hidden="1" customWidth="1"/>
    <col min="14183" max="14335" width="9" style="31"/>
    <col min="14336" max="14336" width="0.625" style="31" customWidth="1"/>
    <col min="14337" max="14338" width="3.25" style="31" customWidth="1"/>
    <col min="14339" max="14339" width="3.75" style="31" customWidth="1"/>
    <col min="14340" max="14341" width="3" style="31" customWidth="1"/>
    <col min="14342" max="14345" width="2.125" style="31" customWidth="1"/>
    <col min="14346" max="14350" width="3" style="31" customWidth="1"/>
    <col min="14351" max="14351" width="6" style="31" customWidth="1"/>
    <col min="14352" max="14358" width="3" style="31" customWidth="1"/>
    <col min="14359" max="14362" width="3.5" style="31" customWidth="1"/>
    <col min="14363" max="14365" width="3" style="31" customWidth="1"/>
    <col min="14366" max="14368" width="3.125" style="31" customWidth="1"/>
    <col min="14369" max="14371" width="3" style="31" customWidth="1"/>
    <col min="14372" max="14372" width="3.5" style="31" customWidth="1"/>
    <col min="14373" max="14431" width="0" style="31" hidden="1" customWidth="1"/>
    <col min="14432" max="14437" width="3.125" style="31" customWidth="1"/>
    <col min="14438" max="14438" width="0" style="31" hidden="1" customWidth="1"/>
    <col min="14439" max="14591" width="9" style="31"/>
    <col min="14592" max="14592" width="0.625" style="31" customWidth="1"/>
    <col min="14593" max="14594" width="3.25" style="31" customWidth="1"/>
    <col min="14595" max="14595" width="3.75" style="31" customWidth="1"/>
    <col min="14596" max="14597" width="3" style="31" customWidth="1"/>
    <col min="14598" max="14601" width="2.125" style="31" customWidth="1"/>
    <col min="14602" max="14606" width="3" style="31" customWidth="1"/>
    <col min="14607" max="14607" width="6" style="31" customWidth="1"/>
    <col min="14608" max="14614" width="3" style="31" customWidth="1"/>
    <col min="14615" max="14618" width="3.5" style="31" customWidth="1"/>
    <col min="14619" max="14621" width="3" style="31" customWidth="1"/>
    <col min="14622" max="14624" width="3.125" style="31" customWidth="1"/>
    <col min="14625" max="14627" width="3" style="31" customWidth="1"/>
    <col min="14628" max="14628" width="3.5" style="31" customWidth="1"/>
    <col min="14629" max="14687" width="0" style="31" hidden="1" customWidth="1"/>
    <col min="14688" max="14693" width="3.125" style="31" customWidth="1"/>
    <col min="14694" max="14694" width="0" style="31" hidden="1" customWidth="1"/>
    <col min="14695" max="14847" width="9" style="31"/>
    <col min="14848" max="14848" width="0.625" style="31" customWidth="1"/>
    <col min="14849" max="14850" width="3.25" style="31" customWidth="1"/>
    <col min="14851" max="14851" width="3.75" style="31" customWidth="1"/>
    <col min="14852" max="14853" width="3" style="31" customWidth="1"/>
    <col min="14854" max="14857" width="2.125" style="31" customWidth="1"/>
    <col min="14858" max="14862" width="3" style="31" customWidth="1"/>
    <col min="14863" max="14863" width="6" style="31" customWidth="1"/>
    <col min="14864" max="14870" width="3" style="31" customWidth="1"/>
    <col min="14871" max="14874" width="3.5" style="31" customWidth="1"/>
    <col min="14875" max="14877" width="3" style="31" customWidth="1"/>
    <col min="14878" max="14880" width="3.125" style="31" customWidth="1"/>
    <col min="14881" max="14883" width="3" style="31" customWidth="1"/>
    <col min="14884" max="14884" width="3.5" style="31" customWidth="1"/>
    <col min="14885" max="14943" width="0" style="31" hidden="1" customWidth="1"/>
    <col min="14944" max="14949" width="3.125" style="31" customWidth="1"/>
    <col min="14950" max="14950" width="0" style="31" hidden="1" customWidth="1"/>
    <col min="14951" max="15103" width="9" style="31"/>
    <col min="15104" max="15104" width="0.625" style="31" customWidth="1"/>
    <col min="15105" max="15106" width="3.25" style="31" customWidth="1"/>
    <col min="15107" max="15107" width="3.75" style="31" customWidth="1"/>
    <col min="15108" max="15109" width="3" style="31" customWidth="1"/>
    <col min="15110" max="15113" width="2.125" style="31" customWidth="1"/>
    <col min="15114" max="15118" width="3" style="31" customWidth="1"/>
    <col min="15119" max="15119" width="6" style="31" customWidth="1"/>
    <col min="15120" max="15126" width="3" style="31" customWidth="1"/>
    <col min="15127" max="15130" width="3.5" style="31" customWidth="1"/>
    <col min="15131" max="15133" width="3" style="31" customWidth="1"/>
    <col min="15134" max="15136" width="3.125" style="31" customWidth="1"/>
    <col min="15137" max="15139" width="3" style="31" customWidth="1"/>
    <col min="15140" max="15140" width="3.5" style="31" customWidth="1"/>
    <col min="15141" max="15199" width="0" style="31" hidden="1" customWidth="1"/>
    <col min="15200" max="15205" width="3.125" style="31" customWidth="1"/>
    <col min="15206" max="15206" width="0" style="31" hidden="1" customWidth="1"/>
    <col min="15207" max="15359" width="9" style="31"/>
    <col min="15360" max="15360" width="0.625" style="31" customWidth="1"/>
    <col min="15361" max="15362" width="3.25" style="31" customWidth="1"/>
    <col min="15363" max="15363" width="3.75" style="31" customWidth="1"/>
    <col min="15364" max="15365" width="3" style="31" customWidth="1"/>
    <col min="15366" max="15369" width="2.125" style="31" customWidth="1"/>
    <col min="15370" max="15374" width="3" style="31" customWidth="1"/>
    <col min="15375" max="15375" width="6" style="31" customWidth="1"/>
    <col min="15376" max="15382" width="3" style="31" customWidth="1"/>
    <col min="15383" max="15386" width="3.5" style="31" customWidth="1"/>
    <col min="15387" max="15389" width="3" style="31" customWidth="1"/>
    <col min="15390" max="15392" width="3.125" style="31" customWidth="1"/>
    <col min="15393" max="15395" width="3" style="31" customWidth="1"/>
    <col min="15396" max="15396" width="3.5" style="31" customWidth="1"/>
    <col min="15397" max="15455" width="0" style="31" hidden="1" customWidth="1"/>
    <col min="15456" max="15461" width="3.125" style="31" customWidth="1"/>
    <col min="15462" max="15462" width="0" style="31" hidden="1" customWidth="1"/>
    <col min="15463" max="15615" width="9" style="31"/>
    <col min="15616" max="15616" width="0.625" style="31" customWidth="1"/>
    <col min="15617" max="15618" width="3.25" style="31" customWidth="1"/>
    <col min="15619" max="15619" width="3.75" style="31" customWidth="1"/>
    <col min="15620" max="15621" width="3" style="31" customWidth="1"/>
    <col min="15622" max="15625" width="2.125" style="31" customWidth="1"/>
    <col min="15626" max="15630" width="3" style="31" customWidth="1"/>
    <col min="15631" max="15631" width="6" style="31" customWidth="1"/>
    <col min="15632" max="15638" width="3" style="31" customWidth="1"/>
    <col min="15639" max="15642" width="3.5" style="31" customWidth="1"/>
    <col min="15643" max="15645" width="3" style="31" customWidth="1"/>
    <col min="15646" max="15648" width="3.125" style="31" customWidth="1"/>
    <col min="15649" max="15651" width="3" style="31" customWidth="1"/>
    <col min="15652" max="15652" width="3.5" style="31" customWidth="1"/>
    <col min="15653" max="15711" width="0" style="31" hidden="1" customWidth="1"/>
    <col min="15712" max="15717" width="3.125" style="31" customWidth="1"/>
    <col min="15718" max="15718" width="0" style="31" hidden="1" customWidth="1"/>
    <col min="15719" max="15871" width="9" style="31"/>
    <col min="15872" max="15872" width="0.625" style="31" customWidth="1"/>
    <col min="15873" max="15874" width="3.25" style="31" customWidth="1"/>
    <col min="15875" max="15875" width="3.75" style="31" customWidth="1"/>
    <col min="15876" max="15877" width="3" style="31" customWidth="1"/>
    <col min="15878" max="15881" width="2.125" style="31" customWidth="1"/>
    <col min="15882" max="15886" width="3" style="31" customWidth="1"/>
    <col min="15887" max="15887" width="6" style="31" customWidth="1"/>
    <col min="15888" max="15894" width="3" style="31" customWidth="1"/>
    <col min="15895" max="15898" width="3.5" style="31" customWidth="1"/>
    <col min="15899" max="15901" width="3" style="31" customWidth="1"/>
    <col min="15902" max="15904" width="3.125" style="31" customWidth="1"/>
    <col min="15905" max="15907" width="3" style="31" customWidth="1"/>
    <col min="15908" max="15908" width="3.5" style="31" customWidth="1"/>
    <col min="15909" max="15967" width="0" style="31" hidden="1" customWidth="1"/>
    <col min="15968" max="15973" width="3.125" style="31" customWidth="1"/>
    <col min="15974" max="15974" width="0" style="31" hidden="1" customWidth="1"/>
    <col min="15975" max="16127" width="9" style="31"/>
    <col min="16128" max="16128" width="0.625" style="31" customWidth="1"/>
    <col min="16129" max="16130" width="3.25" style="31" customWidth="1"/>
    <col min="16131" max="16131" width="3.75" style="31" customWidth="1"/>
    <col min="16132" max="16133" width="3" style="31" customWidth="1"/>
    <col min="16134" max="16137" width="2.125" style="31" customWidth="1"/>
    <col min="16138" max="16142" width="3" style="31" customWidth="1"/>
    <col min="16143" max="16143" width="6" style="31" customWidth="1"/>
    <col min="16144" max="16150" width="3" style="31" customWidth="1"/>
    <col min="16151" max="16154" width="3.5" style="31" customWidth="1"/>
    <col min="16155" max="16157" width="3" style="31" customWidth="1"/>
    <col min="16158" max="16160" width="3.125" style="31" customWidth="1"/>
    <col min="16161" max="16163" width="3" style="31" customWidth="1"/>
    <col min="16164" max="16164" width="3.5" style="31" customWidth="1"/>
    <col min="16165" max="16223" width="0" style="31" hidden="1" customWidth="1"/>
    <col min="16224" max="16229" width="3.125" style="31" customWidth="1"/>
    <col min="16230" max="16230" width="0" style="31" hidden="1" customWidth="1"/>
    <col min="16231" max="16384" width="9" style="31"/>
  </cols>
  <sheetData>
    <row r="1" spans="1:108" s="71" customFormat="1" ht="12.75" customHeight="1">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1"/>
      <c r="AM1" s="31"/>
    </row>
    <row r="2" spans="1:108" s="71" customFormat="1" ht="18" customHeight="1">
      <c r="A2" s="31"/>
      <c r="B2" s="318" t="s">
        <v>230</v>
      </c>
      <c r="C2" s="31"/>
      <c r="D2" s="31"/>
      <c r="E2" s="31"/>
      <c r="F2" s="31"/>
      <c r="G2" s="31"/>
      <c r="H2" s="31"/>
      <c r="I2" s="31"/>
      <c r="J2" s="31"/>
      <c r="K2" s="317"/>
      <c r="L2" s="317"/>
      <c r="M2" s="317"/>
      <c r="N2" s="317"/>
      <c r="O2" s="317"/>
      <c r="P2" s="317"/>
      <c r="Q2" s="317"/>
      <c r="R2" s="317"/>
      <c r="S2" s="317"/>
      <c r="T2" s="317"/>
      <c r="U2" s="317"/>
      <c r="V2" s="317"/>
      <c r="W2" s="317"/>
      <c r="X2" s="317"/>
      <c r="Y2" s="317"/>
      <c r="Z2" s="317"/>
      <c r="AA2" s="317"/>
      <c r="AB2" s="317"/>
      <c r="AC2" s="31"/>
      <c r="AD2" s="31"/>
      <c r="AE2" s="69"/>
      <c r="AF2" s="69"/>
      <c r="AG2" s="69"/>
      <c r="AH2" s="31"/>
      <c r="AI2" s="31"/>
      <c r="AJ2" s="31"/>
      <c r="AK2" s="70"/>
      <c r="AL2" s="31"/>
      <c r="AM2" s="31"/>
      <c r="AN2" s="52"/>
      <c r="CY2" s="69" t="s">
        <v>10</v>
      </c>
    </row>
    <row r="3" spans="1:108" s="71"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69"/>
      <c r="AF3" s="69"/>
      <c r="AG3" s="69"/>
      <c r="AH3" s="31"/>
      <c r="AI3" s="31"/>
      <c r="AJ3" s="31"/>
      <c r="AK3" s="70"/>
      <c r="AL3" s="31"/>
      <c r="AM3" s="31"/>
      <c r="AN3" s="52"/>
      <c r="AY3" s="71" t="s">
        <v>108</v>
      </c>
      <c r="CY3" s="69" t="s">
        <v>11</v>
      </c>
    </row>
    <row r="4" spans="1:108" s="71" customFormat="1" ht="24" customHeight="1">
      <c r="A4" s="413" t="s">
        <v>232</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31"/>
      <c r="AM4" s="31"/>
      <c r="AN4" s="52"/>
      <c r="AY4" s="71" t="s">
        <v>109</v>
      </c>
      <c r="CY4" s="69" t="s">
        <v>12</v>
      </c>
    </row>
    <row r="5" spans="1:108" s="71" customFormat="1" ht="18" customHeight="1">
      <c r="A5" s="3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69"/>
      <c r="AF5" s="69"/>
      <c r="AG5" s="69"/>
      <c r="AH5" s="31"/>
      <c r="AI5" s="31"/>
      <c r="AJ5" s="31"/>
      <c r="AK5" s="70"/>
      <c r="AL5" s="31"/>
      <c r="AM5" s="31"/>
      <c r="AN5" s="52"/>
      <c r="CY5" s="69" t="s">
        <v>13</v>
      </c>
    </row>
    <row r="6" spans="1:108" s="71" customFormat="1" ht="17.25" customHeight="1">
      <c r="A6" s="31"/>
      <c r="B6" s="31"/>
      <c r="C6" s="31"/>
      <c r="D6" s="327"/>
      <c r="E6" s="327"/>
      <c r="F6" s="327"/>
      <c r="G6" s="327"/>
      <c r="H6" s="327"/>
      <c r="I6" s="327"/>
      <c r="J6" s="73"/>
      <c r="K6" s="73"/>
      <c r="L6" s="73"/>
      <c r="M6" s="73"/>
      <c r="N6" s="31"/>
      <c r="O6" s="31"/>
      <c r="P6" s="31"/>
      <c r="Q6" s="31"/>
      <c r="R6" s="31"/>
      <c r="S6" s="31"/>
      <c r="T6" s="31"/>
      <c r="U6" s="31"/>
      <c r="V6" s="31"/>
      <c r="W6" s="31"/>
      <c r="X6" s="31"/>
      <c r="Y6" s="31"/>
      <c r="Z6" s="31"/>
      <c r="AA6" s="31"/>
      <c r="AB6" s="31"/>
      <c r="AC6" s="31"/>
      <c r="AD6" s="31"/>
      <c r="AE6" s="69"/>
      <c r="AF6" s="69"/>
      <c r="AG6" s="69"/>
      <c r="AH6" s="31"/>
      <c r="AI6" s="31"/>
      <c r="AJ6" s="31"/>
      <c r="AK6" s="70"/>
      <c r="AL6" s="31"/>
      <c r="AM6" s="31"/>
      <c r="AN6" s="52"/>
      <c r="CY6" s="69" t="s">
        <v>14</v>
      </c>
    </row>
    <row r="7" spans="1:108" s="71" customFormat="1" ht="17.25" customHeight="1">
      <c r="A7" s="31"/>
      <c r="B7" s="31"/>
      <c r="C7" s="31"/>
      <c r="D7" s="328" t="s">
        <v>139</v>
      </c>
      <c r="E7" s="328"/>
      <c r="F7" s="328"/>
      <c r="G7" s="328"/>
      <c r="H7" s="328"/>
      <c r="I7" s="328"/>
      <c r="J7" s="328"/>
      <c r="K7" s="328"/>
      <c r="L7" s="74"/>
      <c r="M7" s="73"/>
      <c r="N7" s="31"/>
      <c r="O7" s="31"/>
      <c r="P7" s="31"/>
      <c r="Q7" s="31"/>
      <c r="R7" s="31"/>
      <c r="S7" s="31"/>
      <c r="T7" s="31"/>
      <c r="U7" s="31"/>
      <c r="V7" s="31"/>
      <c r="W7" s="31"/>
      <c r="X7" s="31"/>
      <c r="Y7" s="31"/>
      <c r="Z7" s="31"/>
      <c r="AA7" s="31"/>
      <c r="AB7" s="31"/>
      <c r="AC7" s="31"/>
      <c r="AD7" s="31"/>
      <c r="AE7" s="69"/>
      <c r="AF7" s="69"/>
      <c r="AG7" s="69"/>
      <c r="AH7" s="31"/>
      <c r="AI7" s="31"/>
      <c r="AJ7" s="31"/>
      <c r="AK7" s="70"/>
      <c r="AL7" s="31"/>
      <c r="AM7" s="31"/>
      <c r="AN7" s="52"/>
      <c r="CY7" s="69" t="s">
        <v>15</v>
      </c>
    </row>
    <row r="8" spans="1:108" s="71" customFormat="1" ht="17.25" customHeight="1">
      <c r="A8" s="31"/>
      <c r="B8" s="31"/>
      <c r="C8" s="31"/>
      <c r="D8" s="328"/>
      <c r="E8" s="328"/>
      <c r="F8" s="328"/>
      <c r="G8" s="328"/>
      <c r="H8" s="328"/>
      <c r="I8" s="328"/>
      <c r="J8" s="328"/>
      <c r="K8" s="328"/>
      <c r="L8" s="73"/>
      <c r="M8" s="73"/>
      <c r="N8" s="31"/>
      <c r="O8" s="31"/>
      <c r="P8" s="31"/>
      <c r="Q8" s="31"/>
      <c r="R8" s="31"/>
      <c r="S8" s="31"/>
      <c r="T8" s="31"/>
      <c r="U8" s="31"/>
      <c r="V8" s="31"/>
      <c r="W8" s="31"/>
      <c r="X8" s="31"/>
      <c r="Y8" s="31"/>
      <c r="Z8" s="31"/>
      <c r="AA8" s="31"/>
      <c r="AB8" s="31"/>
      <c r="AC8" s="31"/>
      <c r="AD8" s="31"/>
      <c r="AE8" s="69"/>
      <c r="AF8" s="69"/>
      <c r="AG8" s="69"/>
      <c r="AH8" s="31"/>
      <c r="AI8" s="31"/>
      <c r="AJ8" s="31"/>
      <c r="AK8" s="70"/>
      <c r="AL8" s="31"/>
      <c r="AM8" s="31"/>
      <c r="AN8" s="52"/>
      <c r="CY8" s="69" t="s">
        <v>16</v>
      </c>
    </row>
    <row r="9" spans="1:108" s="71" customFormat="1" ht="17.25" customHeight="1" thickBot="1">
      <c r="A9" s="31"/>
      <c r="B9" s="31"/>
      <c r="C9" s="31"/>
      <c r="D9" s="73"/>
      <c r="E9" s="73"/>
      <c r="F9" s="73"/>
      <c r="G9" s="73"/>
      <c r="H9" s="73"/>
      <c r="I9" s="73"/>
      <c r="J9" s="73"/>
      <c r="K9" s="73"/>
      <c r="L9" s="73"/>
      <c r="M9" s="73"/>
      <c r="N9" s="31"/>
      <c r="O9" s="31"/>
      <c r="P9" s="31"/>
      <c r="Q9" s="31"/>
      <c r="R9" s="31"/>
      <c r="S9" s="73"/>
      <c r="T9" s="74"/>
      <c r="U9" s="31"/>
      <c r="V9" s="31"/>
      <c r="W9" s="31"/>
      <c r="X9" s="31"/>
      <c r="Y9" s="31"/>
      <c r="Z9" s="329" t="s">
        <v>142</v>
      </c>
      <c r="AA9" s="329"/>
      <c r="AB9" s="329"/>
      <c r="AC9" s="329"/>
      <c r="AD9" s="329"/>
      <c r="AE9" s="329"/>
      <c r="AF9" s="329"/>
      <c r="AG9" s="329"/>
      <c r="AH9" s="329"/>
      <c r="AI9" s="329"/>
      <c r="AJ9" s="329"/>
      <c r="AK9" s="329"/>
      <c r="AL9" s="31"/>
      <c r="AM9" s="31"/>
      <c r="AN9" s="75"/>
      <c r="CY9" s="69" t="s">
        <v>17</v>
      </c>
      <c r="DD9" s="31" t="s">
        <v>10</v>
      </c>
    </row>
    <row r="10" spans="1:108" s="71" customFormat="1" ht="22.5" customHeight="1">
      <c r="A10" s="31"/>
      <c r="B10" s="31"/>
      <c r="C10" s="31"/>
      <c r="D10" s="73"/>
      <c r="E10" s="73"/>
      <c r="F10" s="31"/>
      <c r="G10" s="31"/>
      <c r="H10" s="31"/>
      <c r="I10" s="31"/>
      <c r="J10" s="31"/>
      <c r="K10" s="31"/>
      <c r="L10" s="31"/>
      <c r="M10" s="73"/>
      <c r="N10" s="31"/>
      <c r="O10" s="31"/>
      <c r="P10" s="31"/>
      <c r="Q10" s="31"/>
      <c r="R10" s="31"/>
      <c r="S10" s="350" t="s">
        <v>84</v>
      </c>
      <c r="T10" s="351"/>
      <c r="U10" s="351"/>
      <c r="V10" s="351"/>
      <c r="W10" s="351"/>
      <c r="X10" s="352"/>
      <c r="Y10" s="353"/>
      <c r="Z10" s="354"/>
      <c r="AA10" s="354"/>
      <c r="AB10" s="354"/>
      <c r="AC10" s="354"/>
      <c r="AD10" s="354"/>
      <c r="AE10" s="354"/>
      <c r="AF10" s="354"/>
      <c r="AG10" s="354"/>
      <c r="AH10" s="354"/>
      <c r="AI10" s="354"/>
      <c r="AJ10" s="354"/>
      <c r="AK10" s="355"/>
      <c r="AL10" s="31"/>
      <c r="AM10" s="31"/>
      <c r="AN10" s="75"/>
      <c r="CY10" s="69" t="s">
        <v>19</v>
      </c>
      <c r="DD10" s="31" t="s">
        <v>12</v>
      </c>
    </row>
    <row r="11" spans="1:108" s="71" customFormat="1" ht="22.5" customHeight="1" thickBot="1">
      <c r="A11" s="74"/>
      <c r="B11" s="74"/>
      <c r="C11" s="74"/>
      <c r="D11" s="74"/>
      <c r="E11" s="74"/>
      <c r="F11" s="31"/>
      <c r="G11" s="31"/>
      <c r="H11" s="31"/>
      <c r="I11" s="31"/>
      <c r="J11" s="31"/>
      <c r="K11" s="31"/>
      <c r="L11" s="31"/>
      <c r="M11" s="74"/>
      <c r="N11" s="31"/>
      <c r="O11" s="31"/>
      <c r="P11" s="31"/>
      <c r="Q11" s="31"/>
      <c r="R11" s="31"/>
      <c r="S11" s="356" t="s">
        <v>0</v>
      </c>
      <c r="T11" s="357"/>
      <c r="U11" s="357"/>
      <c r="V11" s="357"/>
      <c r="W11" s="357"/>
      <c r="X11" s="358"/>
      <c r="Y11" s="448"/>
      <c r="Z11" s="449"/>
      <c r="AA11" s="449"/>
      <c r="AB11" s="449"/>
      <c r="AC11" s="449"/>
      <c r="AD11" s="449"/>
      <c r="AE11" s="449"/>
      <c r="AF11" s="449"/>
      <c r="AG11" s="449"/>
      <c r="AH11" s="449"/>
      <c r="AI11" s="449"/>
      <c r="AJ11" s="449"/>
      <c r="AK11" s="450"/>
      <c r="AL11" s="31"/>
      <c r="AM11" s="31"/>
      <c r="AN11" s="75"/>
      <c r="CY11" s="69" t="s">
        <v>22</v>
      </c>
      <c r="DD11" s="31" t="s">
        <v>15</v>
      </c>
    </row>
    <row r="12" spans="1:108" s="71" customFormat="1" ht="23.25" customHeight="1">
      <c r="A12" s="74"/>
      <c r="B12" s="74"/>
      <c r="C12" s="74"/>
      <c r="D12" s="74"/>
      <c r="E12" s="74"/>
      <c r="F12" s="31"/>
      <c r="G12" s="31"/>
      <c r="H12" s="31"/>
      <c r="I12" s="31"/>
      <c r="J12" s="31"/>
      <c r="K12" s="31"/>
      <c r="L12" s="31"/>
      <c r="M12" s="74"/>
      <c r="N12" s="31"/>
      <c r="O12" s="31"/>
      <c r="P12" s="31"/>
      <c r="Q12" s="31"/>
      <c r="R12" s="76"/>
      <c r="S12" s="76"/>
      <c r="T12" s="76"/>
      <c r="U12" s="76"/>
      <c r="V12" s="76"/>
      <c r="W12" s="76"/>
      <c r="X12" s="74"/>
      <c r="Y12" s="74"/>
      <c r="Z12" s="74"/>
      <c r="AA12" s="74"/>
      <c r="AB12" s="74"/>
      <c r="AC12" s="74"/>
      <c r="AD12" s="74"/>
      <c r="AE12" s="74"/>
      <c r="AF12" s="74"/>
      <c r="AG12" s="74"/>
      <c r="AH12" s="74"/>
      <c r="AI12" s="74"/>
      <c r="AJ12" s="74"/>
      <c r="AK12" s="77"/>
      <c r="AL12" s="31"/>
      <c r="AM12" s="31"/>
      <c r="AN12" s="75"/>
      <c r="CY12" s="69" t="s">
        <v>23</v>
      </c>
      <c r="DD12" s="31" t="s">
        <v>16</v>
      </c>
    </row>
    <row r="13" spans="1:108" s="71" customFormat="1" ht="23.25" customHeight="1">
      <c r="A13" s="74"/>
      <c r="B13" s="74"/>
      <c r="C13" s="74"/>
      <c r="D13" s="74"/>
      <c r="E13" s="74"/>
      <c r="F13" s="31"/>
      <c r="G13" s="31"/>
      <c r="H13" s="31"/>
      <c r="I13" s="31"/>
      <c r="J13" s="31"/>
      <c r="K13" s="31"/>
      <c r="L13" s="31"/>
      <c r="M13" s="74"/>
      <c r="N13" s="31"/>
      <c r="O13" s="31"/>
      <c r="P13" s="31"/>
      <c r="Q13" s="31"/>
      <c r="R13" s="76"/>
      <c r="S13" s="76"/>
      <c r="T13" s="76"/>
      <c r="U13" s="76"/>
      <c r="V13" s="76"/>
      <c r="W13" s="76"/>
      <c r="X13" s="74"/>
      <c r="Y13" s="74"/>
      <c r="Z13" s="74"/>
      <c r="AA13" s="74"/>
      <c r="AB13" s="74"/>
      <c r="AC13" s="74"/>
      <c r="AD13" s="74"/>
      <c r="AE13" s="74"/>
      <c r="AF13" s="74"/>
      <c r="AG13" s="74"/>
      <c r="AH13" s="74"/>
      <c r="AI13" s="74"/>
      <c r="AJ13" s="74"/>
      <c r="AK13" s="77"/>
      <c r="AL13" s="31"/>
      <c r="AM13" s="31"/>
      <c r="AN13" s="75"/>
      <c r="CY13" s="69" t="s">
        <v>23</v>
      </c>
      <c r="DD13" s="31" t="s">
        <v>16</v>
      </c>
    </row>
    <row r="14" spans="1:108" s="71" customFormat="1" ht="18" customHeight="1" thickBot="1">
      <c r="A14" s="74"/>
      <c r="B14" s="74" t="s">
        <v>1</v>
      </c>
      <c r="C14" s="74"/>
      <c r="D14" s="74"/>
      <c r="E14" s="74"/>
      <c r="F14" s="74"/>
      <c r="G14" s="74"/>
      <c r="H14" s="74"/>
      <c r="I14" s="74"/>
      <c r="J14" s="74"/>
      <c r="K14" s="74"/>
      <c r="L14" s="74"/>
      <c r="M14" s="74"/>
      <c r="N14" s="78"/>
      <c r="O14" s="78"/>
      <c r="P14" s="78"/>
      <c r="Q14" s="78"/>
      <c r="R14" s="78"/>
      <c r="S14" s="78"/>
      <c r="T14" s="78"/>
      <c r="U14" s="78"/>
      <c r="V14" s="78"/>
      <c r="W14" s="74"/>
      <c r="X14" s="74"/>
      <c r="Y14" s="74"/>
      <c r="Z14" s="74"/>
      <c r="AA14" s="74"/>
      <c r="AB14" s="74"/>
      <c r="AC14" s="74"/>
      <c r="AD14" s="74"/>
      <c r="AE14" s="69"/>
      <c r="AF14" s="69"/>
      <c r="AG14" s="69"/>
      <c r="AH14" s="31"/>
      <c r="AI14" s="31"/>
      <c r="AJ14" s="31"/>
      <c r="AK14" s="70"/>
      <c r="AL14" s="31"/>
      <c r="AM14" s="31"/>
      <c r="AN14" s="75"/>
      <c r="BC14" s="31"/>
      <c r="BD14" s="31"/>
      <c r="BE14" s="31"/>
      <c r="BF14" s="31"/>
      <c r="BG14" s="31"/>
      <c r="BH14" s="31"/>
      <c r="BI14" s="31"/>
      <c r="CY14" s="69" t="s">
        <v>24</v>
      </c>
      <c r="DD14" s="31" t="s">
        <v>17</v>
      </c>
    </row>
    <row r="15" spans="1:108" ht="22.5" customHeight="1" thickBot="1">
      <c r="A15" s="74"/>
      <c r="B15" s="79" t="s">
        <v>9</v>
      </c>
      <c r="C15" s="302"/>
      <c r="D15" s="302"/>
      <c r="E15" s="302"/>
      <c r="F15" s="302"/>
      <c r="G15" s="302"/>
      <c r="H15" s="302"/>
      <c r="I15" s="302"/>
      <c r="J15" s="302"/>
      <c r="K15" s="302"/>
      <c r="L15" s="302"/>
      <c r="M15" s="302"/>
      <c r="N15" s="302"/>
      <c r="O15" s="302"/>
      <c r="P15" s="302"/>
      <c r="Q15" s="302"/>
      <c r="R15" s="302"/>
      <c r="S15" s="302"/>
      <c r="T15" s="302"/>
      <c r="U15" s="302"/>
      <c r="V15" s="302"/>
      <c r="W15" s="302"/>
      <c r="X15" s="80"/>
      <c r="Y15" s="80"/>
      <c r="Z15" s="80"/>
      <c r="AA15" s="80"/>
      <c r="AB15" s="80"/>
      <c r="AC15" s="302"/>
      <c r="AD15" s="302"/>
      <c r="AE15" s="302"/>
      <c r="AF15" s="302"/>
      <c r="AG15" s="80"/>
      <c r="AH15" s="302"/>
      <c r="AI15" s="302"/>
      <c r="AJ15" s="302"/>
      <c r="AK15" s="303"/>
      <c r="BB15" s="31"/>
      <c r="BC15" s="31"/>
      <c r="BD15" s="31"/>
      <c r="BE15" s="31"/>
      <c r="BF15" s="31"/>
      <c r="BG15" s="31"/>
      <c r="BH15" s="31"/>
      <c r="BI15" s="31"/>
      <c r="CY15" s="31" t="s">
        <v>25</v>
      </c>
      <c r="DD15" s="31" t="s">
        <v>18</v>
      </c>
    </row>
    <row r="16" spans="1:108" ht="22.5" customHeight="1">
      <c r="B16" s="330"/>
      <c r="C16" s="332" t="s">
        <v>197</v>
      </c>
      <c r="D16" s="333"/>
      <c r="E16" s="333"/>
      <c r="F16" s="333"/>
      <c r="G16" s="333"/>
      <c r="H16" s="333"/>
      <c r="I16" s="333"/>
      <c r="J16" s="333"/>
      <c r="K16" s="333"/>
      <c r="L16" s="333"/>
      <c r="M16" s="333"/>
      <c r="N16" s="333"/>
      <c r="O16" s="333"/>
      <c r="P16" s="333"/>
      <c r="Q16" s="333"/>
      <c r="R16" s="333"/>
      <c r="S16" s="333"/>
      <c r="T16" s="333"/>
      <c r="U16" s="333"/>
      <c r="V16" s="333"/>
      <c r="W16" s="333"/>
      <c r="X16" s="333"/>
      <c r="Y16" s="333"/>
      <c r="Z16" s="334"/>
      <c r="AA16" s="338" t="s">
        <v>108</v>
      </c>
      <c r="AB16" s="339"/>
      <c r="AC16" s="339"/>
      <c r="AD16" s="339"/>
      <c r="AE16" s="339"/>
      <c r="AF16" s="339"/>
      <c r="AG16" s="339"/>
      <c r="AH16" s="339"/>
      <c r="AI16" s="339"/>
      <c r="AJ16" s="339"/>
      <c r="AK16" s="340"/>
      <c r="CY16" s="31" t="s">
        <v>26</v>
      </c>
      <c r="DD16" s="31" t="s">
        <v>19</v>
      </c>
    </row>
    <row r="17" spans="1:108" ht="22.5" customHeight="1" thickBot="1">
      <c r="B17" s="331"/>
      <c r="C17" s="335"/>
      <c r="D17" s="336"/>
      <c r="E17" s="336"/>
      <c r="F17" s="336"/>
      <c r="G17" s="336"/>
      <c r="H17" s="336"/>
      <c r="I17" s="336"/>
      <c r="J17" s="336"/>
      <c r="K17" s="336"/>
      <c r="L17" s="336"/>
      <c r="M17" s="336"/>
      <c r="N17" s="336"/>
      <c r="O17" s="336"/>
      <c r="P17" s="336"/>
      <c r="Q17" s="336"/>
      <c r="R17" s="336"/>
      <c r="S17" s="336"/>
      <c r="T17" s="336"/>
      <c r="U17" s="336"/>
      <c r="V17" s="336"/>
      <c r="W17" s="336"/>
      <c r="X17" s="336"/>
      <c r="Y17" s="336"/>
      <c r="Z17" s="337"/>
      <c r="AA17" s="341"/>
      <c r="AB17" s="342"/>
      <c r="AC17" s="342"/>
      <c r="AD17" s="342"/>
      <c r="AE17" s="342"/>
      <c r="AF17" s="342"/>
      <c r="AG17" s="342"/>
      <c r="AH17" s="342"/>
      <c r="AI17" s="342"/>
      <c r="AJ17" s="342"/>
      <c r="AK17" s="343"/>
      <c r="CY17" s="31" t="s">
        <v>27</v>
      </c>
      <c r="DD17" s="31" t="s">
        <v>20</v>
      </c>
    </row>
    <row r="18" spans="1:108" ht="12.75" customHeight="1">
      <c r="A18" s="74"/>
      <c r="B18" s="74"/>
      <c r="C18" s="74"/>
      <c r="D18" s="74"/>
      <c r="E18" s="74"/>
      <c r="F18" s="74"/>
      <c r="G18" s="74"/>
      <c r="CY18" s="31" t="s">
        <v>28</v>
      </c>
      <c r="DD18" s="31" t="s">
        <v>21</v>
      </c>
    </row>
    <row r="19" spans="1:108" ht="24" customHeight="1">
      <c r="A19" s="74"/>
      <c r="B19" s="74"/>
      <c r="C19" s="74"/>
      <c r="D19" s="74"/>
      <c r="E19" s="74"/>
      <c r="F19" s="74"/>
      <c r="G19" s="74"/>
    </row>
    <row r="20" spans="1:108" ht="21.75" customHeight="1" thickBot="1">
      <c r="A20" s="74"/>
      <c r="B20" s="74" t="s">
        <v>2</v>
      </c>
      <c r="C20" s="81"/>
      <c r="D20" s="81"/>
      <c r="E20" s="81"/>
      <c r="F20" s="78"/>
      <c r="G20" s="78"/>
      <c r="H20" s="78"/>
      <c r="I20" s="284"/>
      <c r="J20" s="284"/>
      <c r="K20" s="284"/>
      <c r="L20" s="284"/>
      <c r="M20" s="284"/>
      <c r="N20" s="284"/>
      <c r="O20" s="284"/>
      <c r="P20" s="78"/>
      <c r="Q20" s="78"/>
      <c r="R20" s="78"/>
      <c r="S20" s="284"/>
      <c r="T20" s="284"/>
      <c r="U20" s="284"/>
      <c r="V20" s="284"/>
      <c r="W20" s="284"/>
      <c r="X20" s="284"/>
      <c r="Y20" s="284"/>
      <c r="Z20" s="284"/>
      <c r="AA20" s="284"/>
      <c r="AB20" s="78"/>
      <c r="AC20" s="78"/>
      <c r="AD20" s="78"/>
      <c r="AE20" s="82"/>
      <c r="AF20" s="82"/>
      <c r="AG20" s="82"/>
      <c r="AH20" s="74"/>
      <c r="AI20" s="74"/>
      <c r="AJ20" s="74"/>
      <c r="CY20" s="31" t="s">
        <v>29</v>
      </c>
      <c r="DD20" s="31" t="s">
        <v>22</v>
      </c>
    </row>
    <row r="21" spans="1:108" ht="14.25" customHeight="1">
      <c r="A21" s="74"/>
      <c r="B21" s="344" t="s">
        <v>104</v>
      </c>
      <c r="C21" s="345"/>
      <c r="D21" s="345"/>
      <c r="E21" s="345"/>
      <c r="F21" s="345"/>
      <c r="G21" s="345"/>
      <c r="H21" s="345"/>
      <c r="I21" s="345"/>
      <c r="J21" s="345"/>
      <c r="K21" s="346"/>
      <c r="L21" s="83"/>
      <c r="M21" s="80"/>
      <c r="N21" s="80"/>
      <c r="O21" s="80"/>
      <c r="P21" s="84"/>
      <c r="Q21" s="442"/>
      <c r="R21" s="443"/>
      <c r="S21" s="443"/>
      <c r="T21" s="443"/>
      <c r="U21" s="443"/>
      <c r="V21" s="443"/>
      <c r="W21" s="444"/>
      <c r="X21" s="411" t="s">
        <v>135</v>
      </c>
      <c r="Y21" s="289"/>
      <c r="Z21" s="289"/>
      <c r="AA21" s="289"/>
      <c r="AB21" s="93"/>
      <c r="AC21" s="93"/>
      <c r="AD21" s="111"/>
      <c r="AE21" s="136" t="s">
        <v>143</v>
      </c>
      <c r="AF21" s="135"/>
      <c r="AG21" s="113"/>
      <c r="AH21" s="114"/>
      <c r="AI21" s="114"/>
      <c r="AJ21" s="114"/>
      <c r="AK21" s="115"/>
      <c r="CY21" s="31" t="s">
        <v>30</v>
      </c>
      <c r="DD21" s="31" t="s">
        <v>23</v>
      </c>
    </row>
    <row r="22" spans="1:108" ht="32.25" customHeight="1" thickBot="1">
      <c r="A22" s="74"/>
      <c r="B22" s="347"/>
      <c r="C22" s="348"/>
      <c r="D22" s="348"/>
      <c r="E22" s="348"/>
      <c r="F22" s="348"/>
      <c r="G22" s="348"/>
      <c r="H22" s="348"/>
      <c r="I22" s="348"/>
      <c r="J22" s="348"/>
      <c r="K22" s="349"/>
      <c r="L22" s="86"/>
      <c r="M22" s="85"/>
      <c r="N22" s="85"/>
      <c r="O22" s="85"/>
      <c r="P22" s="288"/>
      <c r="Q22" s="445"/>
      <c r="R22" s="446"/>
      <c r="S22" s="446"/>
      <c r="T22" s="446"/>
      <c r="U22" s="446"/>
      <c r="V22" s="446"/>
      <c r="W22" s="447"/>
      <c r="X22" s="412"/>
      <c r="Y22" s="420"/>
      <c r="Z22" s="420"/>
      <c r="AA22" s="102"/>
      <c r="AB22" s="102"/>
      <c r="AC22" s="102"/>
      <c r="AD22" s="112"/>
      <c r="AE22" s="432">
        <f>IF(Q21="",0,IF(Q21&lt;41,4.2,IF(AND(Q21&gt;40,Q21&lt;91),5.2,IF(AND(Q21&gt;90,Q21&lt;121),5,0))))</f>
        <v>0</v>
      </c>
      <c r="AF22" s="433"/>
      <c r="AG22" s="433"/>
      <c r="AH22" s="433"/>
      <c r="AI22" s="433"/>
      <c r="AJ22" s="433"/>
      <c r="AK22" s="434"/>
      <c r="AN22" s="376">
        <f>ROUND(SUM(AN24:AY24),0)</f>
        <v>0</v>
      </c>
      <c r="AO22" s="377"/>
      <c r="AP22" s="378"/>
      <c r="AQ22" s="69" t="s">
        <v>122</v>
      </c>
      <c r="AR22" s="82"/>
      <c r="AS22" s="82"/>
      <c r="AT22" s="82"/>
      <c r="AU22" s="82"/>
      <c r="AV22" s="82"/>
      <c r="AW22" s="82"/>
      <c r="AX22" s="82"/>
      <c r="AY22" s="82"/>
      <c r="CY22" s="31" t="s">
        <v>31</v>
      </c>
      <c r="DD22" s="31" t="s">
        <v>24</v>
      </c>
    </row>
    <row r="23" spans="1:108" ht="32.25" customHeight="1" thickBot="1">
      <c r="A23" s="74"/>
      <c r="B23" s="414" t="s">
        <v>105</v>
      </c>
      <c r="C23" s="415"/>
      <c r="D23" s="416"/>
      <c r="E23" s="422" t="s">
        <v>128</v>
      </c>
      <c r="F23" s="423"/>
      <c r="G23" s="423"/>
      <c r="H23" s="423"/>
      <c r="I23" s="423"/>
      <c r="J23" s="423"/>
      <c r="K23" s="424"/>
      <c r="L23" s="428" t="s">
        <v>116</v>
      </c>
      <c r="M23" s="429"/>
      <c r="N23" s="429"/>
      <c r="O23" s="429"/>
      <c r="P23" s="429"/>
      <c r="Q23" s="425"/>
      <c r="R23" s="426"/>
      <c r="S23" s="426"/>
      <c r="T23" s="426"/>
      <c r="U23" s="426"/>
      <c r="V23" s="426"/>
      <c r="W23" s="427"/>
      <c r="X23" s="430"/>
      <c r="Y23" s="423"/>
      <c r="Z23" s="423"/>
      <c r="AA23" s="423"/>
      <c r="AB23" s="423"/>
      <c r="AC23" s="423"/>
      <c r="AD23" s="423"/>
      <c r="AE23" s="423"/>
      <c r="AF23" s="423"/>
      <c r="AG23" s="423"/>
      <c r="AH23" s="423"/>
      <c r="AI23" s="423"/>
      <c r="AJ23" s="423"/>
      <c r="AK23" s="431"/>
      <c r="AN23" s="373" t="s">
        <v>4</v>
      </c>
      <c r="AO23" s="374"/>
      <c r="AP23" s="375"/>
      <c r="AQ23" s="373" t="s">
        <v>5</v>
      </c>
      <c r="AR23" s="374"/>
      <c r="AS23" s="375"/>
      <c r="AT23" s="373" t="s">
        <v>6</v>
      </c>
      <c r="AU23" s="374"/>
      <c r="AV23" s="375"/>
      <c r="AW23" s="373" t="s">
        <v>7</v>
      </c>
      <c r="AX23" s="374"/>
      <c r="AY23" s="375"/>
    </row>
    <row r="24" spans="1:108" s="122" customFormat="1" ht="18.75" customHeight="1">
      <c r="A24" s="87"/>
      <c r="B24" s="417"/>
      <c r="C24" s="372"/>
      <c r="D24" s="418"/>
      <c r="E24" s="126"/>
      <c r="F24" s="117"/>
      <c r="G24" s="380" t="s">
        <v>129</v>
      </c>
      <c r="H24" s="381"/>
      <c r="I24" s="381"/>
      <c r="J24" s="381"/>
      <c r="K24" s="382"/>
      <c r="L24" s="383" t="s">
        <v>130</v>
      </c>
      <c r="M24" s="384"/>
      <c r="N24" s="384"/>
      <c r="O24" s="384"/>
      <c r="P24" s="385"/>
      <c r="Q24" s="383" t="s">
        <v>131</v>
      </c>
      <c r="R24" s="384"/>
      <c r="S24" s="384"/>
      <c r="T24" s="384"/>
      <c r="U24" s="384"/>
      <c r="V24" s="384"/>
      <c r="W24" s="385"/>
      <c r="X24" s="383" t="s">
        <v>132</v>
      </c>
      <c r="Y24" s="384"/>
      <c r="Z24" s="384"/>
      <c r="AA24" s="384"/>
      <c r="AB24" s="384"/>
      <c r="AC24" s="384"/>
      <c r="AD24" s="386"/>
      <c r="AE24" s="435" t="s">
        <v>107</v>
      </c>
      <c r="AF24" s="436"/>
      <c r="AG24" s="436"/>
      <c r="AH24" s="436"/>
      <c r="AI24" s="436"/>
      <c r="AJ24" s="436"/>
      <c r="AK24" s="437"/>
      <c r="AL24" s="87"/>
      <c r="AN24" s="376">
        <f>ROUNDDOWN(G25/30,1)</f>
        <v>0</v>
      </c>
      <c r="AO24" s="377"/>
      <c r="AP24" s="378"/>
      <c r="AQ24" s="376">
        <f>IF(Q23="有",ROUNDDOWN(L25/15,1),ROUNDDOWN(L25/20,1))</f>
        <v>0</v>
      </c>
      <c r="AR24" s="377"/>
      <c r="AS24" s="378"/>
      <c r="AT24" s="376">
        <f>ROUNDDOWN(Q25/6,1)</f>
        <v>0</v>
      </c>
      <c r="AU24" s="377"/>
      <c r="AV24" s="378"/>
      <c r="AW24" s="376">
        <f>ROUNDDOWN(X25/3,1)</f>
        <v>0</v>
      </c>
      <c r="AX24" s="377"/>
      <c r="AY24" s="378"/>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Y24" s="31" t="s">
        <v>32</v>
      </c>
      <c r="DD24" s="31" t="s">
        <v>25</v>
      </c>
    </row>
    <row r="25" spans="1:108" s="122" customFormat="1" ht="18.75" customHeight="1">
      <c r="A25" s="87"/>
      <c r="B25" s="417"/>
      <c r="C25" s="372"/>
      <c r="D25" s="418"/>
      <c r="E25" s="438" t="s">
        <v>106</v>
      </c>
      <c r="F25" s="439"/>
      <c r="G25" s="402"/>
      <c r="H25" s="403"/>
      <c r="I25" s="403"/>
      <c r="J25" s="404"/>
      <c r="K25" s="399" t="s">
        <v>3</v>
      </c>
      <c r="L25" s="402"/>
      <c r="M25" s="403"/>
      <c r="N25" s="403"/>
      <c r="O25" s="404"/>
      <c r="P25" s="399" t="s">
        <v>3</v>
      </c>
      <c r="Q25" s="402"/>
      <c r="R25" s="403"/>
      <c r="S25" s="403"/>
      <c r="T25" s="403"/>
      <c r="U25" s="403"/>
      <c r="V25" s="404"/>
      <c r="W25" s="399" t="s">
        <v>3</v>
      </c>
      <c r="X25" s="402"/>
      <c r="Y25" s="403"/>
      <c r="Z25" s="403"/>
      <c r="AA25" s="403"/>
      <c r="AB25" s="403"/>
      <c r="AC25" s="404"/>
      <c r="AD25" s="387" t="s">
        <v>3</v>
      </c>
      <c r="AE25" s="390">
        <f>AN22</f>
        <v>0</v>
      </c>
      <c r="AF25" s="391"/>
      <c r="AG25" s="391"/>
      <c r="AH25" s="391"/>
      <c r="AI25" s="391"/>
      <c r="AJ25" s="392"/>
      <c r="AK25" s="387" t="s">
        <v>3</v>
      </c>
      <c r="AL25" s="87"/>
      <c r="AM25" s="87"/>
      <c r="AN25" s="8"/>
      <c r="AO25" s="124"/>
      <c r="AP25" s="124"/>
      <c r="AQ25" s="124"/>
      <c r="AR25" s="124"/>
      <c r="AS25" s="124"/>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Y25" s="31" t="s">
        <v>33</v>
      </c>
      <c r="DD25" s="31" t="s">
        <v>26</v>
      </c>
    </row>
    <row r="26" spans="1:108" s="122" customFormat="1" ht="18.75" customHeight="1">
      <c r="A26" s="87"/>
      <c r="B26" s="417"/>
      <c r="C26" s="372"/>
      <c r="D26" s="418"/>
      <c r="E26" s="417"/>
      <c r="F26" s="440"/>
      <c r="G26" s="405"/>
      <c r="H26" s="406"/>
      <c r="I26" s="406"/>
      <c r="J26" s="407"/>
      <c r="K26" s="400"/>
      <c r="L26" s="405"/>
      <c r="M26" s="406"/>
      <c r="N26" s="406"/>
      <c r="O26" s="407"/>
      <c r="P26" s="400"/>
      <c r="Q26" s="405"/>
      <c r="R26" s="406"/>
      <c r="S26" s="406"/>
      <c r="T26" s="406"/>
      <c r="U26" s="406"/>
      <c r="V26" s="407"/>
      <c r="W26" s="400"/>
      <c r="X26" s="405"/>
      <c r="Y26" s="406"/>
      <c r="Z26" s="406"/>
      <c r="AA26" s="406"/>
      <c r="AB26" s="406"/>
      <c r="AC26" s="407"/>
      <c r="AD26" s="388"/>
      <c r="AE26" s="393"/>
      <c r="AF26" s="394"/>
      <c r="AG26" s="394"/>
      <c r="AH26" s="394"/>
      <c r="AI26" s="394"/>
      <c r="AJ26" s="395"/>
      <c r="AK26" s="388"/>
      <c r="AL26" s="87"/>
      <c r="AM26" s="87"/>
      <c r="AN26" s="379"/>
      <c r="AO26" s="379"/>
      <c r="AP26" s="379"/>
      <c r="AQ26" s="124"/>
      <c r="AR26" s="124"/>
      <c r="AS26" s="124"/>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Y26" s="31" t="s">
        <v>34</v>
      </c>
      <c r="DD26" s="31" t="s">
        <v>27</v>
      </c>
    </row>
    <row r="27" spans="1:108" s="122" customFormat="1" ht="18.75" customHeight="1">
      <c r="A27" s="87"/>
      <c r="B27" s="417"/>
      <c r="C27" s="372"/>
      <c r="D27" s="418"/>
      <c r="E27" s="417"/>
      <c r="F27" s="440"/>
      <c r="G27" s="405"/>
      <c r="H27" s="406"/>
      <c r="I27" s="406"/>
      <c r="J27" s="407"/>
      <c r="K27" s="400"/>
      <c r="L27" s="405"/>
      <c r="M27" s="406"/>
      <c r="N27" s="406"/>
      <c r="O27" s="407"/>
      <c r="P27" s="400"/>
      <c r="Q27" s="405"/>
      <c r="R27" s="406"/>
      <c r="S27" s="406"/>
      <c r="T27" s="406"/>
      <c r="U27" s="406"/>
      <c r="V27" s="407"/>
      <c r="W27" s="400"/>
      <c r="X27" s="405"/>
      <c r="Y27" s="406"/>
      <c r="Z27" s="406"/>
      <c r="AA27" s="406"/>
      <c r="AB27" s="406"/>
      <c r="AC27" s="407"/>
      <c r="AD27" s="388"/>
      <c r="AE27" s="393"/>
      <c r="AF27" s="394"/>
      <c r="AG27" s="394"/>
      <c r="AH27" s="394"/>
      <c r="AI27" s="394"/>
      <c r="AJ27" s="395"/>
      <c r="AK27" s="388"/>
      <c r="AL27" s="87"/>
      <c r="AM27" s="87"/>
      <c r="AN27" s="379"/>
      <c r="AO27" s="379"/>
      <c r="AP27" s="379"/>
      <c r="AQ27" s="124"/>
      <c r="AR27" s="124"/>
      <c r="AS27" s="124"/>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Y27" s="31" t="s">
        <v>34</v>
      </c>
      <c r="DD27" s="31" t="s">
        <v>27</v>
      </c>
    </row>
    <row r="28" spans="1:108" s="122" customFormat="1" ht="18.75" customHeight="1" thickBot="1">
      <c r="A28" s="87"/>
      <c r="B28" s="419"/>
      <c r="C28" s="420"/>
      <c r="D28" s="421"/>
      <c r="E28" s="419"/>
      <c r="F28" s="441"/>
      <c r="G28" s="408"/>
      <c r="H28" s="409"/>
      <c r="I28" s="409"/>
      <c r="J28" s="410"/>
      <c r="K28" s="401"/>
      <c r="L28" s="408"/>
      <c r="M28" s="409"/>
      <c r="N28" s="409"/>
      <c r="O28" s="410"/>
      <c r="P28" s="401"/>
      <c r="Q28" s="408"/>
      <c r="R28" s="409"/>
      <c r="S28" s="409"/>
      <c r="T28" s="409"/>
      <c r="U28" s="409"/>
      <c r="V28" s="410"/>
      <c r="W28" s="401"/>
      <c r="X28" s="408"/>
      <c r="Y28" s="409"/>
      <c r="Z28" s="409"/>
      <c r="AA28" s="409"/>
      <c r="AB28" s="409"/>
      <c r="AC28" s="410"/>
      <c r="AD28" s="389"/>
      <c r="AE28" s="396"/>
      <c r="AF28" s="397"/>
      <c r="AG28" s="397"/>
      <c r="AH28" s="397"/>
      <c r="AI28" s="397"/>
      <c r="AJ28" s="398"/>
      <c r="AK28" s="389"/>
      <c r="AL28" s="87"/>
      <c r="AM28" s="87"/>
      <c r="AN28" s="124"/>
      <c r="AO28" s="124"/>
      <c r="AP28" s="124"/>
      <c r="AQ28" s="124"/>
      <c r="AR28" s="124"/>
      <c r="AS28" s="124"/>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Y28" s="31" t="s">
        <v>35</v>
      </c>
      <c r="DD28" s="31" t="s">
        <v>28</v>
      </c>
    </row>
    <row r="29" spans="1:108" s="122" customFormat="1" ht="33" customHeight="1">
      <c r="A29" s="87"/>
      <c r="B29" s="372"/>
      <c r="C29" s="372"/>
      <c r="D29" s="372"/>
      <c r="E29" s="372"/>
      <c r="F29" s="372"/>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2"/>
      <c r="AF29" s="362"/>
      <c r="AG29" s="362"/>
      <c r="AH29" s="362"/>
      <c r="AI29" s="362"/>
      <c r="AJ29" s="362"/>
      <c r="AK29" s="362"/>
      <c r="AN29" s="123"/>
      <c r="AO29" s="123"/>
      <c r="AP29" s="123"/>
      <c r="AQ29" s="123"/>
      <c r="AR29" s="123"/>
      <c r="AS29" s="123"/>
      <c r="AT29" s="123"/>
      <c r="AU29" s="123"/>
      <c r="AV29" s="123"/>
      <c r="AW29" s="123"/>
      <c r="AX29" s="123"/>
      <c r="AY29" s="123"/>
      <c r="AZ29" s="123"/>
      <c r="BA29" s="124"/>
      <c r="BB29" s="124"/>
      <c r="BC29" s="124"/>
      <c r="BD29" s="124"/>
      <c r="BE29" s="124"/>
      <c r="BF29" s="124"/>
      <c r="BG29" s="124"/>
      <c r="BH29" s="124"/>
      <c r="BI29" s="124"/>
      <c r="BJ29" s="124"/>
      <c r="BK29" s="124"/>
      <c r="BL29" s="124"/>
      <c r="BM29" s="124"/>
      <c r="BN29" s="124"/>
      <c r="BO29" s="124"/>
      <c r="BP29" s="124"/>
      <c r="BQ29" s="124"/>
      <c r="BR29" s="124"/>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Y29" s="31" t="s">
        <v>36</v>
      </c>
      <c r="DD29" s="31" t="s">
        <v>29</v>
      </c>
    </row>
    <row r="30" spans="1:108" s="71" customFormat="1" ht="13.5" customHeight="1" thickBot="1">
      <c r="A30" s="74"/>
      <c r="B30" s="88"/>
      <c r="C30" s="88"/>
      <c r="D30" s="89"/>
      <c r="E30" s="90"/>
      <c r="F30" s="90"/>
      <c r="G30" s="74"/>
      <c r="H30" s="74"/>
      <c r="I30" s="74"/>
      <c r="J30" s="284"/>
      <c r="K30" s="284"/>
      <c r="L30" s="284"/>
      <c r="M30" s="284"/>
      <c r="N30" s="284"/>
      <c r="O30" s="284"/>
      <c r="P30" s="78"/>
      <c r="Q30" s="78"/>
      <c r="R30" s="78"/>
      <c r="S30" s="284"/>
      <c r="T30" s="284"/>
      <c r="U30" s="284"/>
      <c r="V30" s="284"/>
      <c r="W30" s="284"/>
      <c r="X30" s="284"/>
      <c r="Y30" s="284"/>
      <c r="Z30" s="284"/>
      <c r="AA30" s="284"/>
      <c r="AB30" s="91"/>
      <c r="AC30" s="287"/>
      <c r="AD30" s="287"/>
      <c r="AE30" s="82"/>
      <c r="AF30" s="82"/>
      <c r="AG30" s="82"/>
      <c r="AH30" s="74"/>
      <c r="AI30" s="74"/>
      <c r="AJ30" s="74"/>
      <c r="AK30" s="77"/>
      <c r="AL30" s="74"/>
      <c r="AM30" s="31"/>
      <c r="CY30" s="69" t="s">
        <v>38</v>
      </c>
      <c r="DD30" s="31" t="s">
        <v>37</v>
      </c>
    </row>
    <row r="31" spans="1:108" s="71" customFormat="1" ht="24" customHeight="1" thickBot="1">
      <c r="A31" s="74"/>
      <c r="B31" s="137" t="s">
        <v>161</v>
      </c>
      <c r="C31" s="95"/>
      <c r="D31" s="95"/>
      <c r="E31" s="95"/>
      <c r="F31" s="95"/>
      <c r="G31" s="95"/>
      <c r="H31" s="95"/>
      <c r="I31" s="95"/>
      <c r="J31" s="290"/>
      <c r="K31" s="290"/>
      <c r="L31" s="290"/>
      <c r="M31" s="290"/>
      <c r="N31" s="290"/>
      <c r="O31" s="290"/>
      <c r="P31" s="116"/>
      <c r="Q31" s="116"/>
      <c r="R31" s="116"/>
      <c r="S31" s="290"/>
      <c r="T31" s="290"/>
      <c r="U31" s="290"/>
      <c r="V31" s="290"/>
      <c r="W31" s="290"/>
      <c r="X31" s="95"/>
      <c r="Y31" s="95"/>
      <c r="Z31" s="95"/>
      <c r="AA31" s="323">
        <f>ROUND(SUM(AE22+AE25),0)</f>
        <v>0</v>
      </c>
      <c r="AB31" s="324"/>
      <c r="AC31" s="324"/>
      <c r="AD31" s="324"/>
      <c r="AE31" s="324"/>
      <c r="AF31" s="324"/>
      <c r="AG31" s="324"/>
      <c r="AH31" s="324"/>
      <c r="AI31" s="283"/>
      <c r="AJ31" s="283"/>
      <c r="AK31" s="96" t="s">
        <v>3</v>
      </c>
      <c r="AL31" s="31"/>
      <c r="AM31" s="31"/>
      <c r="AN31" s="31"/>
      <c r="AO31" s="31"/>
      <c r="AP31" s="31"/>
      <c r="AQ31" s="31"/>
      <c r="AR31" s="31"/>
      <c r="AS31" s="31"/>
      <c r="AT31" s="31"/>
    </row>
    <row r="32" spans="1:108" s="71" customFormat="1" ht="24" customHeight="1">
      <c r="A32" s="74"/>
      <c r="B32" s="344" t="s">
        <v>136</v>
      </c>
      <c r="C32" s="345"/>
      <c r="D32" s="345"/>
      <c r="E32" s="363"/>
      <c r="F32" s="365" t="s">
        <v>137</v>
      </c>
      <c r="G32" s="366"/>
      <c r="H32" s="366"/>
      <c r="I32" s="366"/>
      <c r="J32" s="366"/>
      <c r="K32" s="366"/>
      <c r="L32" s="366"/>
      <c r="M32" s="366"/>
      <c r="N32" s="366"/>
      <c r="O32" s="366"/>
      <c r="P32" s="366"/>
      <c r="Q32" s="366"/>
      <c r="R32" s="366"/>
      <c r="S32" s="366"/>
      <c r="T32" s="366"/>
      <c r="U32" s="366"/>
      <c r="V32" s="366"/>
      <c r="W32" s="366"/>
      <c r="X32" s="366"/>
      <c r="Y32" s="366"/>
      <c r="Z32" s="366"/>
      <c r="AA32" s="367" t="str">
        <f>IF(AM32=0,"1",AM32)</f>
        <v>1</v>
      </c>
      <c r="AB32" s="368"/>
      <c r="AC32" s="368"/>
      <c r="AD32" s="368"/>
      <c r="AE32" s="368"/>
      <c r="AF32" s="368"/>
      <c r="AG32" s="368"/>
      <c r="AH32" s="368"/>
      <c r="AI32" s="285"/>
      <c r="AJ32" s="285"/>
      <c r="AK32" s="97" t="s">
        <v>3</v>
      </c>
      <c r="AL32" s="31"/>
      <c r="AM32" s="31">
        <f>ROUND(AA31/3,0)</f>
        <v>0</v>
      </c>
      <c r="AN32" s="31"/>
      <c r="AO32" s="31"/>
      <c r="AP32" s="31"/>
      <c r="AQ32" s="31"/>
      <c r="AR32" s="31"/>
      <c r="AS32" s="31"/>
    </row>
    <row r="33" spans="1:55" s="71" customFormat="1" ht="24" customHeight="1" thickBot="1">
      <c r="A33" s="74"/>
      <c r="B33" s="347"/>
      <c r="C33" s="348"/>
      <c r="D33" s="348"/>
      <c r="E33" s="364"/>
      <c r="F33" s="369" t="s">
        <v>138</v>
      </c>
      <c r="G33" s="369"/>
      <c r="H33" s="369"/>
      <c r="I33" s="369"/>
      <c r="J33" s="369"/>
      <c r="K33" s="369"/>
      <c r="L33" s="369"/>
      <c r="M33" s="369"/>
      <c r="N33" s="369"/>
      <c r="O33" s="369"/>
      <c r="P33" s="369"/>
      <c r="Q33" s="369"/>
      <c r="R33" s="369"/>
      <c r="S33" s="369"/>
      <c r="T33" s="369"/>
      <c r="U33" s="369"/>
      <c r="V33" s="369"/>
      <c r="W33" s="369"/>
      <c r="X33" s="369"/>
      <c r="Y33" s="369"/>
      <c r="Z33" s="369"/>
      <c r="AA33" s="370" t="str">
        <f>IF(AM33=0,"1",AM33)</f>
        <v>1</v>
      </c>
      <c r="AB33" s="371"/>
      <c r="AC33" s="371"/>
      <c r="AD33" s="371"/>
      <c r="AE33" s="371"/>
      <c r="AF33" s="371"/>
      <c r="AG33" s="371"/>
      <c r="AH33" s="371"/>
      <c r="AI33" s="286"/>
      <c r="AJ33" s="286"/>
      <c r="AK33" s="99" t="s">
        <v>3</v>
      </c>
      <c r="AL33" s="31"/>
      <c r="AM33" s="31">
        <f>ROUND($AA$31/5,0)</f>
        <v>0</v>
      </c>
      <c r="AN33" s="31"/>
      <c r="AO33" s="31"/>
      <c r="AP33" s="31"/>
      <c r="AQ33" s="31"/>
      <c r="AR33" s="31"/>
      <c r="AS33" s="31"/>
    </row>
    <row r="34" spans="1:55" s="71" customFormat="1" ht="14.25" customHeight="1">
      <c r="A34" s="74"/>
      <c r="B34" s="100"/>
      <c r="C34" s="81"/>
      <c r="D34" s="81"/>
      <c r="E34" s="81"/>
      <c r="F34" s="78"/>
      <c r="G34" s="78"/>
      <c r="H34" s="78"/>
      <c r="I34" s="284"/>
      <c r="J34" s="284"/>
      <c r="K34" s="284"/>
      <c r="L34" s="284"/>
      <c r="M34" s="284"/>
      <c r="N34" s="284"/>
      <c r="O34" s="284"/>
      <c r="P34" s="78"/>
      <c r="Q34" s="78"/>
      <c r="R34" s="78"/>
      <c r="S34" s="284"/>
      <c r="T34" s="284"/>
      <c r="U34" s="284"/>
      <c r="V34" s="284"/>
      <c r="W34" s="284"/>
      <c r="X34" s="284"/>
      <c r="Y34" s="284"/>
      <c r="Z34" s="284"/>
      <c r="AA34" s="284"/>
      <c r="AB34" s="78"/>
      <c r="AC34" s="78"/>
      <c r="AD34" s="78"/>
      <c r="AE34" s="82"/>
      <c r="AF34" s="82"/>
      <c r="AG34" s="82"/>
      <c r="AH34" s="74"/>
      <c r="AI34" s="74"/>
      <c r="AJ34" s="74"/>
      <c r="AK34" s="70"/>
      <c r="AL34" s="31"/>
      <c r="AM34" s="31"/>
    </row>
    <row r="35" spans="1:55" s="71" customFormat="1" ht="14.25" customHeight="1">
      <c r="A35" s="74"/>
      <c r="B35" s="100"/>
      <c r="C35" s="81"/>
      <c r="D35" s="81"/>
      <c r="E35" s="81"/>
      <c r="F35" s="78"/>
      <c r="G35" s="78"/>
      <c r="H35" s="78"/>
      <c r="I35" s="284"/>
      <c r="J35" s="284"/>
      <c r="K35" s="284"/>
      <c r="L35" s="284"/>
      <c r="M35" s="284"/>
      <c r="N35" s="284"/>
      <c r="O35" s="284"/>
      <c r="P35" s="78"/>
      <c r="Q35" s="78"/>
      <c r="R35" s="78"/>
      <c r="S35" s="284"/>
      <c r="T35" s="284"/>
      <c r="U35" s="284"/>
      <c r="V35" s="284"/>
      <c r="W35" s="284"/>
      <c r="X35" s="284"/>
      <c r="Y35" s="284"/>
      <c r="Z35" s="284"/>
      <c r="AA35" s="284"/>
      <c r="AB35" s="78"/>
      <c r="AC35" s="78"/>
      <c r="AD35" s="78"/>
      <c r="AE35" s="82"/>
      <c r="AF35" s="82"/>
      <c r="AG35" s="82"/>
      <c r="AH35" s="74"/>
      <c r="AI35" s="74"/>
      <c r="AJ35" s="74"/>
      <c r="AK35" s="70"/>
      <c r="AL35" s="31"/>
      <c r="AM35" s="31"/>
    </row>
    <row r="36" spans="1:55" s="71" customFormat="1" ht="14.25" customHeight="1">
      <c r="A36" s="31"/>
      <c r="B36" s="304"/>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69"/>
      <c r="AF36" s="69"/>
      <c r="AG36" s="69"/>
      <c r="AH36" s="31"/>
      <c r="AI36" s="31"/>
      <c r="AJ36" s="31"/>
      <c r="AK36" s="70"/>
      <c r="AL36" s="31"/>
      <c r="AM36" s="31"/>
    </row>
    <row r="37" spans="1:55" s="71" customFormat="1" ht="20.25" customHeight="1">
      <c r="A37" s="31"/>
      <c r="B37" s="31"/>
      <c r="C37" s="31"/>
      <c r="D37" s="31"/>
      <c r="E37" s="31"/>
      <c r="F37" s="31"/>
      <c r="G37" s="31"/>
      <c r="H37" s="31"/>
      <c r="I37" s="31"/>
      <c r="J37" s="31"/>
      <c r="K37" s="31"/>
      <c r="L37" s="31"/>
      <c r="M37" s="31"/>
      <c r="N37" s="31"/>
      <c r="O37" s="31"/>
      <c r="P37" s="31"/>
      <c r="Q37" s="31"/>
      <c r="R37" s="31"/>
      <c r="S37" s="31"/>
      <c r="T37" s="31"/>
      <c r="U37" s="31"/>
      <c r="V37" s="31"/>
      <c r="W37" s="31"/>
      <c r="X37" s="359"/>
      <c r="Y37" s="359"/>
      <c r="Z37" s="359"/>
      <c r="AA37" s="359"/>
      <c r="AB37" s="360"/>
      <c r="AC37" s="360"/>
      <c r="AD37" s="360"/>
      <c r="AE37" s="360"/>
      <c r="AF37" s="360"/>
      <c r="AG37" s="360"/>
      <c r="AH37" s="360"/>
      <c r="AI37" s="360"/>
      <c r="AJ37" s="360"/>
      <c r="AK37" s="360"/>
      <c r="AL37" s="31"/>
      <c r="AM37" s="31"/>
      <c r="AR37" s="31"/>
      <c r="AS37" s="31"/>
      <c r="AT37" s="31"/>
      <c r="AU37" s="31"/>
      <c r="AV37" s="31"/>
      <c r="AW37" s="31"/>
      <c r="AX37" s="31"/>
      <c r="AY37" s="31"/>
      <c r="AZ37" s="31"/>
      <c r="BA37" s="31"/>
      <c r="BB37" s="31"/>
      <c r="BC37" s="31"/>
    </row>
    <row r="38" spans="1:55" s="71" customFormat="1" ht="20.25" customHeight="1">
      <c r="A38" s="31"/>
      <c r="B38" s="31"/>
      <c r="C38" s="31"/>
      <c r="D38" s="31"/>
      <c r="E38" s="31"/>
      <c r="F38" s="31"/>
      <c r="G38" s="31"/>
      <c r="H38" s="31"/>
      <c r="I38" s="31"/>
      <c r="J38" s="31"/>
      <c r="K38" s="31"/>
      <c r="L38" s="31"/>
      <c r="M38" s="31"/>
      <c r="N38" s="31"/>
      <c r="O38" s="31"/>
      <c r="P38" s="31"/>
      <c r="Q38" s="31"/>
      <c r="R38" s="31"/>
      <c r="S38" s="31"/>
      <c r="T38" s="31"/>
      <c r="U38" s="31"/>
      <c r="V38" s="31"/>
      <c r="W38" s="31"/>
      <c r="X38" s="322"/>
      <c r="Y38" s="322"/>
      <c r="Z38" s="322"/>
      <c r="AA38" s="322"/>
      <c r="AB38" s="326"/>
      <c r="AC38" s="326"/>
      <c r="AD38" s="326"/>
      <c r="AE38" s="326"/>
      <c r="AF38" s="326"/>
      <c r="AG38" s="326"/>
      <c r="AH38" s="326"/>
      <c r="AI38" s="326"/>
      <c r="AJ38" s="326"/>
      <c r="AK38" s="74"/>
      <c r="AL38" s="31"/>
      <c r="AM38" s="31"/>
      <c r="AR38" s="31"/>
      <c r="AS38" s="31"/>
      <c r="AT38" s="31"/>
      <c r="AU38" s="31"/>
      <c r="AV38" s="31"/>
      <c r="AW38" s="31"/>
      <c r="AX38" s="31"/>
      <c r="AY38" s="31"/>
      <c r="AZ38" s="31"/>
      <c r="BA38" s="31"/>
      <c r="BB38" s="31"/>
      <c r="BC38" s="31"/>
    </row>
    <row r="39" spans="1:55" s="71" customFormat="1" ht="12" customHeight="1">
      <c r="A39" s="31"/>
      <c r="B39" s="31"/>
      <c r="C39" s="31"/>
      <c r="D39" s="31"/>
      <c r="E39" s="31"/>
      <c r="F39" s="31"/>
      <c r="G39" s="31"/>
      <c r="H39" s="31"/>
      <c r="I39" s="31"/>
      <c r="J39" s="31"/>
      <c r="K39" s="31"/>
      <c r="L39" s="31"/>
      <c r="M39" s="31"/>
      <c r="N39" s="31"/>
      <c r="O39" s="31"/>
      <c r="P39" s="31"/>
      <c r="Q39" s="31"/>
      <c r="R39" s="31"/>
      <c r="S39" s="31"/>
      <c r="T39" s="31"/>
      <c r="U39" s="31"/>
      <c r="V39" s="31"/>
      <c r="W39" s="31"/>
      <c r="X39" s="76"/>
      <c r="Y39" s="76"/>
      <c r="Z39" s="76"/>
      <c r="AA39" s="76"/>
      <c r="AB39" s="98"/>
      <c r="AC39" s="98"/>
      <c r="AD39" s="98"/>
      <c r="AE39" s="98"/>
      <c r="AF39" s="98"/>
      <c r="AG39" s="98"/>
      <c r="AH39" s="98"/>
      <c r="AI39" s="98"/>
      <c r="AJ39" s="98"/>
      <c r="AK39" s="98"/>
      <c r="AL39" s="31"/>
      <c r="AM39" s="31"/>
      <c r="AR39" s="31"/>
      <c r="AS39" s="31"/>
      <c r="AT39" s="31"/>
      <c r="AU39" s="31"/>
      <c r="AV39" s="31"/>
      <c r="AW39" s="31"/>
      <c r="AX39" s="31"/>
      <c r="AY39" s="31"/>
      <c r="AZ39" s="31"/>
      <c r="BA39" s="31"/>
      <c r="BB39" s="31"/>
      <c r="BC39" s="31"/>
    </row>
  </sheetData>
  <sheetProtection formatCells="0" formatColumns="0" formatRows="0"/>
  <mergeCells count="64">
    <mergeCell ref="A4:AK4"/>
    <mergeCell ref="B23:D28"/>
    <mergeCell ref="E23:K23"/>
    <mergeCell ref="Q23:W23"/>
    <mergeCell ref="L23:P23"/>
    <mergeCell ref="X23:AK23"/>
    <mergeCell ref="Y22:Z22"/>
    <mergeCell ref="AE22:AK22"/>
    <mergeCell ref="AE24:AK24"/>
    <mergeCell ref="E25:F28"/>
    <mergeCell ref="G25:J28"/>
    <mergeCell ref="Q21:W22"/>
    <mergeCell ref="Y11:AK11"/>
    <mergeCell ref="P25:P28"/>
    <mergeCell ref="AN22:AP22"/>
    <mergeCell ref="AN26:AP26"/>
    <mergeCell ref="G24:K24"/>
    <mergeCell ref="AN27:AP27"/>
    <mergeCell ref="L24:P24"/>
    <mergeCell ref="Q24:W24"/>
    <mergeCell ref="X24:AD24"/>
    <mergeCell ref="AK25:AK28"/>
    <mergeCell ref="AE25:AJ28"/>
    <mergeCell ref="W25:W28"/>
    <mergeCell ref="AD25:AD28"/>
    <mergeCell ref="X25:AC28"/>
    <mergeCell ref="X21:X22"/>
    <mergeCell ref="L25:O28"/>
    <mergeCell ref="Q25:V28"/>
    <mergeCell ref="K25:K28"/>
    <mergeCell ref="AQ23:AS23"/>
    <mergeCell ref="AT23:AV23"/>
    <mergeCell ref="AW23:AY23"/>
    <mergeCell ref="AN24:AP24"/>
    <mergeCell ref="AQ24:AS24"/>
    <mergeCell ref="AT24:AV24"/>
    <mergeCell ref="AW24:AY24"/>
    <mergeCell ref="AN23:AP23"/>
    <mergeCell ref="AB29:AD29"/>
    <mergeCell ref="AE29:AK29"/>
    <mergeCell ref="B32:E33"/>
    <mergeCell ref="F32:Z32"/>
    <mergeCell ref="AA32:AH32"/>
    <mergeCell ref="F33:Z33"/>
    <mergeCell ref="AA33:AH33"/>
    <mergeCell ref="B29:D29"/>
    <mergeCell ref="E29:F29"/>
    <mergeCell ref="G29:AA29"/>
    <mergeCell ref="X38:AA38"/>
    <mergeCell ref="AA31:AH31"/>
    <mergeCell ref="A1:AK1"/>
    <mergeCell ref="AB38:AJ38"/>
    <mergeCell ref="D6:I6"/>
    <mergeCell ref="D7:K8"/>
    <mergeCell ref="Z9:AK9"/>
    <mergeCell ref="B16:B17"/>
    <mergeCell ref="C16:Z17"/>
    <mergeCell ref="AA16:AK17"/>
    <mergeCell ref="B21:K22"/>
    <mergeCell ref="S10:X10"/>
    <mergeCell ref="Y10:AK10"/>
    <mergeCell ref="S11:X11"/>
    <mergeCell ref="X37:AA37"/>
    <mergeCell ref="AB37:AK37"/>
  </mergeCells>
  <phoneticPr fontId="6"/>
  <conditionalFormatting sqref="AN2:AN8 AL1:XFD1 A1 A11:Y11 DD13:DD25 A39:XFD1048576 G24:G25 DD27:DD29 L24 Q24:Q25 K25 X24:X25 AL27:XFD28 AE22 A27:A29 B29 AL4:XFD4 A4 A24:A25 B23 AE24 A30:XFD37 DD10:DD11 A5:XFD10 G29:XFD29 AL22:XFD25">
    <cfRule type="expression" dxfId="58" priority="17">
      <formula>CELL("protect",A1)=0</formula>
    </cfRule>
  </conditionalFormatting>
  <conditionalFormatting sqref="A2:XFD3 A38:AB38 AK38:XFD38 A13:XFD20 AL11:XFD11 A23 E23 L23 A21:Q21 X21:XFD21 A22:P22">
    <cfRule type="expression" dxfId="57" priority="15">
      <formula>CELL("protect",A2)=0</formula>
    </cfRule>
  </conditionalFormatting>
  <conditionalFormatting sqref="DD12">
    <cfRule type="expression" dxfId="56" priority="14">
      <formula>CELL("protect",DD12)=0</formula>
    </cfRule>
  </conditionalFormatting>
  <conditionalFormatting sqref="A12:XFD12">
    <cfRule type="expression" dxfId="55" priority="13">
      <formula>CELL("protect",A12)=0</formula>
    </cfRule>
  </conditionalFormatting>
  <conditionalFormatting sqref="L25">
    <cfRule type="expression" dxfId="54" priority="12">
      <formula>CELL("protect",L25)=0</formula>
    </cfRule>
  </conditionalFormatting>
  <conditionalFormatting sqref="A26 AL26:XFD26">
    <cfRule type="expression" dxfId="53" priority="11">
      <formula>CELL("protect",A26)=0</formula>
    </cfRule>
  </conditionalFormatting>
  <conditionalFormatting sqref="P25">
    <cfRule type="expression" dxfId="52" priority="8">
      <formula>CELL("protect",P25)=0</formula>
    </cfRule>
  </conditionalFormatting>
  <conditionalFormatting sqref="W25">
    <cfRule type="expression" dxfId="51" priority="6">
      <formula>CELL("protect",W25)=0</formula>
    </cfRule>
  </conditionalFormatting>
  <conditionalFormatting sqref="AK25">
    <cfRule type="expression" dxfId="50" priority="2">
      <formula>CELL("protect",AK25)=0</formula>
    </cfRule>
  </conditionalFormatting>
  <conditionalFormatting sqref="AD25">
    <cfRule type="expression" dxfId="49" priority="1">
      <formula>CELL("protect",AD25)=0</formula>
    </cfRule>
  </conditionalFormatting>
  <dataValidations count="7">
    <dataValidation type="custom" allowBlank="1" showInputMessage="1" showErrorMessage="1" error="利用定員の区分ごとに定められた上限人数の範囲内で入力可能です。留意事項通知を参照ください。" sqref="AH65449:AI65449 KC65449:KD65449 TY65449:TZ65449 ADU65449:ADV65449 ANQ65449:ANR65449 AXM65449:AXN65449 BHI65449:BHJ65449 BRE65449:BRF65449 CBA65449:CBB65449 CKW65449:CKX65449 CUS65449:CUT65449 DEO65449:DEP65449 DOK65449:DOL65449 DYG65449:DYH65449 EIC65449:EID65449 ERY65449:ERZ65449 FBU65449:FBV65449 FLQ65449:FLR65449 FVM65449:FVN65449 GFI65449:GFJ65449 GPE65449:GPF65449 GZA65449:GZB65449 HIW65449:HIX65449 HSS65449:HST65449 ICO65449:ICP65449 IMK65449:IML65449 IWG65449:IWH65449 JGC65449:JGD65449 JPY65449:JPZ65449 JZU65449:JZV65449 KJQ65449:KJR65449 KTM65449:KTN65449 LDI65449:LDJ65449 LNE65449:LNF65449 LXA65449:LXB65449 MGW65449:MGX65449 MQS65449:MQT65449 NAO65449:NAP65449 NKK65449:NKL65449 NUG65449:NUH65449 OEC65449:OED65449 ONY65449:ONZ65449 OXU65449:OXV65449 PHQ65449:PHR65449 PRM65449:PRN65449 QBI65449:QBJ65449 QLE65449:QLF65449 QVA65449:QVB65449 REW65449:REX65449 ROS65449:ROT65449 RYO65449:RYP65449 SIK65449:SIL65449 SSG65449:SSH65449 TCC65449:TCD65449 TLY65449:TLZ65449 TVU65449:TVV65449 UFQ65449:UFR65449 UPM65449:UPN65449 UZI65449:UZJ65449 VJE65449:VJF65449 VTA65449:VTB65449 WCW65449:WCX65449 WMS65449:WMT65449 WWO65449:WWP65449 AH130985:AI130985 KC130985:KD130985 TY130985:TZ130985 ADU130985:ADV130985 ANQ130985:ANR130985 AXM130985:AXN130985 BHI130985:BHJ130985 BRE130985:BRF130985 CBA130985:CBB130985 CKW130985:CKX130985 CUS130985:CUT130985 DEO130985:DEP130985 DOK130985:DOL130985 DYG130985:DYH130985 EIC130985:EID130985 ERY130985:ERZ130985 FBU130985:FBV130985 FLQ130985:FLR130985 FVM130985:FVN130985 GFI130985:GFJ130985 GPE130985:GPF130985 GZA130985:GZB130985 HIW130985:HIX130985 HSS130985:HST130985 ICO130985:ICP130985 IMK130985:IML130985 IWG130985:IWH130985 JGC130985:JGD130985 JPY130985:JPZ130985 JZU130985:JZV130985 KJQ130985:KJR130985 KTM130985:KTN130985 LDI130985:LDJ130985 LNE130985:LNF130985 LXA130985:LXB130985 MGW130985:MGX130985 MQS130985:MQT130985 NAO130985:NAP130985 NKK130985:NKL130985 NUG130985:NUH130985 OEC130985:OED130985 ONY130985:ONZ130985 OXU130985:OXV130985 PHQ130985:PHR130985 PRM130985:PRN130985 QBI130985:QBJ130985 QLE130985:QLF130985 QVA130985:QVB130985 REW130985:REX130985 ROS130985:ROT130985 RYO130985:RYP130985 SIK130985:SIL130985 SSG130985:SSH130985 TCC130985:TCD130985 TLY130985:TLZ130985 TVU130985:TVV130985 UFQ130985:UFR130985 UPM130985:UPN130985 UZI130985:UZJ130985 VJE130985:VJF130985 VTA130985:VTB130985 WCW130985:WCX130985 WMS130985:WMT130985 WWO130985:WWP130985 AH196521:AI196521 KC196521:KD196521 TY196521:TZ196521 ADU196521:ADV196521 ANQ196521:ANR196521 AXM196521:AXN196521 BHI196521:BHJ196521 BRE196521:BRF196521 CBA196521:CBB196521 CKW196521:CKX196521 CUS196521:CUT196521 DEO196521:DEP196521 DOK196521:DOL196521 DYG196521:DYH196521 EIC196521:EID196521 ERY196521:ERZ196521 FBU196521:FBV196521 FLQ196521:FLR196521 FVM196521:FVN196521 GFI196521:GFJ196521 GPE196521:GPF196521 GZA196521:GZB196521 HIW196521:HIX196521 HSS196521:HST196521 ICO196521:ICP196521 IMK196521:IML196521 IWG196521:IWH196521 JGC196521:JGD196521 JPY196521:JPZ196521 JZU196521:JZV196521 KJQ196521:KJR196521 KTM196521:KTN196521 LDI196521:LDJ196521 LNE196521:LNF196521 LXA196521:LXB196521 MGW196521:MGX196521 MQS196521:MQT196521 NAO196521:NAP196521 NKK196521:NKL196521 NUG196521:NUH196521 OEC196521:OED196521 ONY196521:ONZ196521 OXU196521:OXV196521 PHQ196521:PHR196521 PRM196521:PRN196521 QBI196521:QBJ196521 QLE196521:QLF196521 QVA196521:QVB196521 REW196521:REX196521 ROS196521:ROT196521 RYO196521:RYP196521 SIK196521:SIL196521 SSG196521:SSH196521 TCC196521:TCD196521 TLY196521:TLZ196521 TVU196521:TVV196521 UFQ196521:UFR196521 UPM196521:UPN196521 UZI196521:UZJ196521 VJE196521:VJF196521 VTA196521:VTB196521 WCW196521:WCX196521 WMS196521:WMT196521 WWO196521:WWP196521 AH262057:AI262057 KC262057:KD262057 TY262057:TZ262057 ADU262057:ADV262057 ANQ262057:ANR262057 AXM262057:AXN262057 BHI262057:BHJ262057 BRE262057:BRF262057 CBA262057:CBB262057 CKW262057:CKX262057 CUS262057:CUT262057 DEO262057:DEP262057 DOK262057:DOL262057 DYG262057:DYH262057 EIC262057:EID262057 ERY262057:ERZ262057 FBU262057:FBV262057 FLQ262057:FLR262057 FVM262057:FVN262057 GFI262057:GFJ262057 GPE262057:GPF262057 GZA262057:GZB262057 HIW262057:HIX262057 HSS262057:HST262057 ICO262057:ICP262057 IMK262057:IML262057 IWG262057:IWH262057 JGC262057:JGD262057 JPY262057:JPZ262057 JZU262057:JZV262057 KJQ262057:KJR262057 KTM262057:KTN262057 LDI262057:LDJ262057 LNE262057:LNF262057 LXA262057:LXB262057 MGW262057:MGX262057 MQS262057:MQT262057 NAO262057:NAP262057 NKK262057:NKL262057 NUG262057:NUH262057 OEC262057:OED262057 ONY262057:ONZ262057 OXU262057:OXV262057 PHQ262057:PHR262057 PRM262057:PRN262057 QBI262057:QBJ262057 QLE262057:QLF262057 QVA262057:QVB262057 REW262057:REX262057 ROS262057:ROT262057 RYO262057:RYP262057 SIK262057:SIL262057 SSG262057:SSH262057 TCC262057:TCD262057 TLY262057:TLZ262057 TVU262057:TVV262057 UFQ262057:UFR262057 UPM262057:UPN262057 UZI262057:UZJ262057 VJE262057:VJF262057 VTA262057:VTB262057 WCW262057:WCX262057 WMS262057:WMT262057 WWO262057:WWP262057 AH327593:AI327593 KC327593:KD327593 TY327593:TZ327593 ADU327593:ADV327593 ANQ327593:ANR327593 AXM327593:AXN327593 BHI327593:BHJ327593 BRE327593:BRF327593 CBA327593:CBB327593 CKW327593:CKX327593 CUS327593:CUT327593 DEO327593:DEP327593 DOK327593:DOL327593 DYG327593:DYH327593 EIC327593:EID327593 ERY327593:ERZ327593 FBU327593:FBV327593 FLQ327593:FLR327593 FVM327593:FVN327593 GFI327593:GFJ327593 GPE327593:GPF327593 GZA327593:GZB327593 HIW327593:HIX327593 HSS327593:HST327593 ICO327593:ICP327593 IMK327593:IML327593 IWG327593:IWH327593 JGC327593:JGD327593 JPY327593:JPZ327593 JZU327593:JZV327593 KJQ327593:KJR327593 KTM327593:KTN327593 LDI327593:LDJ327593 LNE327593:LNF327593 LXA327593:LXB327593 MGW327593:MGX327593 MQS327593:MQT327593 NAO327593:NAP327593 NKK327593:NKL327593 NUG327593:NUH327593 OEC327593:OED327593 ONY327593:ONZ327593 OXU327593:OXV327593 PHQ327593:PHR327593 PRM327593:PRN327593 QBI327593:QBJ327593 QLE327593:QLF327593 QVA327593:QVB327593 REW327593:REX327593 ROS327593:ROT327593 RYO327593:RYP327593 SIK327593:SIL327593 SSG327593:SSH327593 TCC327593:TCD327593 TLY327593:TLZ327593 TVU327593:TVV327593 UFQ327593:UFR327593 UPM327593:UPN327593 UZI327593:UZJ327593 VJE327593:VJF327593 VTA327593:VTB327593 WCW327593:WCX327593 WMS327593:WMT327593 WWO327593:WWP327593 AH393129:AI393129 KC393129:KD393129 TY393129:TZ393129 ADU393129:ADV393129 ANQ393129:ANR393129 AXM393129:AXN393129 BHI393129:BHJ393129 BRE393129:BRF393129 CBA393129:CBB393129 CKW393129:CKX393129 CUS393129:CUT393129 DEO393129:DEP393129 DOK393129:DOL393129 DYG393129:DYH393129 EIC393129:EID393129 ERY393129:ERZ393129 FBU393129:FBV393129 FLQ393129:FLR393129 FVM393129:FVN393129 GFI393129:GFJ393129 GPE393129:GPF393129 GZA393129:GZB393129 HIW393129:HIX393129 HSS393129:HST393129 ICO393129:ICP393129 IMK393129:IML393129 IWG393129:IWH393129 JGC393129:JGD393129 JPY393129:JPZ393129 JZU393129:JZV393129 KJQ393129:KJR393129 KTM393129:KTN393129 LDI393129:LDJ393129 LNE393129:LNF393129 LXA393129:LXB393129 MGW393129:MGX393129 MQS393129:MQT393129 NAO393129:NAP393129 NKK393129:NKL393129 NUG393129:NUH393129 OEC393129:OED393129 ONY393129:ONZ393129 OXU393129:OXV393129 PHQ393129:PHR393129 PRM393129:PRN393129 QBI393129:QBJ393129 QLE393129:QLF393129 QVA393129:QVB393129 REW393129:REX393129 ROS393129:ROT393129 RYO393129:RYP393129 SIK393129:SIL393129 SSG393129:SSH393129 TCC393129:TCD393129 TLY393129:TLZ393129 TVU393129:TVV393129 UFQ393129:UFR393129 UPM393129:UPN393129 UZI393129:UZJ393129 VJE393129:VJF393129 VTA393129:VTB393129 WCW393129:WCX393129 WMS393129:WMT393129 WWO393129:WWP393129 AH458665:AI458665 KC458665:KD458665 TY458665:TZ458665 ADU458665:ADV458665 ANQ458665:ANR458665 AXM458665:AXN458665 BHI458665:BHJ458665 BRE458665:BRF458665 CBA458665:CBB458665 CKW458665:CKX458665 CUS458665:CUT458665 DEO458665:DEP458665 DOK458665:DOL458665 DYG458665:DYH458665 EIC458665:EID458665 ERY458665:ERZ458665 FBU458665:FBV458665 FLQ458665:FLR458665 FVM458665:FVN458665 GFI458665:GFJ458665 GPE458665:GPF458665 GZA458665:GZB458665 HIW458665:HIX458665 HSS458665:HST458665 ICO458665:ICP458665 IMK458665:IML458665 IWG458665:IWH458665 JGC458665:JGD458665 JPY458665:JPZ458665 JZU458665:JZV458665 KJQ458665:KJR458665 KTM458665:KTN458665 LDI458665:LDJ458665 LNE458665:LNF458665 LXA458665:LXB458665 MGW458665:MGX458665 MQS458665:MQT458665 NAO458665:NAP458665 NKK458665:NKL458665 NUG458665:NUH458665 OEC458665:OED458665 ONY458665:ONZ458665 OXU458665:OXV458665 PHQ458665:PHR458665 PRM458665:PRN458665 QBI458665:QBJ458665 QLE458665:QLF458665 QVA458665:QVB458665 REW458665:REX458665 ROS458665:ROT458665 RYO458665:RYP458665 SIK458665:SIL458665 SSG458665:SSH458665 TCC458665:TCD458665 TLY458665:TLZ458665 TVU458665:TVV458665 UFQ458665:UFR458665 UPM458665:UPN458665 UZI458665:UZJ458665 VJE458665:VJF458665 VTA458665:VTB458665 WCW458665:WCX458665 WMS458665:WMT458665 WWO458665:WWP458665 AH524201:AI524201 KC524201:KD524201 TY524201:TZ524201 ADU524201:ADV524201 ANQ524201:ANR524201 AXM524201:AXN524201 BHI524201:BHJ524201 BRE524201:BRF524201 CBA524201:CBB524201 CKW524201:CKX524201 CUS524201:CUT524201 DEO524201:DEP524201 DOK524201:DOL524201 DYG524201:DYH524201 EIC524201:EID524201 ERY524201:ERZ524201 FBU524201:FBV524201 FLQ524201:FLR524201 FVM524201:FVN524201 GFI524201:GFJ524201 GPE524201:GPF524201 GZA524201:GZB524201 HIW524201:HIX524201 HSS524201:HST524201 ICO524201:ICP524201 IMK524201:IML524201 IWG524201:IWH524201 JGC524201:JGD524201 JPY524201:JPZ524201 JZU524201:JZV524201 KJQ524201:KJR524201 KTM524201:KTN524201 LDI524201:LDJ524201 LNE524201:LNF524201 LXA524201:LXB524201 MGW524201:MGX524201 MQS524201:MQT524201 NAO524201:NAP524201 NKK524201:NKL524201 NUG524201:NUH524201 OEC524201:OED524201 ONY524201:ONZ524201 OXU524201:OXV524201 PHQ524201:PHR524201 PRM524201:PRN524201 QBI524201:QBJ524201 QLE524201:QLF524201 QVA524201:QVB524201 REW524201:REX524201 ROS524201:ROT524201 RYO524201:RYP524201 SIK524201:SIL524201 SSG524201:SSH524201 TCC524201:TCD524201 TLY524201:TLZ524201 TVU524201:TVV524201 UFQ524201:UFR524201 UPM524201:UPN524201 UZI524201:UZJ524201 VJE524201:VJF524201 VTA524201:VTB524201 WCW524201:WCX524201 WMS524201:WMT524201 WWO524201:WWP524201 AH589737:AI589737 KC589737:KD589737 TY589737:TZ589737 ADU589737:ADV589737 ANQ589737:ANR589737 AXM589737:AXN589737 BHI589737:BHJ589737 BRE589737:BRF589737 CBA589737:CBB589737 CKW589737:CKX589737 CUS589737:CUT589737 DEO589737:DEP589737 DOK589737:DOL589737 DYG589737:DYH589737 EIC589737:EID589737 ERY589737:ERZ589737 FBU589737:FBV589737 FLQ589737:FLR589737 FVM589737:FVN589737 GFI589737:GFJ589737 GPE589737:GPF589737 GZA589737:GZB589737 HIW589737:HIX589737 HSS589737:HST589737 ICO589737:ICP589737 IMK589737:IML589737 IWG589737:IWH589737 JGC589737:JGD589737 JPY589737:JPZ589737 JZU589737:JZV589737 KJQ589737:KJR589737 KTM589737:KTN589737 LDI589737:LDJ589737 LNE589737:LNF589737 LXA589737:LXB589737 MGW589737:MGX589737 MQS589737:MQT589737 NAO589737:NAP589737 NKK589737:NKL589737 NUG589737:NUH589737 OEC589737:OED589737 ONY589737:ONZ589737 OXU589737:OXV589737 PHQ589737:PHR589737 PRM589737:PRN589737 QBI589737:QBJ589737 QLE589737:QLF589737 QVA589737:QVB589737 REW589737:REX589737 ROS589737:ROT589737 RYO589737:RYP589737 SIK589737:SIL589737 SSG589737:SSH589737 TCC589737:TCD589737 TLY589737:TLZ589737 TVU589737:TVV589737 UFQ589737:UFR589737 UPM589737:UPN589737 UZI589737:UZJ589737 VJE589737:VJF589737 VTA589737:VTB589737 WCW589737:WCX589737 WMS589737:WMT589737 WWO589737:WWP589737 AH655273:AI655273 KC655273:KD655273 TY655273:TZ655273 ADU655273:ADV655273 ANQ655273:ANR655273 AXM655273:AXN655273 BHI655273:BHJ655273 BRE655273:BRF655273 CBA655273:CBB655273 CKW655273:CKX655273 CUS655273:CUT655273 DEO655273:DEP655273 DOK655273:DOL655273 DYG655273:DYH655273 EIC655273:EID655273 ERY655273:ERZ655273 FBU655273:FBV655273 FLQ655273:FLR655273 FVM655273:FVN655273 GFI655273:GFJ655273 GPE655273:GPF655273 GZA655273:GZB655273 HIW655273:HIX655273 HSS655273:HST655273 ICO655273:ICP655273 IMK655273:IML655273 IWG655273:IWH655273 JGC655273:JGD655273 JPY655273:JPZ655273 JZU655273:JZV655273 KJQ655273:KJR655273 KTM655273:KTN655273 LDI655273:LDJ655273 LNE655273:LNF655273 LXA655273:LXB655273 MGW655273:MGX655273 MQS655273:MQT655273 NAO655273:NAP655273 NKK655273:NKL655273 NUG655273:NUH655273 OEC655273:OED655273 ONY655273:ONZ655273 OXU655273:OXV655273 PHQ655273:PHR655273 PRM655273:PRN655273 QBI655273:QBJ655273 QLE655273:QLF655273 QVA655273:QVB655273 REW655273:REX655273 ROS655273:ROT655273 RYO655273:RYP655273 SIK655273:SIL655273 SSG655273:SSH655273 TCC655273:TCD655273 TLY655273:TLZ655273 TVU655273:TVV655273 UFQ655273:UFR655273 UPM655273:UPN655273 UZI655273:UZJ655273 VJE655273:VJF655273 VTA655273:VTB655273 WCW655273:WCX655273 WMS655273:WMT655273 WWO655273:WWP655273 AH720809:AI720809 KC720809:KD720809 TY720809:TZ720809 ADU720809:ADV720809 ANQ720809:ANR720809 AXM720809:AXN720809 BHI720809:BHJ720809 BRE720809:BRF720809 CBA720809:CBB720809 CKW720809:CKX720809 CUS720809:CUT720809 DEO720809:DEP720809 DOK720809:DOL720809 DYG720809:DYH720809 EIC720809:EID720809 ERY720809:ERZ720809 FBU720809:FBV720809 FLQ720809:FLR720809 FVM720809:FVN720809 GFI720809:GFJ720809 GPE720809:GPF720809 GZA720809:GZB720809 HIW720809:HIX720809 HSS720809:HST720809 ICO720809:ICP720809 IMK720809:IML720809 IWG720809:IWH720809 JGC720809:JGD720809 JPY720809:JPZ720809 JZU720809:JZV720809 KJQ720809:KJR720809 KTM720809:KTN720809 LDI720809:LDJ720809 LNE720809:LNF720809 LXA720809:LXB720809 MGW720809:MGX720809 MQS720809:MQT720809 NAO720809:NAP720809 NKK720809:NKL720809 NUG720809:NUH720809 OEC720809:OED720809 ONY720809:ONZ720809 OXU720809:OXV720809 PHQ720809:PHR720809 PRM720809:PRN720809 QBI720809:QBJ720809 QLE720809:QLF720809 QVA720809:QVB720809 REW720809:REX720809 ROS720809:ROT720809 RYO720809:RYP720809 SIK720809:SIL720809 SSG720809:SSH720809 TCC720809:TCD720809 TLY720809:TLZ720809 TVU720809:TVV720809 UFQ720809:UFR720809 UPM720809:UPN720809 UZI720809:UZJ720809 VJE720809:VJF720809 VTA720809:VTB720809 WCW720809:WCX720809 WMS720809:WMT720809 WWO720809:WWP720809 AH786345:AI786345 KC786345:KD786345 TY786345:TZ786345 ADU786345:ADV786345 ANQ786345:ANR786345 AXM786345:AXN786345 BHI786345:BHJ786345 BRE786345:BRF786345 CBA786345:CBB786345 CKW786345:CKX786345 CUS786345:CUT786345 DEO786345:DEP786345 DOK786345:DOL786345 DYG786345:DYH786345 EIC786345:EID786345 ERY786345:ERZ786345 FBU786345:FBV786345 FLQ786345:FLR786345 FVM786345:FVN786345 GFI786345:GFJ786345 GPE786345:GPF786345 GZA786345:GZB786345 HIW786345:HIX786345 HSS786345:HST786345 ICO786345:ICP786345 IMK786345:IML786345 IWG786345:IWH786345 JGC786345:JGD786345 JPY786345:JPZ786345 JZU786345:JZV786345 KJQ786345:KJR786345 KTM786345:KTN786345 LDI786345:LDJ786345 LNE786345:LNF786345 LXA786345:LXB786345 MGW786345:MGX786345 MQS786345:MQT786345 NAO786345:NAP786345 NKK786345:NKL786345 NUG786345:NUH786345 OEC786345:OED786345 ONY786345:ONZ786345 OXU786345:OXV786345 PHQ786345:PHR786345 PRM786345:PRN786345 QBI786345:QBJ786345 QLE786345:QLF786345 QVA786345:QVB786345 REW786345:REX786345 ROS786345:ROT786345 RYO786345:RYP786345 SIK786345:SIL786345 SSG786345:SSH786345 TCC786345:TCD786345 TLY786345:TLZ786345 TVU786345:TVV786345 UFQ786345:UFR786345 UPM786345:UPN786345 UZI786345:UZJ786345 VJE786345:VJF786345 VTA786345:VTB786345 WCW786345:WCX786345 WMS786345:WMT786345 WWO786345:WWP786345 AH851881:AI851881 KC851881:KD851881 TY851881:TZ851881 ADU851881:ADV851881 ANQ851881:ANR851881 AXM851881:AXN851881 BHI851881:BHJ851881 BRE851881:BRF851881 CBA851881:CBB851881 CKW851881:CKX851881 CUS851881:CUT851881 DEO851881:DEP851881 DOK851881:DOL851881 DYG851881:DYH851881 EIC851881:EID851881 ERY851881:ERZ851881 FBU851881:FBV851881 FLQ851881:FLR851881 FVM851881:FVN851881 GFI851881:GFJ851881 GPE851881:GPF851881 GZA851881:GZB851881 HIW851881:HIX851881 HSS851881:HST851881 ICO851881:ICP851881 IMK851881:IML851881 IWG851881:IWH851881 JGC851881:JGD851881 JPY851881:JPZ851881 JZU851881:JZV851881 KJQ851881:KJR851881 KTM851881:KTN851881 LDI851881:LDJ851881 LNE851881:LNF851881 LXA851881:LXB851881 MGW851881:MGX851881 MQS851881:MQT851881 NAO851881:NAP851881 NKK851881:NKL851881 NUG851881:NUH851881 OEC851881:OED851881 ONY851881:ONZ851881 OXU851881:OXV851881 PHQ851881:PHR851881 PRM851881:PRN851881 QBI851881:QBJ851881 QLE851881:QLF851881 QVA851881:QVB851881 REW851881:REX851881 ROS851881:ROT851881 RYO851881:RYP851881 SIK851881:SIL851881 SSG851881:SSH851881 TCC851881:TCD851881 TLY851881:TLZ851881 TVU851881:TVV851881 UFQ851881:UFR851881 UPM851881:UPN851881 UZI851881:UZJ851881 VJE851881:VJF851881 VTA851881:VTB851881 WCW851881:WCX851881 WMS851881:WMT851881 WWO851881:WWP851881 AH917417:AI917417 KC917417:KD917417 TY917417:TZ917417 ADU917417:ADV917417 ANQ917417:ANR917417 AXM917417:AXN917417 BHI917417:BHJ917417 BRE917417:BRF917417 CBA917417:CBB917417 CKW917417:CKX917417 CUS917417:CUT917417 DEO917417:DEP917417 DOK917417:DOL917417 DYG917417:DYH917417 EIC917417:EID917417 ERY917417:ERZ917417 FBU917417:FBV917417 FLQ917417:FLR917417 FVM917417:FVN917417 GFI917417:GFJ917417 GPE917417:GPF917417 GZA917417:GZB917417 HIW917417:HIX917417 HSS917417:HST917417 ICO917417:ICP917417 IMK917417:IML917417 IWG917417:IWH917417 JGC917417:JGD917417 JPY917417:JPZ917417 JZU917417:JZV917417 KJQ917417:KJR917417 KTM917417:KTN917417 LDI917417:LDJ917417 LNE917417:LNF917417 LXA917417:LXB917417 MGW917417:MGX917417 MQS917417:MQT917417 NAO917417:NAP917417 NKK917417:NKL917417 NUG917417:NUH917417 OEC917417:OED917417 ONY917417:ONZ917417 OXU917417:OXV917417 PHQ917417:PHR917417 PRM917417:PRN917417 QBI917417:QBJ917417 QLE917417:QLF917417 QVA917417:QVB917417 REW917417:REX917417 ROS917417:ROT917417 RYO917417:RYP917417 SIK917417:SIL917417 SSG917417:SSH917417 TCC917417:TCD917417 TLY917417:TLZ917417 TVU917417:TVV917417 UFQ917417:UFR917417 UPM917417:UPN917417 UZI917417:UZJ917417 VJE917417:VJF917417 VTA917417:VTB917417 WCW917417:WCX917417 WMS917417:WMT917417 WWO917417:WWP917417 AH982953:AI982953 KC982953:KD982953 TY982953:TZ982953 ADU982953:ADV982953 ANQ982953:ANR982953 AXM982953:AXN982953 BHI982953:BHJ982953 BRE982953:BRF982953 CBA982953:CBB982953 CKW982953:CKX982953 CUS982953:CUT982953 DEO982953:DEP982953 DOK982953:DOL982953 DYG982953:DYH982953 EIC982953:EID982953 ERY982953:ERZ982953 FBU982953:FBV982953 FLQ982953:FLR982953 FVM982953:FVN982953 GFI982953:GFJ982953 GPE982953:GPF982953 GZA982953:GZB982953 HIW982953:HIX982953 HSS982953:HST982953 ICO982953:ICP982953 IMK982953:IML982953 IWG982953:IWH982953 JGC982953:JGD982953 JPY982953:JPZ982953 JZU982953:JZV982953 KJQ982953:KJR982953 KTM982953:KTN982953 LDI982953:LDJ982953 LNE982953:LNF982953 LXA982953:LXB982953 MGW982953:MGX982953 MQS982953:MQT982953 NAO982953:NAP982953 NKK982953:NKL982953 NUG982953:NUH982953 OEC982953:OED982953 ONY982953:ONZ982953 OXU982953:OXV982953 PHQ982953:PHR982953 PRM982953:PRN982953 QBI982953:QBJ982953 QLE982953:QLF982953 QVA982953:QVB982953 REW982953:REX982953 ROS982953:ROT982953 RYO982953:RYP982953 SIK982953:SIL982953 SSG982953:SSH982953 TCC982953:TCD982953 TLY982953:TLZ982953 TVU982953:TVV982953 UFQ982953:UFR982953 UPM982953:UPN982953 UZI982953:UZJ982953 VJE982953:VJF982953 VTA982953:VTB982953 WCW982953:WCX982953 WMS982953:WMT982953 WWO982953:WWP982953">
      <formula1>IF(AND(AN65450&gt;0,AN65450&lt;=45),AH65449&lt;=1,IF(AND(AN65450&gt;=46,AN65450&lt;=150),AH65449&lt;=2,IF(AND(AN65450&gt;=151,AN65450&lt;=240),AH65449&lt;=3,IF(AND(AN65450&gt;=241,AN65450&lt;=270),AH65449&lt;=3.5,IF(AND(AN65450&gt;=271,AN65450&lt;=300),AH65449&lt;=5,IF(AND(AN65450&gt;=301,AN65450&lt;=450),AH65449&lt;=6,IF(AN65450&gt;=451,AH65449&lt;=8,0)))))))</formula1>
    </dataValidation>
    <dataValidation type="custom" allowBlank="1" showInputMessage="1" showErrorMessage="1" error="利用定員の区分ごとに定められた上限人数の範囲内で入力可能です。留意事項通知を参照ください。" sqref="AH65422:AI65422 KC65422:KD65422 TY65422:TZ65422 ADU65422:ADV65422 ANQ65422:ANR65422 AXM65422:AXN65422 BHI65422:BHJ65422 BRE65422:BRF65422 CBA65422:CBB65422 CKW65422:CKX65422 CUS65422:CUT65422 DEO65422:DEP65422 DOK65422:DOL65422 DYG65422:DYH65422 EIC65422:EID65422 ERY65422:ERZ65422 FBU65422:FBV65422 FLQ65422:FLR65422 FVM65422:FVN65422 GFI65422:GFJ65422 GPE65422:GPF65422 GZA65422:GZB65422 HIW65422:HIX65422 HSS65422:HST65422 ICO65422:ICP65422 IMK65422:IML65422 IWG65422:IWH65422 JGC65422:JGD65422 JPY65422:JPZ65422 JZU65422:JZV65422 KJQ65422:KJR65422 KTM65422:KTN65422 LDI65422:LDJ65422 LNE65422:LNF65422 LXA65422:LXB65422 MGW65422:MGX65422 MQS65422:MQT65422 NAO65422:NAP65422 NKK65422:NKL65422 NUG65422:NUH65422 OEC65422:OED65422 ONY65422:ONZ65422 OXU65422:OXV65422 PHQ65422:PHR65422 PRM65422:PRN65422 QBI65422:QBJ65422 QLE65422:QLF65422 QVA65422:QVB65422 REW65422:REX65422 ROS65422:ROT65422 RYO65422:RYP65422 SIK65422:SIL65422 SSG65422:SSH65422 TCC65422:TCD65422 TLY65422:TLZ65422 TVU65422:TVV65422 UFQ65422:UFR65422 UPM65422:UPN65422 UZI65422:UZJ65422 VJE65422:VJF65422 VTA65422:VTB65422 WCW65422:WCX65422 WMS65422:WMT65422 WWO65422:WWP65422 AH130958:AI130958 KC130958:KD130958 TY130958:TZ130958 ADU130958:ADV130958 ANQ130958:ANR130958 AXM130958:AXN130958 BHI130958:BHJ130958 BRE130958:BRF130958 CBA130958:CBB130958 CKW130958:CKX130958 CUS130958:CUT130958 DEO130958:DEP130958 DOK130958:DOL130958 DYG130958:DYH130958 EIC130958:EID130958 ERY130958:ERZ130958 FBU130958:FBV130958 FLQ130958:FLR130958 FVM130958:FVN130958 GFI130958:GFJ130958 GPE130958:GPF130958 GZA130958:GZB130958 HIW130958:HIX130958 HSS130958:HST130958 ICO130958:ICP130958 IMK130958:IML130958 IWG130958:IWH130958 JGC130958:JGD130958 JPY130958:JPZ130958 JZU130958:JZV130958 KJQ130958:KJR130958 KTM130958:KTN130958 LDI130958:LDJ130958 LNE130958:LNF130958 LXA130958:LXB130958 MGW130958:MGX130958 MQS130958:MQT130958 NAO130958:NAP130958 NKK130958:NKL130958 NUG130958:NUH130958 OEC130958:OED130958 ONY130958:ONZ130958 OXU130958:OXV130958 PHQ130958:PHR130958 PRM130958:PRN130958 QBI130958:QBJ130958 QLE130958:QLF130958 QVA130958:QVB130958 REW130958:REX130958 ROS130958:ROT130958 RYO130958:RYP130958 SIK130958:SIL130958 SSG130958:SSH130958 TCC130958:TCD130958 TLY130958:TLZ130958 TVU130958:TVV130958 UFQ130958:UFR130958 UPM130958:UPN130958 UZI130958:UZJ130958 VJE130958:VJF130958 VTA130958:VTB130958 WCW130958:WCX130958 WMS130958:WMT130958 WWO130958:WWP130958 AH196494:AI196494 KC196494:KD196494 TY196494:TZ196494 ADU196494:ADV196494 ANQ196494:ANR196494 AXM196494:AXN196494 BHI196494:BHJ196494 BRE196494:BRF196494 CBA196494:CBB196494 CKW196494:CKX196494 CUS196494:CUT196494 DEO196494:DEP196494 DOK196494:DOL196494 DYG196494:DYH196494 EIC196494:EID196494 ERY196494:ERZ196494 FBU196494:FBV196494 FLQ196494:FLR196494 FVM196494:FVN196494 GFI196494:GFJ196494 GPE196494:GPF196494 GZA196494:GZB196494 HIW196494:HIX196494 HSS196494:HST196494 ICO196494:ICP196494 IMK196494:IML196494 IWG196494:IWH196494 JGC196494:JGD196494 JPY196494:JPZ196494 JZU196494:JZV196494 KJQ196494:KJR196494 KTM196494:KTN196494 LDI196494:LDJ196494 LNE196494:LNF196494 LXA196494:LXB196494 MGW196494:MGX196494 MQS196494:MQT196494 NAO196494:NAP196494 NKK196494:NKL196494 NUG196494:NUH196494 OEC196494:OED196494 ONY196494:ONZ196494 OXU196494:OXV196494 PHQ196494:PHR196494 PRM196494:PRN196494 QBI196494:QBJ196494 QLE196494:QLF196494 QVA196494:QVB196494 REW196494:REX196494 ROS196494:ROT196494 RYO196494:RYP196494 SIK196494:SIL196494 SSG196494:SSH196494 TCC196494:TCD196494 TLY196494:TLZ196494 TVU196494:TVV196494 UFQ196494:UFR196494 UPM196494:UPN196494 UZI196494:UZJ196494 VJE196494:VJF196494 VTA196494:VTB196494 WCW196494:WCX196494 WMS196494:WMT196494 WWO196494:WWP196494 AH262030:AI262030 KC262030:KD262030 TY262030:TZ262030 ADU262030:ADV262030 ANQ262030:ANR262030 AXM262030:AXN262030 BHI262030:BHJ262030 BRE262030:BRF262030 CBA262030:CBB262030 CKW262030:CKX262030 CUS262030:CUT262030 DEO262030:DEP262030 DOK262030:DOL262030 DYG262030:DYH262030 EIC262030:EID262030 ERY262030:ERZ262030 FBU262030:FBV262030 FLQ262030:FLR262030 FVM262030:FVN262030 GFI262030:GFJ262030 GPE262030:GPF262030 GZA262030:GZB262030 HIW262030:HIX262030 HSS262030:HST262030 ICO262030:ICP262030 IMK262030:IML262030 IWG262030:IWH262030 JGC262030:JGD262030 JPY262030:JPZ262030 JZU262030:JZV262030 KJQ262030:KJR262030 KTM262030:KTN262030 LDI262030:LDJ262030 LNE262030:LNF262030 LXA262030:LXB262030 MGW262030:MGX262030 MQS262030:MQT262030 NAO262030:NAP262030 NKK262030:NKL262030 NUG262030:NUH262030 OEC262030:OED262030 ONY262030:ONZ262030 OXU262030:OXV262030 PHQ262030:PHR262030 PRM262030:PRN262030 QBI262030:QBJ262030 QLE262030:QLF262030 QVA262030:QVB262030 REW262030:REX262030 ROS262030:ROT262030 RYO262030:RYP262030 SIK262030:SIL262030 SSG262030:SSH262030 TCC262030:TCD262030 TLY262030:TLZ262030 TVU262030:TVV262030 UFQ262030:UFR262030 UPM262030:UPN262030 UZI262030:UZJ262030 VJE262030:VJF262030 VTA262030:VTB262030 WCW262030:WCX262030 WMS262030:WMT262030 WWO262030:WWP262030 AH327566:AI327566 KC327566:KD327566 TY327566:TZ327566 ADU327566:ADV327566 ANQ327566:ANR327566 AXM327566:AXN327566 BHI327566:BHJ327566 BRE327566:BRF327566 CBA327566:CBB327566 CKW327566:CKX327566 CUS327566:CUT327566 DEO327566:DEP327566 DOK327566:DOL327566 DYG327566:DYH327566 EIC327566:EID327566 ERY327566:ERZ327566 FBU327566:FBV327566 FLQ327566:FLR327566 FVM327566:FVN327566 GFI327566:GFJ327566 GPE327566:GPF327566 GZA327566:GZB327566 HIW327566:HIX327566 HSS327566:HST327566 ICO327566:ICP327566 IMK327566:IML327566 IWG327566:IWH327566 JGC327566:JGD327566 JPY327566:JPZ327566 JZU327566:JZV327566 KJQ327566:KJR327566 KTM327566:KTN327566 LDI327566:LDJ327566 LNE327566:LNF327566 LXA327566:LXB327566 MGW327566:MGX327566 MQS327566:MQT327566 NAO327566:NAP327566 NKK327566:NKL327566 NUG327566:NUH327566 OEC327566:OED327566 ONY327566:ONZ327566 OXU327566:OXV327566 PHQ327566:PHR327566 PRM327566:PRN327566 QBI327566:QBJ327566 QLE327566:QLF327566 QVA327566:QVB327566 REW327566:REX327566 ROS327566:ROT327566 RYO327566:RYP327566 SIK327566:SIL327566 SSG327566:SSH327566 TCC327566:TCD327566 TLY327566:TLZ327566 TVU327566:TVV327566 UFQ327566:UFR327566 UPM327566:UPN327566 UZI327566:UZJ327566 VJE327566:VJF327566 VTA327566:VTB327566 WCW327566:WCX327566 WMS327566:WMT327566 WWO327566:WWP327566 AH393102:AI393102 KC393102:KD393102 TY393102:TZ393102 ADU393102:ADV393102 ANQ393102:ANR393102 AXM393102:AXN393102 BHI393102:BHJ393102 BRE393102:BRF393102 CBA393102:CBB393102 CKW393102:CKX393102 CUS393102:CUT393102 DEO393102:DEP393102 DOK393102:DOL393102 DYG393102:DYH393102 EIC393102:EID393102 ERY393102:ERZ393102 FBU393102:FBV393102 FLQ393102:FLR393102 FVM393102:FVN393102 GFI393102:GFJ393102 GPE393102:GPF393102 GZA393102:GZB393102 HIW393102:HIX393102 HSS393102:HST393102 ICO393102:ICP393102 IMK393102:IML393102 IWG393102:IWH393102 JGC393102:JGD393102 JPY393102:JPZ393102 JZU393102:JZV393102 KJQ393102:KJR393102 KTM393102:KTN393102 LDI393102:LDJ393102 LNE393102:LNF393102 LXA393102:LXB393102 MGW393102:MGX393102 MQS393102:MQT393102 NAO393102:NAP393102 NKK393102:NKL393102 NUG393102:NUH393102 OEC393102:OED393102 ONY393102:ONZ393102 OXU393102:OXV393102 PHQ393102:PHR393102 PRM393102:PRN393102 QBI393102:QBJ393102 QLE393102:QLF393102 QVA393102:QVB393102 REW393102:REX393102 ROS393102:ROT393102 RYO393102:RYP393102 SIK393102:SIL393102 SSG393102:SSH393102 TCC393102:TCD393102 TLY393102:TLZ393102 TVU393102:TVV393102 UFQ393102:UFR393102 UPM393102:UPN393102 UZI393102:UZJ393102 VJE393102:VJF393102 VTA393102:VTB393102 WCW393102:WCX393102 WMS393102:WMT393102 WWO393102:WWP393102 AH458638:AI458638 KC458638:KD458638 TY458638:TZ458638 ADU458638:ADV458638 ANQ458638:ANR458638 AXM458638:AXN458638 BHI458638:BHJ458638 BRE458638:BRF458638 CBA458638:CBB458638 CKW458638:CKX458638 CUS458638:CUT458638 DEO458638:DEP458638 DOK458638:DOL458638 DYG458638:DYH458638 EIC458638:EID458638 ERY458638:ERZ458638 FBU458638:FBV458638 FLQ458638:FLR458638 FVM458638:FVN458638 GFI458638:GFJ458638 GPE458638:GPF458638 GZA458638:GZB458638 HIW458638:HIX458638 HSS458638:HST458638 ICO458638:ICP458638 IMK458638:IML458638 IWG458638:IWH458638 JGC458638:JGD458638 JPY458638:JPZ458638 JZU458638:JZV458638 KJQ458638:KJR458638 KTM458638:KTN458638 LDI458638:LDJ458638 LNE458638:LNF458638 LXA458638:LXB458638 MGW458638:MGX458638 MQS458638:MQT458638 NAO458638:NAP458638 NKK458638:NKL458638 NUG458638:NUH458638 OEC458638:OED458638 ONY458638:ONZ458638 OXU458638:OXV458638 PHQ458638:PHR458638 PRM458638:PRN458638 QBI458638:QBJ458638 QLE458638:QLF458638 QVA458638:QVB458638 REW458638:REX458638 ROS458638:ROT458638 RYO458638:RYP458638 SIK458638:SIL458638 SSG458638:SSH458638 TCC458638:TCD458638 TLY458638:TLZ458638 TVU458638:TVV458638 UFQ458638:UFR458638 UPM458638:UPN458638 UZI458638:UZJ458638 VJE458638:VJF458638 VTA458638:VTB458638 WCW458638:WCX458638 WMS458638:WMT458638 WWO458638:WWP458638 AH524174:AI524174 KC524174:KD524174 TY524174:TZ524174 ADU524174:ADV524174 ANQ524174:ANR524174 AXM524174:AXN524174 BHI524174:BHJ524174 BRE524174:BRF524174 CBA524174:CBB524174 CKW524174:CKX524174 CUS524174:CUT524174 DEO524174:DEP524174 DOK524174:DOL524174 DYG524174:DYH524174 EIC524174:EID524174 ERY524174:ERZ524174 FBU524174:FBV524174 FLQ524174:FLR524174 FVM524174:FVN524174 GFI524174:GFJ524174 GPE524174:GPF524174 GZA524174:GZB524174 HIW524174:HIX524174 HSS524174:HST524174 ICO524174:ICP524174 IMK524174:IML524174 IWG524174:IWH524174 JGC524174:JGD524174 JPY524174:JPZ524174 JZU524174:JZV524174 KJQ524174:KJR524174 KTM524174:KTN524174 LDI524174:LDJ524174 LNE524174:LNF524174 LXA524174:LXB524174 MGW524174:MGX524174 MQS524174:MQT524174 NAO524174:NAP524174 NKK524174:NKL524174 NUG524174:NUH524174 OEC524174:OED524174 ONY524174:ONZ524174 OXU524174:OXV524174 PHQ524174:PHR524174 PRM524174:PRN524174 QBI524174:QBJ524174 QLE524174:QLF524174 QVA524174:QVB524174 REW524174:REX524174 ROS524174:ROT524174 RYO524174:RYP524174 SIK524174:SIL524174 SSG524174:SSH524174 TCC524174:TCD524174 TLY524174:TLZ524174 TVU524174:TVV524174 UFQ524174:UFR524174 UPM524174:UPN524174 UZI524174:UZJ524174 VJE524174:VJF524174 VTA524174:VTB524174 WCW524174:WCX524174 WMS524174:WMT524174 WWO524174:WWP524174 AH589710:AI589710 KC589710:KD589710 TY589710:TZ589710 ADU589710:ADV589710 ANQ589710:ANR589710 AXM589710:AXN589710 BHI589710:BHJ589710 BRE589710:BRF589710 CBA589710:CBB589710 CKW589710:CKX589710 CUS589710:CUT589710 DEO589710:DEP589710 DOK589710:DOL589710 DYG589710:DYH589710 EIC589710:EID589710 ERY589710:ERZ589710 FBU589710:FBV589710 FLQ589710:FLR589710 FVM589710:FVN589710 GFI589710:GFJ589710 GPE589710:GPF589710 GZA589710:GZB589710 HIW589710:HIX589710 HSS589710:HST589710 ICO589710:ICP589710 IMK589710:IML589710 IWG589710:IWH589710 JGC589710:JGD589710 JPY589710:JPZ589710 JZU589710:JZV589710 KJQ589710:KJR589710 KTM589710:KTN589710 LDI589710:LDJ589710 LNE589710:LNF589710 LXA589710:LXB589710 MGW589710:MGX589710 MQS589710:MQT589710 NAO589710:NAP589710 NKK589710:NKL589710 NUG589710:NUH589710 OEC589710:OED589710 ONY589710:ONZ589710 OXU589710:OXV589710 PHQ589710:PHR589710 PRM589710:PRN589710 QBI589710:QBJ589710 QLE589710:QLF589710 QVA589710:QVB589710 REW589710:REX589710 ROS589710:ROT589710 RYO589710:RYP589710 SIK589710:SIL589710 SSG589710:SSH589710 TCC589710:TCD589710 TLY589710:TLZ589710 TVU589710:TVV589710 UFQ589710:UFR589710 UPM589710:UPN589710 UZI589710:UZJ589710 VJE589710:VJF589710 VTA589710:VTB589710 WCW589710:WCX589710 WMS589710:WMT589710 WWO589710:WWP589710 AH655246:AI655246 KC655246:KD655246 TY655246:TZ655246 ADU655246:ADV655246 ANQ655246:ANR655246 AXM655246:AXN655246 BHI655246:BHJ655246 BRE655246:BRF655246 CBA655246:CBB655246 CKW655246:CKX655246 CUS655246:CUT655246 DEO655246:DEP655246 DOK655246:DOL655246 DYG655246:DYH655246 EIC655246:EID655246 ERY655246:ERZ655246 FBU655246:FBV655246 FLQ655246:FLR655246 FVM655246:FVN655246 GFI655246:GFJ655246 GPE655246:GPF655246 GZA655246:GZB655246 HIW655246:HIX655246 HSS655246:HST655246 ICO655246:ICP655246 IMK655246:IML655246 IWG655246:IWH655246 JGC655246:JGD655246 JPY655246:JPZ655246 JZU655246:JZV655246 KJQ655246:KJR655246 KTM655246:KTN655246 LDI655246:LDJ655246 LNE655246:LNF655246 LXA655246:LXB655246 MGW655246:MGX655246 MQS655246:MQT655246 NAO655246:NAP655246 NKK655246:NKL655246 NUG655246:NUH655246 OEC655246:OED655246 ONY655246:ONZ655246 OXU655246:OXV655246 PHQ655246:PHR655246 PRM655246:PRN655246 QBI655246:QBJ655246 QLE655246:QLF655246 QVA655246:QVB655246 REW655246:REX655246 ROS655246:ROT655246 RYO655246:RYP655246 SIK655246:SIL655246 SSG655246:SSH655246 TCC655246:TCD655246 TLY655246:TLZ655246 TVU655246:TVV655246 UFQ655246:UFR655246 UPM655246:UPN655246 UZI655246:UZJ655246 VJE655246:VJF655246 VTA655246:VTB655246 WCW655246:WCX655246 WMS655246:WMT655246 WWO655246:WWP655246 AH720782:AI720782 KC720782:KD720782 TY720782:TZ720782 ADU720782:ADV720782 ANQ720782:ANR720782 AXM720782:AXN720782 BHI720782:BHJ720782 BRE720782:BRF720782 CBA720782:CBB720782 CKW720782:CKX720782 CUS720782:CUT720782 DEO720782:DEP720782 DOK720782:DOL720782 DYG720782:DYH720782 EIC720782:EID720782 ERY720782:ERZ720782 FBU720782:FBV720782 FLQ720782:FLR720782 FVM720782:FVN720782 GFI720782:GFJ720782 GPE720782:GPF720782 GZA720782:GZB720782 HIW720782:HIX720782 HSS720782:HST720782 ICO720782:ICP720782 IMK720782:IML720782 IWG720782:IWH720782 JGC720782:JGD720782 JPY720782:JPZ720782 JZU720782:JZV720782 KJQ720782:KJR720782 KTM720782:KTN720782 LDI720782:LDJ720782 LNE720782:LNF720782 LXA720782:LXB720782 MGW720782:MGX720782 MQS720782:MQT720782 NAO720782:NAP720782 NKK720782:NKL720782 NUG720782:NUH720782 OEC720782:OED720782 ONY720782:ONZ720782 OXU720782:OXV720782 PHQ720782:PHR720782 PRM720782:PRN720782 QBI720782:QBJ720782 QLE720782:QLF720782 QVA720782:QVB720782 REW720782:REX720782 ROS720782:ROT720782 RYO720782:RYP720782 SIK720782:SIL720782 SSG720782:SSH720782 TCC720782:TCD720782 TLY720782:TLZ720782 TVU720782:TVV720782 UFQ720782:UFR720782 UPM720782:UPN720782 UZI720782:UZJ720782 VJE720782:VJF720782 VTA720782:VTB720782 WCW720782:WCX720782 WMS720782:WMT720782 WWO720782:WWP720782 AH786318:AI786318 KC786318:KD786318 TY786318:TZ786318 ADU786318:ADV786318 ANQ786318:ANR786318 AXM786318:AXN786318 BHI786318:BHJ786318 BRE786318:BRF786318 CBA786318:CBB786318 CKW786318:CKX786318 CUS786318:CUT786318 DEO786318:DEP786318 DOK786318:DOL786318 DYG786318:DYH786318 EIC786318:EID786318 ERY786318:ERZ786318 FBU786318:FBV786318 FLQ786318:FLR786318 FVM786318:FVN786318 GFI786318:GFJ786318 GPE786318:GPF786318 GZA786318:GZB786318 HIW786318:HIX786318 HSS786318:HST786318 ICO786318:ICP786318 IMK786318:IML786318 IWG786318:IWH786318 JGC786318:JGD786318 JPY786318:JPZ786318 JZU786318:JZV786318 KJQ786318:KJR786318 KTM786318:KTN786318 LDI786318:LDJ786318 LNE786318:LNF786318 LXA786318:LXB786318 MGW786318:MGX786318 MQS786318:MQT786318 NAO786318:NAP786318 NKK786318:NKL786318 NUG786318:NUH786318 OEC786318:OED786318 ONY786318:ONZ786318 OXU786318:OXV786318 PHQ786318:PHR786318 PRM786318:PRN786318 QBI786318:QBJ786318 QLE786318:QLF786318 QVA786318:QVB786318 REW786318:REX786318 ROS786318:ROT786318 RYO786318:RYP786318 SIK786318:SIL786318 SSG786318:SSH786318 TCC786318:TCD786318 TLY786318:TLZ786318 TVU786318:TVV786318 UFQ786318:UFR786318 UPM786318:UPN786318 UZI786318:UZJ786318 VJE786318:VJF786318 VTA786318:VTB786318 WCW786318:WCX786318 WMS786318:WMT786318 WWO786318:WWP786318 AH851854:AI851854 KC851854:KD851854 TY851854:TZ851854 ADU851854:ADV851854 ANQ851854:ANR851854 AXM851854:AXN851854 BHI851854:BHJ851854 BRE851854:BRF851854 CBA851854:CBB851854 CKW851854:CKX851854 CUS851854:CUT851854 DEO851854:DEP851854 DOK851854:DOL851854 DYG851854:DYH851854 EIC851854:EID851854 ERY851854:ERZ851854 FBU851854:FBV851854 FLQ851854:FLR851854 FVM851854:FVN851854 GFI851854:GFJ851854 GPE851854:GPF851854 GZA851854:GZB851854 HIW851854:HIX851854 HSS851854:HST851854 ICO851854:ICP851854 IMK851854:IML851854 IWG851854:IWH851854 JGC851854:JGD851854 JPY851854:JPZ851854 JZU851854:JZV851854 KJQ851854:KJR851854 KTM851854:KTN851854 LDI851854:LDJ851854 LNE851854:LNF851854 LXA851854:LXB851854 MGW851854:MGX851854 MQS851854:MQT851854 NAO851854:NAP851854 NKK851854:NKL851854 NUG851854:NUH851854 OEC851854:OED851854 ONY851854:ONZ851854 OXU851854:OXV851854 PHQ851854:PHR851854 PRM851854:PRN851854 QBI851854:QBJ851854 QLE851854:QLF851854 QVA851854:QVB851854 REW851854:REX851854 ROS851854:ROT851854 RYO851854:RYP851854 SIK851854:SIL851854 SSG851854:SSH851854 TCC851854:TCD851854 TLY851854:TLZ851854 TVU851854:TVV851854 UFQ851854:UFR851854 UPM851854:UPN851854 UZI851854:UZJ851854 VJE851854:VJF851854 VTA851854:VTB851854 WCW851854:WCX851854 WMS851854:WMT851854 WWO851854:WWP851854 AH917390:AI917390 KC917390:KD917390 TY917390:TZ917390 ADU917390:ADV917390 ANQ917390:ANR917390 AXM917390:AXN917390 BHI917390:BHJ917390 BRE917390:BRF917390 CBA917390:CBB917390 CKW917390:CKX917390 CUS917390:CUT917390 DEO917390:DEP917390 DOK917390:DOL917390 DYG917390:DYH917390 EIC917390:EID917390 ERY917390:ERZ917390 FBU917390:FBV917390 FLQ917390:FLR917390 FVM917390:FVN917390 GFI917390:GFJ917390 GPE917390:GPF917390 GZA917390:GZB917390 HIW917390:HIX917390 HSS917390:HST917390 ICO917390:ICP917390 IMK917390:IML917390 IWG917390:IWH917390 JGC917390:JGD917390 JPY917390:JPZ917390 JZU917390:JZV917390 KJQ917390:KJR917390 KTM917390:KTN917390 LDI917390:LDJ917390 LNE917390:LNF917390 LXA917390:LXB917390 MGW917390:MGX917390 MQS917390:MQT917390 NAO917390:NAP917390 NKK917390:NKL917390 NUG917390:NUH917390 OEC917390:OED917390 ONY917390:ONZ917390 OXU917390:OXV917390 PHQ917390:PHR917390 PRM917390:PRN917390 QBI917390:QBJ917390 QLE917390:QLF917390 QVA917390:QVB917390 REW917390:REX917390 ROS917390:ROT917390 RYO917390:RYP917390 SIK917390:SIL917390 SSG917390:SSH917390 TCC917390:TCD917390 TLY917390:TLZ917390 TVU917390:TVV917390 UFQ917390:UFR917390 UPM917390:UPN917390 UZI917390:UZJ917390 VJE917390:VJF917390 VTA917390:VTB917390 WCW917390:WCX917390 WMS917390:WMT917390 WWO917390:WWP917390 AH982926:AI982926 KC982926:KD982926 TY982926:TZ982926 ADU982926:ADV982926 ANQ982926:ANR982926 AXM982926:AXN982926 BHI982926:BHJ982926 BRE982926:BRF982926 CBA982926:CBB982926 CKW982926:CKX982926 CUS982926:CUT982926 DEO982926:DEP982926 DOK982926:DOL982926 DYG982926:DYH982926 EIC982926:EID982926 ERY982926:ERZ982926 FBU982926:FBV982926 FLQ982926:FLR982926 FVM982926:FVN982926 GFI982926:GFJ982926 GPE982926:GPF982926 GZA982926:GZB982926 HIW982926:HIX982926 HSS982926:HST982926 ICO982926:ICP982926 IMK982926:IML982926 IWG982926:IWH982926 JGC982926:JGD982926 JPY982926:JPZ982926 JZU982926:JZV982926 KJQ982926:KJR982926 KTM982926:KTN982926 LDI982926:LDJ982926 LNE982926:LNF982926 LXA982926:LXB982926 MGW982926:MGX982926 MQS982926:MQT982926 NAO982926:NAP982926 NKK982926:NKL982926 NUG982926:NUH982926 OEC982926:OED982926 ONY982926:ONZ982926 OXU982926:OXV982926 PHQ982926:PHR982926 PRM982926:PRN982926 QBI982926:QBJ982926 QLE982926:QLF982926 QVA982926:QVB982926 REW982926:REX982926 ROS982926:ROT982926 RYO982926:RYP982926 SIK982926:SIL982926 SSG982926:SSH982926 TCC982926:TCD982926 TLY982926:TLZ982926 TVU982926:TVV982926 UFQ982926:UFR982926 UPM982926:UPN982926 UZI982926:UZJ982926 VJE982926:VJF982926 VTA982926:VTB982926 WCW982926:WCX982926 WMS982926:WMT982926 WWO982926:WWP982926">
      <formula1>IF(AND(L65414&gt;0,L65414&lt;=45),AH65422&lt;=1,IF(AND(L65414&gt;=46,L65414&lt;=150),AH65422&lt;=2,IF(AND(L65414&gt;=151,L65414&lt;=240),AH65422&lt;=3,IF(AND(L65414&gt;=241,L65414&lt;=270),AH65422&lt;=3.5,IF(AND(L65414&gt;=271,L65414&lt;=300),AH65422&lt;=5,IF(AND(L65414&gt;=301,L65414&lt;=450),AH65422&lt;=6,IF(L65414&gt;=451,AH65422&lt;=8,0)))))))</formula1>
    </dataValidation>
    <dataValidation type="list" allowBlank="1" showInputMessage="1" showErrorMessage="1" sqref="WWH982913:WWR982914 JV16:KF17 TR16:UB17 ADN16:ADX17 ANJ16:ANT17 AXF16:AXP17 BHB16:BHL17 BQX16:BRH17 CAT16:CBD17 CKP16:CKZ17 CUL16:CUV17 DEH16:DER17 DOD16:DON17 DXZ16:DYJ17 EHV16:EIF17 ERR16:ESB17 FBN16:FBX17 FLJ16:FLT17 FVF16:FVP17 GFB16:GFL17 GOX16:GPH17 GYT16:GZD17 HIP16:HIZ17 HSL16:HSV17 ICH16:ICR17 IMD16:IMN17 IVZ16:IWJ17 JFV16:JGF17 JPR16:JQB17 JZN16:JZX17 KJJ16:KJT17 KTF16:KTP17 LDB16:LDL17 LMX16:LNH17 LWT16:LXD17 MGP16:MGZ17 MQL16:MQV17 NAH16:NAR17 NKD16:NKN17 NTZ16:NUJ17 ODV16:OEF17 ONR16:OOB17 OXN16:OXX17 PHJ16:PHT17 PRF16:PRP17 QBB16:QBL17 QKX16:QLH17 QUT16:QVD17 REP16:REZ17 ROL16:ROV17 RYH16:RYR17 SID16:SIN17 SRZ16:SSJ17 TBV16:TCF17 TLR16:TMB17 TVN16:TVX17 UFJ16:UFT17 UPF16:UPP17 UZB16:UZL17 VIX16:VJH17 VST16:VTD17 WCP16:WCZ17 WML16:WMV17 WWH16:WWR17 AA65409:AK65410 JV65409:KF65410 TR65409:UB65410 ADN65409:ADX65410 ANJ65409:ANT65410 AXF65409:AXP65410 BHB65409:BHL65410 BQX65409:BRH65410 CAT65409:CBD65410 CKP65409:CKZ65410 CUL65409:CUV65410 DEH65409:DER65410 DOD65409:DON65410 DXZ65409:DYJ65410 EHV65409:EIF65410 ERR65409:ESB65410 FBN65409:FBX65410 FLJ65409:FLT65410 FVF65409:FVP65410 GFB65409:GFL65410 GOX65409:GPH65410 GYT65409:GZD65410 HIP65409:HIZ65410 HSL65409:HSV65410 ICH65409:ICR65410 IMD65409:IMN65410 IVZ65409:IWJ65410 JFV65409:JGF65410 JPR65409:JQB65410 JZN65409:JZX65410 KJJ65409:KJT65410 KTF65409:KTP65410 LDB65409:LDL65410 LMX65409:LNH65410 LWT65409:LXD65410 MGP65409:MGZ65410 MQL65409:MQV65410 NAH65409:NAR65410 NKD65409:NKN65410 NTZ65409:NUJ65410 ODV65409:OEF65410 ONR65409:OOB65410 OXN65409:OXX65410 PHJ65409:PHT65410 PRF65409:PRP65410 QBB65409:QBL65410 QKX65409:QLH65410 QUT65409:QVD65410 REP65409:REZ65410 ROL65409:ROV65410 RYH65409:RYR65410 SID65409:SIN65410 SRZ65409:SSJ65410 TBV65409:TCF65410 TLR65409:TMB65410 TVN65409:TVX65410 UFJ65409:UFT65410 UPF65409:UPP65410 UZB65409:UZL65410 VIX65409:VJH65410 VST65409:VTD65410 WCP65409:WCZ65410 WML65409:WMV65410 WWH65409:WWR65410 AA130945:AK130946 JV130945:KF130946 TR130945:UB130946 ADN130945:ADX130946 ANJ130945:ANT130946 AXF130945:AXP130946 BHB130945:BHL130946 BQX130945:BRH130946 CAT130945:CBD130946 CKP130945:CKZ130946 CUL130945:CUV130946 DEH130945:DER130946 DOD130945:DON130946 DXZ130945:DYJ130946 EHV130945:EIF130946 ERR130945:ESB130946 FBN130945:FBX130946 FLJ130945:FLT130946 FVF130945:FVP130946 GFB130945:GFL130946 GOX130945:GPH130946 GYT130945:GZD130946 HIP130945:HIZ130946 HSL130945:HSV130946 ICH130945:ICR130946 IMD130945:IMN130946 IVZ130945:IWJ130946 JFV130945:JGF130946 JPR130945:JQB130946 JZN130945:JZX130946 KJJ130945:KJT130946 KTF130945:KTP130946 LDB130945:LDL130946 LMX130945:LNH130946 LWT130945:LXD130946 MGP130945:MGZ130946 MQL130945:MQV130946 NAH130945:NAR130946 NKD130945:NKN130946 NTZ130945:NUJ130946 ODV130945:OEF130946 ONR130945:OOB130946 OXN130945:OXX130946 PHJ130945:PHT130946 PRF130945:PRP130946 QBB130945:QBL130946 QKX130945:QLH130946 QUT130945:QVD130946 REP130945:REZ130946 ROL130945:ROV130946 RYH130945:RYR130946 SID130945:SIN130946 SRZ130945:SSJ130946 TBV130945:TCF130946 TLR130945:TMB130946 TVN130945:TVX130946 UFJ130945:UFT130946 UPF130945:UPP130946 UZB130945:UZL130946 VIX130945:VJH130946 VST130945:VTD130946 WCP130945:WCZ130946 WML130945:WMV130946 WWH130945:WWR130946 AA196481:AK196482 JV196481:KF196482 TR196481:UB196482 ADN196481:ADX196482 ANJ196481:ANT196482 AXF196481:AXP196482 BHB196481:BHL196482 BQX196481:BRH196482 CAT196481:CBD196482 CKP196481:CKZ196482 CUL196481:CUV196482 DEH196481:DER196482 DOD196481:DON196482 DXZ196481:DYJ196482 EHV196481:EIF196482 ERR196481:ESB196482 FBN196481:FBX196482 FLJ196481:FLT196482 FVF196481:FVP196482 GFB196481:GFL196482 GOX196481:GPH196482 GYT196481:GZD196482 HIP196481:HIZ196482 HSL196481:HSV196482 ICH196481:ICR196482 IMD196481:IMN196482 IVZ196481:IWJ196482 JFV196481:JGF196482 JPR196481:JQB196482 JZN196481:JZX196482 KJJ196481:KJT196482 KTF196481:KTP196482 LDB196481:LDL196482 LMX196481:LNH196482 LWT196481:LXD196482 MGP196481:MGZ196482 MQL196481:MQV196482 NAH196481:NAR196482 NKD196481:NKN196482 NTZ196481:NUJ196482 ODV196481:OEF196482 ONR196481:OOB196482 OXN196481:OXX196482 PHJ196481:PHT196482 PRF196481:PRP196482 QBB196481:QBL196482 QKX196481:QLH196482 QUT196481:QVD196482 REP196481:REZ196482 ROL196481:ROV196482 RYH196481:RYR196482 SID196481:SIN196482 SRZ196481:SSJ196482 TBV196481:TCF196482 TLR196481:TMB196482 TVN196481:TVX196482 UFJ196481:UFT196482 UPF196481:UPP196482 UZB196481:UZL196482 VIX196481:VJH196482 VST196481:VTD196482 WCP196481:WCZ196482 WML196481:WMV196482 WWH196481:WWR196482 AA262017:AK262018 JV262017:KF262018 TR262017:UB262018 ADN262017:ADX262018 ANJ262017:ANT262018 AXF262017:AXP262018 BHB262017:BHL262018 BQX262017:BRH262018 CAT262017:CBD262018 CKP262017:CKZ262018 CUL262017:CUV262018 DEH262017:DER262018 DOD262017:DON262018 DXZ262017:DYJ262018 EHV262017:EIF262018 ERR262017:ESB262018 FBN262017:FBX262018 FLJ262017:FLT262018 FVF262017:FVP262018 GFB262017:GFL262018 GOX262017:GPH262018 GYT262017:GZD262018 HIP262017:HIZ262018 HSL262017:HSV262018 ICH262017:ICR262018 IMD262017:IMN262018 IVZ262017:IWJ262018 JFV262017:JGF262018 JPR262017:JQB262018 JZN262017:JZX262018 KJJ262017:KJT262018 KTF262017:KTP262018 LDB262017:LDL262018 LMX262017:LNH262018 LWT262017:LXD262018 MGP262017:MGZ262018 MQL262017:MQV262018 NAH262017:NAR262018 NKD262017:NKN262018 NTZ262017:NUJ262018 ODV262017:OEF262018 ONR262017:OOB262018 OXN262017:OXX262018 PHJ262017:PHT262018 PRF262017:PRP262018 QBB262017:QBL262018 QKX262017:QLH262018 QUT262017:QVD262018 REP262017:REZ262018 ROL262017:ROV262018 RYH262017:RYR262018 SID262017:SIN262018 SRZ262017:SSJ262018 TBV262017:TCF262018 TLR262017:TMB262018 TVN262017:TVX262018 UFJ262017:UFT262018 UPF262017:UPP262018 UZB262017:UZL262018 VIX262017:VJH262018 VST262017:VTD262018 WCP262017:WCZ262018 WML262017:WMV262018 WWH262017:WWR262018 AA327553:AK327554 JV327553:KF327554 TR327553:UB327554 ADN327553:ADX327554 ANJ327553:ANT327554 AXF327553:AXP327554 BHB327553:BHL327554 BQX327553:BRH327554 CAT327553:CBD327554 CKP327553:CKZ327554 CUL327553:CUV327554 DEH327553:DER327554 DOD327553:DON327554 DXZ327553:DYJ327554 EHV327553:EIF327554 ERR327553:ESB327554 FBN327553:FBX327554 FLJ327553:FLT327554 FVF327553:FVP327554 GFB327553:GFL327554 GOX327553:GPH327554 GYT327553:GZD327554 HIP327553:HIZ327554 HSL327553:HSV327554 ICH327553:ICR327554 IMD327553:IMN327554 IVZ327553:IWJ327554 JFV327553:JGF327554 JPR327553:JQB327554 JZN327553:JZX327554 KJJ327553:KJT327554 KTF327553:KTP327554 LDB327553:LDL327554 LMX327553:LNH327554 LWT327553:LXD327554 MGP327553:MGZ327554 MQL327553:MQV327554 NAH327553:NAR327554 NKD327553:NKN327554 NTZ327553:NUJ327554 ODV327553:OEF327554 ONR327553:OOB327554 OXN327553:OXX327554 PHJ327553:PHT327554 PRF327553:PRP327554 QBB327553:QBL327554 QKX327553:QLH327554 QUT327553:QVD327554 REP327553:REZ327554 ROL327553:ROV327554 RYH327553:RYR327554 SID327553:SIN327554 SRZ327553:SSJ327554 TBV327553:TCF327554 TLR327553:TMB327554 TVN327553:TVX327554 UFJ327553:UFT327554 UPF327553:UPP327554 UZB327553:UZL327554 VIX327553:VJH327554 VST327553:VTD327554 WCP327553:WCZ327554 WML327553:WMV327554 WWH327553:WWR327554 AA393089:AK393090 JV393089:KF393090 TR393089:UB393090 ADN393089:ADX393090 ANJ393089:ANT393090 AXF393089:AXP393090 BHB393089:BHL393090 BQX393089:BRH393090 CAT393089:CBD393090 CKP393089:CKZ393090 CUL393089:CUV393090 DEH393089:DER393090 DOD393089:DON393090 DXZ393089:DYJ393090 EHV393089:EIF393090 ERR393089:ESB393090 FBN393089:FBX393090 FLJ393089:FLT393090 FVF393089:FVP393090 GFB393089:GFL393090 GOX393089:GPH393090 GYT393089:GZD393090 HIP393089:HIZ393090 HSL393089:HSV393090 ICH393089:ICR393090 IMD393089:IMN393090 IVZ393089:IWJ393090 JFV393089:JGF393090 JPR393089:JQB393090 JZN393089:JZX393090 KJJ393089:KJT393090 KTF393089:KTP393090 LDB393089:LDL393090 LMX393089:LNH393090 LWT393089:LXD393090 MGP393089:MGZ393090 MQL393089:MQV393090 NAH393089:NAR393090 NKD393089:NKN393090 NTZ393089:NUJ393090 ODV393089:OEF393090 ONR393089:OOB393090 OXN393089:OXX393090 PHJ393089:PHT393090 PRF393089:PRP393090 QBB393089:QBL393090 QKX393089:QLH393090 QUT393089:QVD393090 REP393089:REZ393090 ROL393089:ROV393090 RYH393089:RYR393090 SID393089:SIN393090 SRZ393089:SSJ393090 TBV393089:TCF393090 TLR393089:TMB393090 TVN393089:TVX393090 UFJ393089:UFT393090 UPF393089:UPP393090 UZB393089:UZL393090 VIX393089:VJH393090 VST393089:VTD393090 WCP393089:WCZ393090 WML393089:WMV393090 WWH393089:WWR393090 AA458625:AK458626 JV458625:KF458626 TR458625:UB458626 ADN458625:ADX458626 ANJ458625:ANT458626 AXF458625:AXP458626 BHB458625:BHL458626 BQX458625:BRH458626 CAT458625:CBD458626 CKP458625:CKZ458626 CUL458625:CUV458626 DEH458625:DER458626 DOD458625:DON458626 DXZ458625:DYJ458626 EHV458625:EIF458626 ERR458625:ESB458626 FBN458625:FBX458626 FLJ458625:FLT458626 FVF458625:FVP458626 GFB458625:GFL458626 GOX458625:GPH458626 GYT458625:GZD458626 HIP458625:HIZ458626 HSL458625:HSV458626 ICH458625:ICR458626 IMD458625:IMN458626 IVZ458625:IWJ458626 JFV458625:JGF458626 JPR458625:JQB458626 JZN458625:JZX458626 KJJ458625:KJT458626 KTF458625:KTP458626 LDB458625:LDL458626 LMX458625:LNH458626 LWT458625:LXD458626 MGP458625:MGZ458626 MQL458625:MQV458626 NAH458625:NAR458626 NKD458625:NKN458626 NTZ458625:NUJ458626 ODV458625:OEF458626 ONR458625:OOB458626 OXN458625:OXX458626 PHJ458625:PHT458626 PRF458625:PRP458626 QBB458625:QBL458626 QKX458625:QLH458626 QUT458625:QVD458626 REP458625:REZ458626 ROL458625:ROV458626 RYH458625:RYR458626 SID458625:SIN458626 SRZ458625:SSJ458626 TBV458625:TCF458626 TLR458625:TMB458626 TVN458625:TVX458626 UFJ458625:UFT458626 UPF458625:UPP458626 UZB458625:UZL458626 VIX458625:VJH458626 VST458625:VTD458626 WCP458625:WCZ458626 WML458625:WMV458626 WWH458625:WWR458626 AA524161:AK524162 JV524161:KF524162 TR524161:UB524162 ADN524161:ADX524162 ANJ524161:ANT524162 AXF524161:AXP524162 BHB524161:BHL524162 BQX524161:BRH524162 CAT524161:CBD524162 CKP524161:CKZ524162 CUL524161:CUV524162 DEH524161:DER524162 DOD524161:DON524162 DXZ524161:DYJ524162 EHV524161:EIF524162 ERR524161:ESB524162 FBN524161:FBX524162 FLJ524161:FLT524162 FVF524161:FVP524162 GFB524161:GFL524162 GOX524161:GPH524162 GYT524161:GZD524162 HIP524161:HIZ524162 HSL524161:HSV524162 ICH524161:ICR524162 IMD524161:IMN524162 IVZ524161:IWJ524162 JFV524161:JGF524162 JPR524161:JQB524162 JZN524161:JZX524162 KJJ524161:KJT524162 KTF524161:KTP524162 LDB524161:LDL524162 LMX524161:LNH524162 LWT524161:LXD524162 MGP524161:MGZ524162 MQL524161:MQV524162 NAH524161:NAR524162 NKD524161:NKN524162 NTZ524161:NUJ524162 ODV524161:OEF524162 ONR524161:OOB524162 OXN524161:OXX524162 PHJ524161:PHT524162 PRF524161:PRP524162 QBB524161:QBL524162 QKX524161:QLH524162 QUT524161:QVD524162 REP524161:REZ524162 ROL524161:ROV524162 RYH524161:RYR524162 SID524161:SIN524162 SRZ524161:SSJ524162 TBV524161:TCF524162 TLR524161:TMB524162 TVN524161:TVX524162 UFJ524161:UFT524162 UPF524161:UPP524162 UZB524161:UZL524162 VIX524161:VJH524162 VST524161:VTD524162 WCP524161:WCZ524162 WML524161:WMV524162 WWH524161:WWR524162 AA589697:AK589698 JV589697:KF589698 TR589697:UB589698 ADN589697:ADX589698 ANJ589697:ANT589698 AXF589697:AXP589698 BHB589697:BHL589698 BQX589697:BRH589698 CAT589697:CBD589698 CKP589697:CKZ589698 CUL589697:CUV589698 DEH589697:DER589698 DOD589697:DON589698 DXZ589697:DYJ589698 EHV589697:EIF589698 ERR589697:ESB589698 FBN589697:FBX589698 FLJ589697:FLT589698 FVF589697:FVP589698 GFB589697:GFL589698 GOX589697:GPH589698 GYT589697:GZD589698 HIP589697:HIZ589698 HSL589697:HSV589698 ICH589697:ICR589698 IMD589697:IMN589698 IVZ589697:IWJ589698 JFV589697:JGF589698 JPR589697:JQB589698 JZN589697:JZX589698 KJJ589697:KJT589698 KTF589697:KTP589698 LDB589697:LDL589698 LMX589697:LNH589698 LWT589697:LXD589698 MGP589697:MGZ589698 MQL589697:MQV589698 NAH589697:NAR589698 NKD589697:NKN589698 NTZ589697:NUJ589698 ODV589697:OEF589698 ONR589697:OOB589698 OXN589697:OXX589698 PHJ589697:PHT589698 PRF589697:PRP589698 QBB589697:QBL589698 QKX589697:QLH589698 QUT589697:QVD589698 REP589697:REZ589698 ROL589697:ROV589698 RYH589697:RYR589698 SID589697:SIN589698 SRZ589697:SSJ589698 TBV589697:TCF589698 TLR589697:TMB589698 TVN589697:TVX589698 UFJ589697:UFT589698 UPF589697:UPP589698 UZB589697:UZL589698 VIX589697:VJH589698 VST589697:VTD589698 WCP589697:WCZ589698 WML589697:WMV589698 WWH589697:WWR589698 AA655233:AK655234 JV655233:KF655234 TR655233:UB655234 ADN655233:ADX655234 ANJ655233:ANT655234 AXF655233:AXP655234 BHB655233:BHL655234 BQX655233:BRH655234 CAT655233:CBD655234 CKP655233:CKZ655234 CUL655233:CUV655234 DEH655233:DER655234 DOD655233:DON655234 DXZ655233:DYJ655234 EHV655233:EIF655234 ERR655233:ESB655234 FBN655233:FBX655234 FLJ655233:FLT655234 FVF655233:FVP655234 GFB655233:GFL655234 GOX655233:GPH655234 GYT655233:GZD655234 HIP655233:HIZ655234 HSL655233:HSV655234 ICH655233:ICR655234 IMD655233:IMN655234 IVZ655233:IWJ655234 JFV655233:JGF655234 JPR655233:JQB655234 JZN655233:JZX655234 KJJ655233:KJT655234 KTF655233:KTP655234 LDB655233:LDL655234 LMX655233:LNH655234 LWT655233:LXD655234 MGP655233:MGZ655234 MQL655233:MQV655234 NAH655233:NAR655234 NKD655233:NKN655234 NTZ655233:NUJ655234 ODV655233:OEF655234 ONR655233:OOB655234 OXN655233:OXX655234 PHJ655233:PHT655234 PRF655233:PRP655234 QBB655233:QBL655234 QKX655233:QLH655234 QUT655233:QVD655234 REP655233:REZ655234 ROL655233:ROV655234 RYH655233:RYR655234 SID655233:SIN655234 SRZ655233:SSJ655234 TBV655233:TCF655234 TLR655233:TMB655234 TVN655233:TVX655234 UFJ655233:UFT655234 UPF655233:UPP655234 UZB655233:UZL655234 VIX655233:VJH655234 VST655233:VTD655234 WCP655233:WCZ655234 WML655233:WMV655234 WWH655233:WWR655234 AA720769:AK720770 JV720769:KF720770 TR720769:UB720770 ADN720769:ADX720770 ANJ720769:ANT720770 AXF720769:AXP720770 BHB720769:BHL720770 BQX720769:BRH720770 CAT720769:CBD720770 CKP720769:CKZ720770 CUL720769:CUV720770 DEH720769:DER720770 DOD720769:DON720770 DXZ720769:DYJ720770 EHV720769:EIF720770 ERR720769:ESB720770 FBN720769:FBX720770 FLJ720769:FLT720770 FVF720769:FVP720770 GFB720769:GFL720770 GOX720769:GPH720770 GYT720769:GZD720770 HIP720769:HIZ720770 HSL720769:HSV720770 ICH720769:ICR720770 IMD720769:IMN720770 IVZ720769:IWJ720770 JFV720769:JGF720770 JPR720769:JQB720770 JZN720769:JZX720770 KJJ720769:KJT720770 KTF720769:KTP720770 LDB720769:LDL720770 LMX720769:LNH720770 LWT720769:LXD720770 MGP720769:MGZ720770 MQL720769:MQV720770 NAH720769:NAR720770 NKD720769:NKN720770 NTZ720769:NUJ720770 ODV720769:OEF720770 ONR720769:OOB720770 OXN720769:OXX720770 PHJ720769:PHT720770 PRF720769:PRP720770 QBB720769:QBL720770 QKX720769:QLH720770 QUT720769:QVD720770 REP720769:REZ720770 ROL720769:ROV720770 RYH720769:RYR720770 SID720769:SIN720770 SRZ720769:SSJ720770 TBV720769:TCF720770 TLR720769:TMB720770 TVN720769:TVX720770 UFJ720769:UFT720770 UPF720769:UPP720770 UZB720769:UZL720770 VIX720769:VJH720770 VST720769:VTD720770 WCP720769:WCZ720770 WML720769:WMV720770 WWH720769:WWR720770 AA786305:AK786306 JV786305:KF786306 TR786305:UB786306 ADN786305:ADX786306 ANJ786305:ANT786306 AXF786305:AXP786306 BHB786305:BHL786306 BQX786305:BRH786306 CAT786305:CBD786306 CKP786305:CKZ786306 CUL786305:CUV786306 DEH786305:DER786306 DOD786305:DON786306 DXZ786305:DYJ786306 EHV786305:EIF786306 ERR786305:ESB786306 FBN786305:FBX786306 FLJ786305:FLT786306 FVF786305:FVP786306 GFB786305:GFL786306 GOX786305:GPH786306 GYT786305:GZD786306 HIP786305:HIZ786306 HSL786305:HSV786306 ICH786305:ICR786306 IMD786305:IMN786306 IVZ786305:IWJ786306 JFV786305:JGF786306 JPR786305:JQB786306 JZN786305:JZX786306 KJJ786305:KJT786306 KTF786305:KTP786306 LDB786305:LDL786306 LMX786305:LNH786306 LWT786305:LXD786306 MGP786305:MGZ786306 MQL786305:MQV786306 NAH786305:NAR786306 NKD786305:NKN786306 NTZ786305:NUJ786306 ODV786305:OEF786306 ONR786305:OOB786306 OXN786305:OXX786306 PHJ786305:PHT786306 PRF786305:PRP786306 QBB786305:QBL786306 QKX786305:QLH786306 QUT786305:QVD786306 REP786305:REZ786306 ROL786305:ROV786306 RYH786305:RYR786306 SID786305:SIN786306 SRZ786305:SSJ786306 TBV786305:TCF786306 TLR786305:TMB786306 TVN786305:TVX786306 UFJ786305:UFT786306 UPF786305:UPP786306 UZB786305:UZL786306 VIX786305:VJH786306 VST786305:VTD786306 WCP786305:WCZ786306 WML786305:WMV786306 WWH786305:WWR786306 AA851841:AK851842 JV851841:KF851842 TR851841:UB851842 ADN851841:ADX851842 ANJ851841:ANT851842 AXF851841:AXP851842 BHB851841:BHL851842 BQX851841:BRH851842 CAT851841:CBD851842 CKP851841:CKZ851842 CUL851841:CUV851842 DEH851841:DER851842 DOD851841:DON851842 DXZ851841:DYJ851842 EHV851841:EIF851842 ERR851841:ESB851842 FBN851841:FBX851842 FLJ851841:FLT851842 FVF851841:FVP851842 GFB851841:GFL851842 GOX851841:GPH851842 GYT851841:GZD851842 HIP851841:HIZ851842 HSL851841:HSV851842 ICH851841:ICR851842 IMD851841:IMN851842 IVZ851841:IWJ851842 JFV851841:JGF851842 JPR851841:JQB851842 JZN851841:JZX851842 KJJ851841:KJT851842 KTF851841:KTP851842 LDB851841:LDL851842 LMX851841:LNH851842 LWT851841:LXD851842 MGP851841:MGZ851842 MQL851841:MQV851842 NAH851841:NAR851842 NKD851841:NKN851842 NTZ851841:NUJ851842 ODV851841:OEF851842 ONR851841:OOB851842 OXN851841:OXX851842 PHJ851841:PHT851842 PRF851841:PRP851842 QBB851841:QBL851842 QKX851841:QLH851842 QUT851841:QVD851842 REP851841:REZ851842 ROL851841:ROV851842 RYH851841:RYR851842 SID851841:SIN851842 SRZ851841:SSJ851842 TBV851841:TCF851842 TLR851841:TMB851842 TVN851841:TVX851842 UFJ851841:UFT851842 UPF851841:UPP851842 UZB851841:UZL851842 VIX851841:VJH851842 VST851841:VTD851842 WCP851841:WCZ851842 WML851841:WMV851842 WWH851841:WWR851842 AA917377:AK917378 JV917377:KF917378 TR917377:UB917378 ADN917377:ADX917378 ANJ917377:ANT917378 AXF917377:AXP917378 BHB917377:BHL917378 BQX917377:BRH917378 CAT917377:CBD917378 CKP917377:CKZ917378 CUL917377:CUV917378 DEH917377:DER917378 DOD917377:DON917378 DXZ917377:DYJ917378 EHV917377:EIF917378 ERR917377:ESB917378 FBN917377:FBX917378 FLJ917377:FLT917378 FVF917377:FVP917378 GFB917377:GFL917378 GOX917377:GPH917378 GYT917377:GZD917378 HIP917377:HIZ917378 HSL917377:HSV917378 ICH917377:ICR917378 IMD917377:IMN917378 IVZ917377:IWJ917378 JFV917377:JGF917378 JPR917377:JQB917378 JZN917377:JZX917378 KJJ917377:KJT917378 KTF917377:KTP917378 LDB917377:LDL917378 LMX917377:LNH917378 LWT917377:LXD917378 MGP917377:MGZ917378 MQL917377:MQV917378 NAH917377:NAR917378 NKD917377:NKN917378 NTZ917377:NUJ917378 ODV917377:OEF917378 ONR917377:OOB917378 OXN917377:OXX917378 PHJ917377:PHT917378 PRF917377:PRP917378 QBB917377:QBL917378 QKX917377:QLH917378 QUT917377:QVD917378 REP917377:REZ917378 ROL917377:ROV917378 RYH917377:RYR917378 SID917377:SIN917378 SRZ917377:SSJ917378 TBV917377:TCF917378 TLR917377:TMB917378 TVN917377:TVX917378 UFJ917377:UFT917378 UPF917377:UPP917378 UZB917377:UZL917378 VIX917377:VJH917378 VST917377:VTD917378 WCP917377:WCZ917378 WML917377:WMV917378 WWH917377:WWR917378 AA982913:AK982914 JV982913:KF982914 TR982913:UB982914 ADN982913:ADX982914 ANJ982913:ANT982914 AXF982913:AXP982914 BHB982913:BHL982914 BQX982913:BRH982914 CAT982913:CBD982914 CKP982913:CKZ982914 CUL982913:CUV982914 DEH982913:DER982914 DOD982913:DON982914 DXZ982913:DYJ982914 EHV982913:EIF982914 ERR982913:ESB982914 FBN982913:FBX982914 FLJ982913:FLT982914 FVF982913:FVP982914 GFB982913:GFL982914 GOX982913:GPH982914 GYT982913:GZD982914 HIP982913:HIZ982914 HSL982913:HSV982914 ICH982913:ICR982914 IMD982913:IMN982914 IVZ982913:IWJ982914 JFV982913:JGF982914 JPR982913:JQB982914 JZN982913:JZX982914 KJJ982913:KJT982914 KTF982913:KTP982914 LDB982913:LDL982914 LMX982913:LNH982914 LWT982913:LXD982914 MGP982913:MGZ982914 MQL982913:MQV982914 NAH982913:NAR982914 NKD982913:NKN982914 NTZ982913:NUJ982914 ODV982913:OEF982914 ONR982913:OOB982914 OXN982913:OXX982914 PHJ982913:PHT982914 PRF982913:PRP982914 QBB982913:QBL982914 QKX982913:QLH982914 QUT982913:QVD982914 REP982913:REZ982914 ROL982913:ROV982914 RYH982913:RYR982914 SID982913:SIN982914 SRZ982913:SSJ982914 TBV982913:TCF982914 TLR982913:TMB982914 TVN982913:TVX982914 UFJ982913:UFT982914 UPF982913:UPP982914 UZB982913:UZL982914 VIX982913:VJH982914 VST982913:VTD982914 WCP982913:WCZ982914 WML982913:WMV982914">
      <formula1>$AY$3:$AY$5</formula1>
    </dataValidation>
    <dataValidation type="list" allowBlank="1" showInputMessage="1" showErrorMessage="1" sqref="WWF982907:WWR982907 WMJ982907:WMV982907 WCN982907:WCZ982907 VSR982907:VTD982907 VIV982907:VJH982907 UYZ982907:UZL982907 UPD982907:UPP982907 UFH982907:UFT982907 TVL982907:TVX982907 TLP982907:TMB982907 TBT982907:TCF982907 SRX982907:SSJ982907 SIB982907:SIN982907 RYF982907:RYR982907 ROJ982907:ROV982907 REN982907:REZ982907 QUR982907:QVD982907 QKV982907:QLH982907 QAZ982907:QBL982907 PRD982907:PRP982907 PHH982907:PHT982907 OXL982907:OXX982907 ONP982907:OOB982907 ODT982907:OEF982907 NTX982907:NUJ982907 NKB982907:NKN982907 NAF982907:NAR982907 MQJ982907:MQV982907 MGN982907:MGZ982907 LWR982907:LXD982907 LMV982907:LNH982907 LCZ982907:LDL982907 KTD982907:KTP982907 KJH982907:KJT982907 JZL982907:JZX982907 JPP982907:JQB982907 JFT982907:JGF982907 IVX982907:IWJ982907 IMB982907:IMN982907 ICF982907:ICR982907 HSJ982907:HSV982907 HIN982907:HIZ982907 GYR982907:GZD982907 GOV982907:GPH982907 GEZ982907:GFL982907 FVD982907:FVP982907 FLH982907:FLT982907 FBL982907:FBX982907 ERP982907:ESB982907 EHT982907:EIF982907 DXX982907:DYJ982907 DOB982907:DON982907 DEF982907:DER982907 CUJ982907:CUV982907 CKN982907:CKZ982907 CAR982907:CBD982907 BQV982907:BRH982907 BGZ982907:BHL982907 AXD982907:AXP982907 ANH982907:ANT982907 ADL982907:ADX982907 TP982907:UB982907 JT982907:KF982907 Y982907:AK982907 WWF917371:WWR917371 WMJ917371:WMV917371 WCN917371:WCZ917371 VSR917371:VTD917371 VIV917371:VJH917371 UYZ917371:UZL917371 UPD917371:UPP917371 UFH917371:UFT917371 TVL917371:TVX917371 TLP917371:TMB917371 TBT917371:TCF917371 SRX917371:SSJ917371 SIB917371:SIN917371 RYF917371:RYR917371 ROJ917371:ROV917371 REN917371:REZ917371 QUR917371:QVD917371 QKV917371:QLH917371 QAZ917371:QBL917371 PRD917371:PRP917371 PHH917371:PHT917371 OXL917371:OXX917371 ONP917371:OOB917371 ODT917371:OEF917371 NTX917371:NUJ917371 NKB917371:NKN917371 NAF917371:NAR917371 MQJ917371:MQV917371 MGN917371:MGZ917371 LWR917371:LXD917371 LMV917371:LNH917371 LCZ917371:LDL917371 KTD917371:KTP917371 KJH917371:KJT917371 JZL917371:JZX917371 JPP917371:JQB917371 JFT917371:JGF917371 IVX917371:IWJ917371 IMB917371:IMN917371 ICF917371:ICR917371 HSJ917371:HSV917371 HIN917371:HIZ917371 GYR917371:GZD917371 GOV917371:GPH917371 GEZ917371:GFL917371 FVD917371:FVP917371 FLH917371:FLT917371 FBL917371:FBX917371 ERP917371:ESB917371 EHT917371:EIF917371 DXX917371:DYJ917371 DOB917371:DON917371 DEF917371:DER917371 CUJ917371:CUV917371 CKN917371:CKZ917371 CAR917371:CBD917371 BQV917371:BRH917371 BGZ917371:BHL917371 AXD917371:AXP917371 ANH917371:ANT917371 ADL917371:ADX917371 TP917371:UB917371 JT917371:KF917371 Y917371:AK917371 WWF851835:WWR851835 WMJ851835:WMV851835 WCN851835:WCZ851835 VSR851835:VTD851835 VIV851835:VJH851835 UYZ851835:UZL851835 UPD851835:UPP851835 UFH851835:UFT851835 TVL851835:TVX851835 TLP851835:TMB851835 TBT851835:TCF851835 SRX851835:SSJ851835 SIB851835:SIN851835 RYF851835:RYR851835 ROJ851835:ROV851835 REN851835:REZ851835 QUR851835:QVD851835 QKV851835:QLH851835 QAZ851835:QBL851835 PRD851835:PRP851835 PHH851835:PHT851835 OXL851835:OXX851835 ONP851835:OOB851835 ODT851835:OEF851835 NTX851835:NUJ851835 NKB851835:NKN851835 NAF851835:NAR851835 MQJ851835:MQV851835 MGN851835:MGZ851835 LWR851835:LXD851835 LMV851835:LNH851835 LCZ851835:LDL851835 KTD851835:KTP851835 KJH851835:KJT851835 JZL851835:JZX851835 JPP851835:JQB851835 JFT851835:JGF851835 IVX851835:IWJ851835 IMB851835:IMN851835 ICF851835:ICR851835 HSJ851835:HSV851835 HIN851835:HIZ851835 GYR851835:GZD851835 GOV851835:GPH851835 GEZ851835:GFL851835 FVD851835:FVP851835 FLH851835:FLT851835 FBL851835:FBX851835 ERP851835:ESB851835 EHT851835:EIF851835 DXX851835:DYJ851835 DOB851835:DON851835 DEF851835:DER851835 CUJ851835:CUV851835 CKN851835:CKZ851835 CAR851835:CBD851835 BQV851835:BRH851835 BGZ851835:BHL851835 AXD851835:AXP851835 ANH851835:ANT851835 ADL851835:ADX851835 TP851835:UB851835 JT851835:KF851835 Y851835:AK851835 WWF786299:WWR786299 WMJ786299:WMV786299 WCN786299:WCZ786299 VSR786299:VTD786299 VIV786299:VJH786299 UYZ786299:UZL786299 UPD786299:UPP786299 UFH786299:UFT786299 TVL786299:TVX786299 TLP786299:TMB786299 TBT786299:TCF786299 SRX786299:SSJ786299 SIB786299:SIN786299 RYF786299:RYR786299 ROJ786299:ROV786299 REN786299:REZ786299 QUR786299:QVD786299 QKV786299:QLH786299 QAZ786299:QBL786299 PRD786299:PRP786299 PHH786299:PHT786299 OXL786299:OXX786299 ONP786299:OOB786299 ODT786299:OEF786299 NTX786299:NUJ786299 NKB786299:NKN786299 NAF786299:NAR786299 MQJ786299:MQV786299 MGN786299:MGZ786299 LWR786299:LXD786299 LMV786299:LNH786299 LCZ786299:LDL786299 KTD786299:KTP786299 KJH786299:KJT786299 JZL786299:JZX786299 JPP786299:JQB786299 JFT786299:JGF786299 IVX786299:IWJ786299 IMB786299:IMN786299 ICF786299:ICR786299 HSJ786299:HSV786299 HIN786299:HIZ786299 GYR786299:GZD786299 GOV786299:GPH786299 GEZ786299:GFL786299 FVD786299:FVP786299 FLH786299:FLT786299 FBL786299:FBX786299 ERP786299:ESB786299 EHT786299:EIF786299 DXX786299:DYJ786299 DOB786299:DON786299 DEF786299:DER786299 CUJ786299:CUV786299 CKN786299:CKZ786299 CAR786299:CBD786299 BQV786299:BRH786299 BGZ786299:BHL786299 AXD786299:AXP786299 ANH786299:ANT786299 ADL786299:ADX786299 TP786299:UB786299 JT786299:KF786299 Y786299:AK786299 WWF720763:WWR720763 WMJ720763:WMV720763 WCN720763:WCZ720763 VSR720763:VTD720763 VIV720763:VJH720763 UYZ720763:UZL720763 UPD720763:UPP720763 UFH720763:UFT720763 TVL720763:TVX720763 TLP720763:TMB720763 TBT720763:TCF720763 SRX720763:SSJ720763 SIB720763:SIN720763 RYF720763:RYR720763 ROJ720763:ROV720763 REN720763:REZ720763 QUR720763:QVD720763 QKV720763:QLH720763 QAZ720763:QBL720763 PRD720763:PRP720763 PHH720763:PHT720763 OXL720763:OXX720763 ONP720763:OOB720763 ODT720763:OEF720763 NTX720763:NUJ720763 NKB720763:NKN720763 NAF720763:NAR720763 MQJ720763:MQV720763 MGN720763:MGZ720763 LWR720763:LXD720763 LMV720763:LNH720763 LCZ720763:LDL720763 KTD720763:KTP720763 KJH720763:KJT720763 JZL720763:JZX720763 JPP720763:JQB720763 JFT720763:JGF720763 IVX720763:IWJ720763 IMB720763:IMN720763 ICF720763:ICR720763 HSJ720763:HSV720763 HIN720763:HIZ720763 GYR720763:GZD720763 GOV720763:GPH720763 GEZ720763:GFL720763 FVD720763:FVP720763 FLH720763:FLT720763 FBL720763:FBX720763 ERP720763:ESB720763 EHT720763:EIF720763 DXX720763:DYJ720763 DOB720763:DON720763 DEF720763:DER720763 CUJ720763:CUV720763 CKN720763:CKZ720763 CAR720763:CBD720763 BQV720763:BRH720763 BGZ720763:BHL720763 AXD720763:AXP720763 ANH720763:ANT720763 ADL720763:ADX720763 TP720763:UB720763 JT720763:KF720763 Y720763:AK720763 WWF655227:WWR655227 WMJ655227:WMV655227 WCN655227:WCZ655227 VSR655227:VTD655227 VIV655227:VJH655227 UYZ655227:UZL655227 UPD655227:UPP655227 UFH655227:UFT655227 TVL655227:TVX655227 TLP655227:TMB655227 TBT655227:TCF655227 SRX655227:SSJ655227 SIB655227:SIN655227 RYF655227:RYR655227 ROJ655227:ROV655227 REN655227:REZ655227 QUR655227:QVD655227 QKV655227:QLH655227 QAZ655227:QBL655227 PRD655227:PRP655227 PHH655227:PHT655227 OXL655227:OXX655227 ONP655227:OOB655227 ODT655227:OEF655227 NTX655227:NUJ655227 NKB655227:NKN655227 NAF655227:NAR655227 MQJ655227:MQV655227 MGN655227:MGZ655227 LWR655227:LXD655227 LMV655227:LNH655227 LCZ655227:LDL655227 KTD655227:KTP655227 KJH655227:KJT655227 JZL655227:JZX655227 JPP655227:JQB655227 JFT655227:JGF655227 IVX655227:IWJ655227 IMB655227:IMN655227 ICF655227:ICR655227 HSJ655227:HSV655227 HIN655227:HIZ655227 GYR655227:GZD655227 GOV655227:GPH655227 GEZ655227:GFL655227 FVD655227:FVP655227 FLH655227:FLT655227 FBL655227:FBX655227 ERP655227:ESB655227 EHT655227:EIF655227 DXX655227:DYJ655227 DOB655227:DON655227 DEF655227:DER655227 CUJ655227:CUV655227 CKN655227:CKZ655227 CAR655227:CBD655227 BQV655227:BRH655227 BGZ655227:BHL655227 AXD655227:AXP655227 ANH655227:ANT655227 ADL655227:ADX655227 TP655227:UB655227 JT655227:KF655227 Y655227:AK655227 WWF589691:WWR589691 WMJ589691:WMV589691 WCN589691:WCZ589691 VSR589691:VTD589691 VIV589691:VJH589691 UYZ589691:UZL589691 UPD589691:UPP589691 UFH589691:UFT589691 TVL589691:TVX589691 TLP589691:TMB589691 TBT589691:TCF589691 SRX589691:SSJ589691 SIB589691:SIN589691 RYF589691:RYR589691 ROJ589691:ROV589691 REN589691:REZ589691 QUR589691:QVD589691 QKV589691:QLH589691 QAZ589691:QBL589691 PRD589691:PRP589691 PHH589691:PHT589691 OXL589691:OXX589691 ONP589691:OOB589691 ODT589691:OEF589691 NTX589691:NUJ589691 NKB589691:NKN589691 NAF589691:NAR589691 MQJ589691:MQV589691 MGN589691:MGZ589691 LWR589691:LXD589691 LMV589691:LNH589691 LCZ589691:LDL589691 KTD589691:KTP589691 KJH589691:KJT589691 JZL589691:JZX589691 JPP589691:JQB589691 JFT589691:JGF589691 IVX589691:IWJ589691 IMB589691:IMN589691 ICF589691:ICR589691 HSJ589691:HSV589691 HIN589691:HIZ589691 GYR589691:GZD589691 GOV589691:GPH589691 GEZ589691:GFL589691 FVD589691:FVP589691 FLH589691:FLT589691 FBL589691:FBX589691 ERP589691:ESB589691 EHT589691:EIF589691 DXX589691:DYJ589691 DOB589691:DON589691 DEF589691:DER589691 CUJ589691:CUV589691 CKN589691:CKZ589691 CAR589691:CBD589691 BQV589691:BRH589691 BGZ589691:BHL589691 AXD589691:AXP589691 ANH589691:ANT589691 ADL589691:ADX589691 TP589691:UB589691 JT589691:KF589691 Y589691:AK589691 WWF524155:WWR524155 WMJ524155:WMV524155 WCN524155:WCZ524155 VSR524155:VTD524155 VIV524155:VJH524155 UYZ524155:UZL524155 UPD524155:UPP524155 UFH524155:UFT524155 TVL524155:TVX524155 TLP524155:TMB524155 TBT524155:TCF524155 SRX524155:SSJ524155 SIB524155:SIN524155 RYF524155:RYR524155 ROJ524155:ROV524155 REN524155:REZ524155 QUR524155:QVD524155 QKV524155:QLH524155 QAZ524155:QBL524155 PRD524155:PRP524155 PHH524155:PHT524155 OXL524155:OXX524155 ONP524155:OOB524155 ODT524155:OEF524155 NTX524155:NUJ524155 NKB524155:NKN524155 NAF524155:NAR524155 MQJ524155:MQV524155 MGN524155:MGZ524155 LWR524155:LXD524155 LMV524155:LNH524155 LCZ524155:LDL524155 KTD524155:KTP524155 KJH524155:KJT524155 JZL524155:JZX524155 JPP524155:JQB524155 JFT524155:JGF524155 IVX524155:IWJ524155 IMB524155:IMN524155 ICF524155:ICR524155 HSJ524155:HSV524155 HIN524155:HIZ524155 GYR524155:GZD524155 GOV524155:GPH524155 GEZ524155:GFL524155 FVD524155:FVP524155 FLH524155:FLT524155 FBL524155:FBX524155 ERP524155:ESB524155 EHT524155:EIF524155 DXX524155:DYJ524155 DOB524155:DON524155 DEF524155:DER524155 CUJ524155:CUV524155 CKN524155:CKZ524155 CAR524155:CBD524155 BQV524155:BRH524155 BGZ524155:BHL524155 AXD524155:AXP524155 ANH524155:ANT524155 ADL524155:ADX524155 TP524155:UB524155 JT524155:KF524155 Y524155:AK524155 WWF458619:WWR458619 WMJ458619:WMV458619 WCN458619:WCZ458619 VSR458619:VTD458619 VIV458619:VJH458619 UYZ458619:UZL458619 UPD458619:UPP458619 UFH458619:UFT458619 TVL458619:TVX458619 TLP458619:TMB458619 TBT458619:TCF458619 SRX458619:SSJ458619 SIB458619:SIN458619 RYF458619:RYR458619 ROJ458619:ROV458619 REN458619:REZ458619 QUR458619:QVD458619 QKV458619:QLH458619 QAZ458619:QBL458619 PRD458619:PRP458619 PHH458619:PHT458619 OXL458619:OXX458619 ONP458619:OOB458619 ODT458619:OEF458619 NTX458619:NUJ458619 NKB458619:NKN458619 NAF458619:NAR458619 MQJ458619:MQV458619 MGN458619:MGZ458619 LWR458619:LXD458619 LMV458619:LNH458619 LCZ458619:LDL458619 KTD458619:KTP458619 KJH458619:KJT458619 JZL458619:JZX458619 JPP458619:JQB458619 JFT458619:JGF458619 IVX458619:IWJ458619 IMB458619:IMN458619 ICF458619:ICR458619 HSJ458619:HSV458619 HIN458619:HIZ458619 GYR458619:GZD458619 GOV458619:GPH458619 GEZ458619:GFL458619 FVD458619:FVP458619 FLH458619:FLT458619 FBL458619:FBX458619 ERP458619:ESB458619 EHT458619:EIF458619 DXX458619:DYJ458619 DOB458619:DON458619 DEF458619:DER458619 CUJ458619:CUV458619 CKN458619:CKZ458619 CAR458619:CBD458619 BQV458619:BRH458619 BGZ458619:BHL458619 AXD458619:AXP458619 ANH458619:ANT458619 ADL458619:ADX458619 TP458619:UB458619 JT458619:KF458619 Y458619:AK458619 WWF393083:WWR393083 WMJ393083:WMV393083 WCN393083:WCZ393083 VSR393083:VTD393083 VIV393083:VJH393083 UYZ393083:UZL393083 UPD393083:UPP393083 UFH393083:UFT393083 TVL393083:TVX393083 TLP393083:TMB393083 TBT393083:TCF393083 SRX393083:SSJ393083 SIB393083:SIN393083 RYF393083:RYR393083 ROJ393083:ROV393083 REN393083:REZ393083 QUR393083:QVD393083 QKV393083:QLH393083 QAZ393083:QBL393083 PRD393083:PRP393083 PHH393083:PHT393083 OXL393083:OXX393083 ONP393083:OOB393083 ODT393083:OEF393083 NTX393083:NUJ393083 NKB393083:NKN393083 NAF393083:NAR393083 MQJ393083:MQV393083 MGN393083:MGZ393083 LWR393083:LXD393083 LMV393083:LNH393083 LCZ393083:LDL393083 KTD393083:KTP393083 KJH393083:KJT393083 JZL393083:JZX393083 JPP393083:JQB393083 JFT393083:JGF393083 IVX393083:IWJ393083 IMB393083:IMN393083 ICF393083:ICR393083 HSJ393083:HSV393083 HIN393083:HIZ393083 GYR393083:GZD393083 GOV393083:GPH393083 GEZ393083:GFL393083 FVD393083:FVP393083 FLH393083:FLT393083 FBL393083:FBX393083 ERP393083:ESB393083 EHT393083:EIF393083 DXX393083:DYJ393083 DOB393083:DON393083 DEF393083:DER393083 CUJ393083:CUV393083 CKN393083:CKZ393083 CAR393083:CBD393083 BQV393083:BRH393083 BGZ393083:BHL393083 AXD393083:AXP393083 ANH393083:ANT393083 ADL393083:ADX393083 TP393083:UB393083 JT393083:KF393083 Y393083:AK393083 WWF327547:WWR327547 WMJ327547:WMV327547 WCN327547:WCZ327547 VSR327547:VTD327547 VIV327547:VJH327547 UYZ327547:UZL327547 UPD327547:UPP327547 UFH327547:UFT327547 TVL327547:TVX327547 TLP327547:TMB327547 TBT327547:TCF327547 SRX327547:SSJ327547 SIB327547:SIN327547 RYF327547:RYR327547 ROJ327547:ROV327547 REN327547:REZ327547 QUR327547:QVD327547 QKV327547:QLH327547 QAZ327547:QBL327547 PRD327547:PRP327547 PHH327547:PHT327547 OXL327547:OXX327547 ONP327547:OOB327547 ODT327547:OEF327547 NTX327547:NUJ327547 NKB327547:NKN327547 NAF327547:NAR327547 MQJ327547:MQV327547 MGN327547:MGZ327547 LWR327547:LXD327547 LMV327547:LNH327547 LCZ327547:LDL327547 KTD327547:KTP327547 KJH327547:KJT327547 JZL327547:JZX327547 JPP327547:JQB327547 JFT327547:JGF327547 IVX327547:IWJ327547 IMB327547:IMN327547 ICF327547:ICR327547 HSJ327547:HSV327547 HIN327547:HIZ327547 GYR327547:GZD327547 GOV327547:GPH327547 GEZ327547:GFL327547 FVD327547:FVP327547 FLH327547:FLT327547 FBL327547:FBX327547 ERP327547:ESB327547 EHT327547:EIF327547 DXX327547:DYJ327547 DOB327547:DON327547 DEF327547:DER327547 CUJ327547:CUV327547 CKN327547:CKZ327547 CAR327547:CBD327547 BQV327547:BRH327547 BGZ327547:BHL327547 AXD327547:AXP327547 ANH327547:ANT327547 ADL327547:ADX327547 TP327547:UB327547 JT327547:KF327547 Y327547:AK327547 WWF262011:WWR262011 WMJ262011:WMV262011 WCN262011:WCZ262011 VSR262011:VTD262011 VIV262011:VJH262011 UYZ262011:UZL262011 UPD262011:UPP262011 UFH262011:UFT262011 TVL262011:TVX262011 TLP262011:TMB262011 TBT262011:TCF262011 SRX262011:SSJ262011 SIB262011:SIN262011 RYF262011:RYR262011 ROJ262011:ROV262011 REN262011:REZ262011 QUR262011:QVD262011 QKV262011:QLH262011 QAZ262011:QBL262011 PRD262011:PRP262011 PHH262011:PHT262011 OXL262011:OXX262011 ONP262011:OOB262011 ODT262011:OEF262011 NTX262011:NUJ262011 NKB262011:NKN262011 NAF262011:NAR262011 MQJ262011:MQV262011 MGN262011:MGZ262011 LWR262011:LXD262011 LMV262011:LNH262011 LCZ262011:LDL262011 KTD262011:KTP262011 KJH262011:KJT262011 JZL262011:JZX262011 JPP262011:JQB262011 JFT262011:JGF262011 IVX262011:IWJ262011 IMB262011:IMN262011 ICF262011:ICR262011 HSJ262011:HSV262011 HIN262011:HIZ262011 GYR262011:GZD262011 GOV262011:GPH262011 GEZ262011:GFL262011 FVD262011:FVP262011 FLH262011:FLT262011 FBL262011:FBX262011 ERP262011:ESB262011 EHT262011:EIF262011 DXX262011:DYJ262011 DOB262011:DON262011 DEF262011:DER262011 CUJ262011:CUV262011 CKN262011:CKZ262011 CAR262011:CBD262011 BQV262011:BRH262011 BGZ262011:BHL262011 AXD262011:AXP262011 ANH262011:ANT262011 ADL262011:ADX262011 TP262011:UB262011 JT262011:KF262011 Y262011:AK262011 WWF196475:WWR196475 WMJ196475:WMV196475 WCN196475:WCZ196475 VSR196475:VTD196475 VIV196475:VJH196475 UYZ196475:UZL196475 UPD196475:UPP196475 UFH196475:UFT196475 TVL196475:TVX196475 TLP196475:TMB196475 TBT196475:TCF196475 SRX196475:SSJ196475 SIB196475:SIN196475 RYF196475:RYR196475 ROJ196475:ROV196475 REN196475:REZ196475 QUR196475:QVD196475 QKV196475:QLH196475 QAZ196475:QBL196475 PRD196475:PRP196475 PHH196475:PHT196475 OXL196475:OXX196475 ONP196475:OOB196475 ODT196475:OEF196475 NTX196475:NUJ196475 NKB196475:NKN196475 NAF196475:NAR196475 MQJ196475:MQV196475 MGN196475:MGZ196475 LWR196475:LXD196475 LMV196475:LNH196475 LCZ196475:LDL196475 KTD196475:KTP196475 KJH196475:KJT196475 JZL196475:JZX196475 JPP196475:JQB196475 JFT196475:JGF196475 IVX196475:IWJ196475 IMB196475:IMN196475 ICF196475:ICR196475 HSJ196475:HSV196475 HIN196475:HIZ196475 GYR196475:GZD196475 GOV196475:GPH196475 GEZ196475:GFL196475 FVD196475:FVP196475 FLH196475:FLT196475 FBL196475:FBX196475 ERP196475:ESB196475 EHT196475:EIF196475 DXX196475:DYJ196475 DOB196475:DON196475 DEF196475:DER196475 CUJ196475:CUV196475 CKN196475:CKZ196475 CAR196475:CBD196475 BQV196475:BRH196475 BGZ196475:BHL196475 AXD196475:AXP196475 ANH196475:ANT196475 ADL196475:ADX196475 TP196475:UB196475 JT196475:KF196475 Y196475:AK196475 WWF130939:WWR130939 WMJ130939:WMV130939 WCN130939:WCZ130939 VSR130939:VTD130939 VIV130939:VJH130939 UYZ130939:UZL130939 UPD130939:UPP130939 UFH130939:UFT130939 TVL130939:TVX130939 TLP130939:TMB130939 TBT130939:TCF130939 SRX130939:SSJ130939 SIB130939:SIN130939 RYF130939:RYR130939 ROJ130939:ROV130939 REN130939:REZ130939 QUR130939:QVD130939 QKV130939:QLH130939 QAZ130939:QBL130939 PRD130939:PRP130939 PHH130939:PHT130939 OXL130939:OXX130939 ONP130939:OOB130939 ODT130939:OEF130939 NTX130939:NUJ130939 NKB130939:NKN130939 NAF130939:NAR130939 MQJ130939:MQV130939 MGN130939:MGZ130939 LWR130939:LXD130939 LMV130939:LNH130939 LCZ130939:LDL130939 KTD130939:KTP130939 KJH130939:KJT130939 JZL130939:JZX130939 JPP130939:JQB130939 JFT130939:JGF130939 IVX130939:IWJ130939 IMB130939:IMN130939 ICF130939:ICR130939 HSJ130939:HSV130939 HIN130939:HIZ130939 GYR130939:GZD130939 GOV130939:GPH130939 GEZ130939:GFL130939 FVD130939:FVP130939 FLH130939:FLT130939 FBL130939:FBX130939 ERP130939:ESB130939 EHT130939:EIF130939 DXX130939:DYJ130939 DOB130939:DON130939 DEF130939:DER130939 CUJ130939:CUV130939 CKN130939:CKZ130939 CAR130939:CBD130939 BQV130939:BRH130939 BGZ130939:BHL130939 AXD130939:AXP130939 ANH130939:ANT130939 ADL130939:ADX130939 TP130939:UB130939 JT130939:KF130939 Y130939:AK130939 WWF65403:WWR65403 WMJ65403:WMV65403 WCN65403:WCZ65403 VSR65403:VTD65403 VIV65403:VJH65403 UYZ65403:UZL65403 UPD65403:UPP65403 UFH65403:UFT65403 TVL65403:TVX65403 TLP65403:TMB65403 TBT65403:TCF65403 SRX65403:SSJ65403 SIB65403:SIN65403 RYF65403:RYR65403 ROJ65403:ROV65403 REN65403:REZ65403 QUR65403:QVD65403 QKV65403:QLH65403 QAZ65403:QBL65403 PRD65403:PRP65403 PHH65403:PHT65403 OXL65403:OXX65403 ONP65403:OOB65403 ODT65403:OEF65403 NTX65403:NUJ65403 NKB65403:NKN65403 NAF65403:NAR65403 MQJ65403:MQV65403 MGN65403:MGZ65403 LWR65403:LXD65403 LMV65403:LNH65403 LCZ65403:LDL65403 KTD65403:KTP65403 KJH65403:KJT65403 JZL65403:JZX65403 JPP65403:JQB65403 JFT65403:JGF65403 IVX65403:IWJ65403 IMB65403:IMN65403 ICF65403:ICR65403 HSJ65403:HSV65403 HIN65403:HIZ65403 GYR65403:GZD65403 GOV65403:GPH65403 GEZ65403:GFL65403 FVD65403:FVP65403 FLH65403:FLT65403 FBL65403:FBX65403 ERP65403:ESB65403 EHT65403:EIF65403 DXX65403:DYJ65403 DOB65403:DON65403 DEF65403:DER65403 CUJ65403:CUV65403 CKN65403:CKZ65403 CAR65403:CBD65403 BQV65403:BRH65403 BGZ65403:BHL65403 AXD65403:AXP65403 ANH65403:ANT65403 ADL65403:ADX65403 TP65403:UB65403 JT65403:KF65403 Y65403:AK65403">
      <formula1>$AN$2:$AN$14</formula1>
    </dataValidation>
    <dataValidation imeMode="disabled" allowBlank="1" showInputMessage="1" showErrorMessage="1" sqref="L25 Q25 X25 G25"/>
    <dataValidation type="list" allowBlank="1" showInputMessage="1" showErrorMessage="1" sqref="AA16:AK17">
      <formula1>$AY$3:$AY$4</formula1>
    </dataValidation>
    <dataValidation type="list" allowBlank="1" showInputMessage="1" showErrorMessage="1" sqref="Q23">
      <formula1>"有,無"</formula1>
    </dataValidation>
  </dataValidations>
  <pageMargins left="0.70866141732283472" right="0.70866141732283472" top="0.74803149606299213" bottom="0.74803149606299213" header="0.31496062992125984" footer="0.31496062992125984"/>
  <pageSetup paperSize="9" scale="75"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$AL$2:$AL$3</xm:f>
          </x14:formula1>
          <xm:sqref>AB65441:AB65460 JW65441:JW65460 TS65441:TS65460 ADO65441:ADO65460 ANK65441:ANK65460 AXG65441:AXG65460 BHC65441:BHC65460 BQY65441:BQY65460 CAU65441:CAU65460 CKQ65441:CKQ65460 CUM65441:CUM65460 DEI65441:DEI65460 DOE65441:DOE65460 DYA65441:DYA65460 EHW65441:EHW65460 ERS65441:ERS65460 FBO65441:FBO65460 FLK65441:FLK65460 FVG65441:FVG65460 GFC65441:GFC65460 GOY65441:GOY65460 GYU65441:GYU65460 HIQ65441:HIQ65460 HSM65441:HSM65460 ICI65441:ICI65460 IME65441:IME65460 IWA65441:IWA65460 JFW65441:JFW65460 JPS65441:JPS65460 JZO65441:JZO65460 KJK65441:KJK65460 KTG65441:KTG65460 LDC65441:LDC65460 LMY65441:LMY65460 LWU65441:LWU65460 MGQ65441:MGQ65460 MQM65441:MQM65460 NAI65441:NAI65460 NKE65441:NKE65460 NUA65441:NUA65460 ODW65441:ODW65460 ONS65441:ONS65460 OXO65441:OXO65460 PHK65441:PHK65460 PRG65441:PRG65460 QBC65441:QBC65460 QKY65441:QKY65460 QUU65441:QUU65460 REQ65441:REQ65460 ROM65441:ROM65460 RYI65441:RYI65460 SIE65441:SIE65460 SSA65441:SSA65460 TBW65441:TBW65460 TLS65441:TLS65460 TVO65441:TVO65460 UFK65441:UFK65460 UPG65441:UPG65460 UZC65441:UZC65460 VIY65441:VIY65460 VSU65441:VSU65460 WCQ65441:WCQ65460 WMM65441:WMM65460 WWI65441:WWI65460 AB130977:AB130996 JW130977:JW130996 TS130977:TS130996 ADO130977:ADO130996 ANK130977:ANK130996 AXG130977:AXG130996 BHC130977:BHC130996 BQY130977:BQY130996 CAU130977:CAU130996 CKQ130977:CKQ130996 CUM130977:CUM130996 DEI130977:DEI130996 DOE130977:DOE130996 DYA130977:DYA130996 EHW130977:EHW130996 ERS130977:ERS130996 FBO130977:FBO130996 FLK130977:FLK130996 FVG130977:FVG130996 GFC130977:GFC130996 GOY130977:GOY130996 GYU130977:GYU130996 HIQ130977:HIQ130996 HSM130977:HSM130996 ICI130977:ICI130996 IME130977:IME130996 IWA130977:IWA130996 JFW130977:JFW130996 JPS130977:JPS130996 JZO130977:JZO130996 KJK130977:KJK130996 KTG130977:KTG130996 LDC130977:LDC130996 LMY130977:LMY130996 LWU130977:LWU130996 MGQ130977:MGQ130996 MQM130977:MQM130996 NAI130977:NAI130996 NKE130977:NKE130996 NUA130977:NUA130996 ODW130977:ODW130996 ONS130977:ONS130996 OXO130977:OXO130996 PHK130977:PHK130996 PRG130977:PRG130996 QBC130977:QBC130996 QKY130977:QKY130996 QUU130977:QUU130996 REQ130977:REQ130996 ROM130977:ROM130996 RYI130977:RYI130996 SIE130977:SIE130996 SSA130977:SSA130996 TBW130977:TBW130996 TLS130977:TLS130996 TVO130977:TVO130996 UFK130977:UFK130996 UPG130977:UPG130996 UZC130977:UZC130996 VIY130977:VIY130996 VSU130977:VSU130996 WCQ130977:WCQ130996 WMM130977:WMM130996 WWI130977:WWI130996 AB196513:AB196532 JW196513:JW196532 TS196513:TS196532 ADO196513:ADO196532 ANK196513:ANK196532 AXG196513:AXG196532 BHC196513:BHC196532 BQY196513:BQY196532 CAU196513:CAU196532 CKQ196513:CKQ196532 CUM196513:CUM196532 DEI196513:DEI196532 DOE196513:DOE196532 DYA196513:DYA196532 EHW196513:EHW196532 ERS196513:ERS196532 FBO196513:FBO196532 FLK196513:FLK196532 FVG196513:FVG196532 GFC196513:GFC196532 GOY196513:GOY196532 GYU196513:GYU196532 HIQ196513:HIQ196532 HSM196513:HSM196532 ICI196513:ICI196532 IME196513:IME196532 IWA196513:IWA196532 JFW196513:JFW196532 JPS196513:JPS196532 JZO196513:JZO196532 KJK196513:KJK196532 KTG196513:KTG196532 LDC196513:LDC196532 LMY196513:LMY196532 LWU196513:LWU196532 MGQ196513:MGQ196532 MQM196513:MQM196532 NAI196513:NAI196532 NKE196513:NKE196532 NUA196513:NUA196532 ODW196513:ODW196532 ONS196513:ONS196532 OXO196513:OXO196532 PHK196513:PHK196532 PRG196513:PRG196532 QBC196513:QBC196532 QKY196513:QKY196532 QUU196513:QUU196532 REQ196513:REQ196532 ROM196513:ROM196532 RYI196513:RYI196532 SIE196513:SIE196532 SSA196513:SSA196532 TBW196513:TBW196532 TLS196513:TLS196532 TVO196513:TVO196532 UFK196513:UFK196532 UPG196513:UPG196532 UZC196513:UZC196532 VIY196513:VIY196532 VSU196513:VSU196532 WCQ196513:WCQ196532 WMM196513:WMM196532 WWI196513:WWI196532 AB262049:AB262068 JW262049:JW262068 TS262049:TS262068 ADO262049:ADO262068 ANK262049:ANK262068 AXG262049:AXG262068 BHC262049:BHC262068 BQY262049:BQY262068 CAU262049:CAU262068 CKQ262049:CKQ262068 CUM262049:CUM262068 DEI262049:DEI262068 DOE262049:DOE262068 DYA262049:DYA262068 EHW262049:EHW262068 ERS262049:ERS262068 FBO262049:FBO262068 FLK262049:FLK262068 FVG262049:FVG262068 GFC262049:GFC262068 GOY262049:GOY262068 GYU262049:GYU262068 HIQ262049:HIQ262068 HSM262049:HSM262068 ICI262049:ICI262068 IME262049:IME262068 IWA262049:IWA262068 JFW262049:JFW262068 JPS262049:JPS262068 JZO262049:JZO262068 KJK262049:KJK262068 KTG262049:KTG262068 LDC262049:LDC262068 LMY262049:LMY262068 LWU262049:LWU262068 MGQ262049:MGQ262068 MQM262049:MQM262068 NAI262049:NAI262068 NKE262049:NKE262068 NUA262049:NUA262068 ODW262049:ODW262068 ONS262049:ONS262068 OXO262049:OXO262068 PHK262049:PHK262068 PRG262049:PRG262068 QBC262049:QBC262068 QKY262049:QKY262068 QUU262049:QUU262068 REQ262049:REQ262068 ROM262049:ROM262068 RYI262049:RYI262068 SIE262049:SIE262068 SSA262049:SSA262068 TBW262049:TBW262068 TLS262049:TLS262068 TVO262049:TVO262068 UFK262049:UFK262068 UPG262049:UPG262068 UZC262049:UZC262068 VIY262049:VIY262068 VSU262049:VSU262068 WCQ262049:WCQ262068 WMM262049:WMM262068 WWI262049:WWI262068 AB327585:AB327604 JW327585:JW327604 TS327585:TS327604 ADO327585:ADO327604 ANK327585:ANK327604 AXG327585:AXG327604 BHC327585:BHC327604 BQY327585:BQY327604 CAU327585:CAU327604 CKQ327585:CKQ327604 CUM327585:CUM327604 DEI327585:DEI327604 DOE327585:DOE327604 DYA327585:DYA327604 EHW327585:EHW327604 ERS327585:ERS327604 FBO327585:FBO327604 FLK327585:FLK327604 FVG327585:FVG327604 GFC327585:GFC327604 GOY327585:GOY327604 GYU327585:GYU327604 HIQ327585:HIQ327604 HSM327585:HSM327604 ICI327585:ICI327604 IME327585:IME327604 IWA327585:IWA327604 JFW327585:JFW327604 JPS327585:JPS327604 JZO327585:JZO327604 KJK327585:KJK327604 KTG327585:KTG327604 LDC327585:LDC327604 LMY327585:LMY327604 LWU327585:LWU327604 MGQ327585:MGQ327604 MQM327585:MQM327604 NAI327585:NAI327604 NKE327585:NKE327604 NUA327585:NUA327604 ODW327585:ODW327604 ONS327585:ONS327604 OXO327585:OXO327604 PHK327585:PHK327604 PRG327585:PRG327604 QBC327585:QBC327604 QKY327585:QKY327604 QUU327585:QUU327604 REQ327585:REQ327604 ROM327585:ROM327604 RYI327585:RYI327604 SIE327585:SIE327604 SSA327585:SSA327604 TBW327585:TBW327604 TLS327585:TLS327604 TVO327585:TVO327604 UFK327585:UFK327604 UPG327585:UPG327604 UZC327585:UZC327604 VIY327585:VIY327604 VSU327585:VSU327604 WCQ327585:WCQ327604 WMM327585:WMM327604 WWI327585:WWI327604 AB393121:AB393140 JW393121:JW393140 TS393121:TS393140 ADO393121:ADO393140 ANK393121:ANK393140 AXG393121:AXG393140 BHC393121:BHC393140 BQY393121:BQY393140 CAU393121:CAU393140 CKQ393121:CKQ393140 CUM393121:CUM393140 DEI393121:DEI393140 DOE393121:DOE393140 DYA393121:DYA393140 EHW393121:EHW393140 ERS393121:ERS393140 FBO393121:FBO393140 FLK393121:FLK393140 FVG393121:FVG393140 GFC393121:GFC393140 GOY393121:GOY393140 GYU393121:GYU393140 HIQ393121:HIQ393140 HSM393121:HSM393140 ICI393121:ICI393140 IME393121:IME393140 IWA393121:IWA393140 JFW393121:JFW393140 JPS393121:JPS393140 JZO393121:JZO393140 KJK393121:KJK393140 KTG393121:KTG393140 LDC393121:LDC393140 LMY393121:LMY393140 LWU393121:LWU393140 MGQ393121:MGQ393140 MQM393121:MQM393140 NAI393121:NAI393140 NKE393121:NKE393140 NUA393121:NUA393140 ODW393121:ODW393140 ONS393121:ONS393140 OXO393121:OXO393140 PHK393121:PHK393140 PRG393121:PRG393140 QBC393121:QBC393140 QKY393121:QKY393140 QUU393121:QUU393140 REQ393121:REQ393140 ROM393121:ROM393140 RYI393121:RYI393140 SIE393121:SIE393140 SSA393121:SSA393140 TBW393121:TBW393140 TLS393121:TLS393140 TVO393121:TVO393140 UFK393121:UFK393140 UPG393121:UPG393140 UZC393121:UZC393140 VIY393121:VIY393140 VSU393121:VSU393140 WCQ393121:WCQ393140 WMM393121:WMM393140 WWI393121:WWI393140 AB458657:AB458676 JW458657:JW458676 TS458657:TS458676 ADO458657:ADO458676 ANK458657:ANK458676 AXG458657:AXG458676 BHC458657:BHC458676 BQY458657:BQY458676 CAU458657:CAU458676 CKQ458657:CKQ458676 CUM458657:CUM458676 DEI458657:DEI458676 DOE458657:DOE458676 DYA458657:DYA458676 EHW458657:EHW458676 ERS458657:ERS458676 FBO458657:FBO458676 FLK458657:FLK458676 FVG458657:FVG458676 GFC458657:GFC458676 GOY458657:GOY458676 GYU458657:GYU458676 HIQ458657:HIQ458676 HSM458657:HSM458676 ICI458657:ICI458676 IME458657:IME458676 IWA458657:IWA458676 JFW458657:JFW458676 JPS458657:JPS458676 JZO458657:JZO458676 KJK458657:KJK458676 KTG458657:KTG458676 LDC458657:LDC458676 LMY458657:LMY458676 LWU458657:LWU458676 MGQ458657:MGQ458676 MQM458657:MQM458676 NAI458657:NAI458676 NKE458657:NKE458676 NUA458657:NUA458676 ODW458657:ODW458676 ONS458657:ONS458676 OXO458657:OXO458676 PHK458657:PHK458676 PRG458657:PRG458676 QBC458657:QBC458676 QKY458657:QKY458676 QUU458657:QUU458676 REQ458657:REQ458676 ROM458657:ROM458676 RYI458657:RYI458676 SIE458657:SIE458676 SSA458657:SSA458676 TBW458657:TBW458676 TLS458657:TLS458676 TVO458657:TVO458676 UFK458657:UFK458676 UPG458657:UPG458676 UZC458657:UZC458676 VIY458657:VIY458676 VSU458657:VSU458676 WCQ458657:WCQ458676 WMM458657:WMM458676 WWI458657:WWI458676 AB524193:AB524212 JW524193:JW524212 TS524193:TS524212 ADO524193:ADO524212 ANK524193:ANK524212 AXG524193:AXG524212 BHC524193:BHC524212 BQY524193:BQY524212 CAU524193:CAU524212 CKQ524193:CKQ524212 CUM524193:CUM524212 DEI524193:DEI524212 DOE524193:DOE524212 DYA524193:DYA524212 EHW524193:EHW524212 ERS524193:ERS524212 FBO524193:FBO524212 FLK524193:FLK524212 FVG524193:FVG524212 GFC524193:GFC524212 GOY524193:GOY524212 GYU524193:GYU524212 HIQ524193:HIQ524212 HSM524193:HSM524212 ICI524193:ICI524212 IME524193:IME524212 IWA524193:IWA524212 JFW524193:JFW524212 JPS524193:JPS524212 JZO524193:JZO524212 KJK524193:KJK524212 KTG524193:KTG524212 LDC524193:LDC524212 LMY524193:LMY524212 LWU524193:LWU524212 MGQ524193:MGQ524212 MQM524193:MQM524212 NAI524193:NAI524212 NKE524193:NKE524212 NUA524193:NUA524212 ODW524193:ODW524212 ONS524193:ONS524212 OXO524193:OXO524212 PHK524193:PHK524212 PRG524193:PRG524212 QBC524193:QBC524212 QKY524193:QKY524212 QUU524193:QUU524212 REQ524193:REQ524212 ROM524193:ROM524212 RYI524193:RYI524212 SIE524193:SIE524212 SSA524193:SSA524212 TBW524193:TBW524212 TLS524193:TLS524212 TVO524193:TVO524212 UFK524193:UFK524212 UPG524193:UPG524212 UZC524193:UZC524212 VIY524193:VIY524212 VSU524193:VSU524212 WCQ524193:WCQ524212 WMM524193:WMM524212 WWI524193:WWI524212 AB589729:AB589748 JW589729:JW589748 TS589729:TS589748 ADO589729:ADO589748 ANK589729:ANK589748 AXG589729:AXG589748 BHC589729:BHC589748 BQY589729:BQY589748 CAU589729:CAU589748 CKQ589729:CKQ589748 CUM589729:CUM589748 DEI589729:DEI589748 DOE589729:DOE589748 DYA589729:DYA589748 EHW589729:EHW589748 ERS589729:ERS589748 FBO589729:FBO589748 FLK589729:FLK589748 FVG589729:FVG589748 GFC589729:GFC589748 GOY589729:GOY589748 GYU589729:GYU589748 HIQ589729:HIQ589748 HSM589729:HSM589748 ICI589729:ICI589748 IME589729:IME589748 IWA589729:IWA589748 JFW589729:JFW589748 JPS589729:JPS589748 JZO589729:JZO589748 KJK589729:KJK589748 KTG589729:KTG589748 LDC589729:LDC589748 LMY589729:LMY589748 LWU589729:LWU589748 MGQ589729:MGQ589748 MQM589729:MQM589748 NAI589729:NAI589748 NKE589729:NKE589748 NUA589729:NUA589748 ODW589729:ODW589748 ONS589729:ONS589748 OXO589729:OXO589748 PHK589729:PHK589748 PRG589729:PRG589748 QBC589729:QBC589748 QKY589729:QKY589748 QUU589729:QUU589748 REQ589729:REQ589748 ROM589729:ROM589748 RYI589729:RYI589748 SIE589729:SIE589748 SSA589729:SSA589748 TBW589729:TBW589748 TLS589729:TLS589748 TVO589729:TVO589748 UFK589729:UFK589748 UPG589729:UPG589748 UZC589729:UZC589748 VIY589729:VIY589748 VSU589729:VSU589748 WCQ589729:WCQ589748 WMM589729:WMM589748 WWI589729:WWI589748 AB655265:AB655284 JW655265:JW655284 TS655265:TS655284 ADO655265:ADO655284 ANK655265:ANK655284 AXG655265:AXG655284 BHC655265:BHC655284 BQY655265:BQY655284 CAU655265:CAU655284 CKQ655265:CKQ655284 CUM655265:CUM655284 DEI655265:DEI655284 DOE655265:DOE655284 DYA655265:DYA655284 EHW655265:EHW655284 ERS655265:ERS655284 FBO655265:FBO655284 FLK655265:FLK655284 FVG655265:FVG655284 GFC655265:GFC655284 GOY655265:GOY655284 GYU655265:GYU655284 HIQ655265:HIQ655284 HSM655265:HSM655284 ICI655265:ICI655284 IME655265:IME655284 IWA655265:IWA655284 JFW655265:JFW655284 JPS655265:JPS655284 JZO655265:JZO655284 KJK655265:KJK655284 KTG655265:KTG655284 LDC655265:LDC655284 LMY655265:LMY655284 LWU655265:LWU655284 MGQ655265:MGQ655284 MQM655265:MQM655284 NAI655265:NAI655284 NKE655265:NKE655284 NUA655265:NUA655284 ODW655265:ODW655284 ONS655265:ONS655284 OXO655265:OXO655284 PHK655265:PHK655284 PRG655265:PRG655284 QBC655265:QBC655284 QKY655265:QKY655284 QUU655265:QUU655284 REQ655265:REQ655284 ROM655265:ROM655284 RYI655265:RYI655284 SIE655265:SIE655284 SSA655265:SSA655284 TBW655265:TBW655284 TLS655265:TLS655284 TVO655265:TVO655284 UFK655265:UFK655284 UPG655265:UPG655284 UZC655265:UZC655284 VIY655265:VIY655284 VSU655265:VSU655284 WCQ655265:WCQ655284 WMM655265:WMM655284 WWI655265:WWI655284 AB720801:AB720820 JW720801:JW720820 TS720801:TS720820 ADO720801:ADO720820 ANK720801:ANK720820 AXG720801:AXG720820 BHC720801:BHC720820 BQY720801:BQY720820 CAU720801:CAU720820 CKQ720801:CKQ720820 CUM720801:CUM720820 DEI720801:DEI720820 DOE720801:DOE720820 DYA720801:DYA720820 EHW720801:EHW720820 ERS720801:ERS720820 FBO720801:FBO720820 FLK720801:FLK720820 FVG720801:FVG720820 GFC720801:GFC720820 GOY720801:GOY720820 GYU720801:GYU720820 HIQ720801:HIQ720820 HSM720801:HSM720820 ICI720801:ICI720820 IME720801:IME720820 IWA720801:IWA720820 JFW720801:JFW720820 JPS720801:JPS720820 JZO720801:JZO720820 KJK720801:KJK720820 KTG720801:KTG720820 LDC720801:LDC720820 LMY720801:LMY720820 LWU720801:LWU720820 MGQ720801:MGQ720820 MQM720801:MQM720820 NAI720801:NAI720820 NKE720801:NKE720820 NUA720801:NUA720820 ODW720801:ODW720820 ONS720801:ONS720820 OXO720801:OXO720820 PHK720801:PHK720820 PRG720801:PRG720820 QBC720801:QBC720820 QKY720801:QKY720820 QUU720801:QUU720820 REQ720801:REQ720820 ROM720801:ROM720820 RYI720801:RYI720820 SIE720801:SIE720820 SSA720801:SSA720820 TBW720801:TBW720820 TLS720801:TLS720820 TVO720801:TVO720820 UFK720801:UFK720820 UPG720801:UPG720820 UZC720801:UZC720820 VIY720801:VIY720820 VSU720801:VSU720820 WCQ720801:WCQ720820 WMM720801:WMM720820 WWI720801:WWI720820 AB786337:AB786356 JW786337:JW786356 TS786337:TS786356 ADO786337:ADO786356 ANK786337:ANK786356 AXG786337:AXG786356 BHC786337:BHC786356 BQY786337:BQY786356 CAU786337:CAU786356 CKQ786337:CKQ786356 CUM786337:CUM786356 DEI786337:DEI786356 DOE786337:DOE786356 DYA786337:DYA786356 EHW786337:EHW786356 ERS786337:ERS786356 FBO786337:FBO786356 FLK786337:FLK786356 FVG786337:FVG786356 GFC786337:GFC786356 GOY786337:GOY786356 GYU786337:GYU786356 HIQ786337:HIQ786356 HSM786337:HSM786356 ICI786337:ICI786356 IME786337:IME786356 IWA786337:IWA786356 JFW786337:JFW786356 JPS786337:JPS786356 JZO786337:JZO786356 KJK786337:KJK786356 KTG786337:KTG786356 LDC786337:LDC786356 LMY786337:LMY786356 LWU786337:LWU786356 MGQ786337:MGQ786356 MQM786337:MQM786356 NAI786337:NAI786356 NKE786337:NKE786356 NUA786337:NUA786356 ODW786337:ODW786356 ONS786337:ONS786356 OXO786337:OXO786356 PHK786337:PHK786356 PRG786337:PRG786356 QBC786337:QBC786356 QKY786337:QKY786356 QUU786337:QUU786356 REQ786337:REQ786356 ROM786337:ROM786356 RYI786337:RYI786356 SIE786337:SIE786356 SSA786337:SSA786356 TBW786337:TBW786356 TLS786337:TLS786356 TVO786337:TVO786356 UFK786337:UFK786356 UPG786337:UPG786356 UZC786337:UZC786356 VIY786337:VIY786356 VSU786337:VSU786356 WCQ786337:WCQ786356 WMM786337:WMM786356 WWI786337:WWI786356 AB851873:AB851892 JW851873:JW851892 TS851873:TS851892 ADO851873:ADO851892 ANK851873:ANK851892 AXG851873:AXG851892 BHC851873:BHC851892 BQY851873:BQY851892 CAU851873:CAU851892 CKQ851873:CKQ851892 CUM851873:CUM851892 DEI851873:DEI851892 DOE851873:DOE851892 DYA851873:DYA851892 EHW851873:EHW851892 ERS851873:ERS851892 FBO851873:FBO851892 FLK851873:FLK851892 FVG851873:FVG851892 GFC851873:GFC851892 GOY851873:GOY851892 GYU851873:GYU851892 HIQ851873:HIQ851892 HSM851873:HSM851892 ICI851873:ICI851892 IME851873:IME851892 IWA851873:IWA851892 JFW851873:JFW851892 JPS851873:JPS851892 JZO851873:JZO851892 KJK851873:KJK851892 KTG851873:KTG851892 LDC851873:LDC851892 LMY851873:LMY851892 LWU851873:LWU851892 MGQ851873:MGQ851892 MQM851873:MQM851892 NAI851873:NAI851892 NKE851873:NKE851892 NUA851873:NUA851892 ODW851873:ODW851892 ONS851873:ONS851892 OXO851873:OXO851892 PHK851873:PHK851892 PRG851873:PRG851892 QBC851873:QBC851892 QKY851873:QKY851892 QUU851873:QUU851892 REQ851873:REQ851892 ROM851873:ROM851892 RYI851873:RYI851892 SIE851873:SIE851892 SSA851873:SSA851892 TBW851873:TBW851892 TLS851873:TLS851892 TVO851873:TVO851892 UFK851873:UFK851892 UPG851873:UPG851892 UZC851873:UZC851892 VIY851873:VIY851892 VSU851873:VSU851892 WCQ851873:WCQ851892 WMM851873:WMM851892 WWI851873:WWI851892 AB917409:AB917428 JW917409:JW917428 TS917409:TS917428 ADO917409:ADO917428 ANK917409:ANK917428 AXG917409:AXG917428 BHC917409:BHC917428 BQY917409:BQY917428 CAU917409:CAU917428 CKQ917409:CKQ917428 CUM917409:CUM917428 DEI917409:DEI917428 DOE917409:DOE917428 DYA917409:DYA917428 EHW917409:EHW917428 ERS917409:ERS917428 FBO917409:FBO917428 FLK917409:FLK917428 FVG917409:FVG917428 GFC917409:GFC917428 GOY917409:GOY917428 GYU917409:GYU917428 HIQ917409:HIQ917428 HSM917409:HSM917428 ICI917409:ICI917428 IME917409:IME917428 IWA917409:IWA917428 JFW917409:JFW917428 JPS917409:JPS917428 JZO917409:JZO917428 KJK917409:KJK917428 KTG917409:KTG917428 LDC917409:LDC917428 LMY917409:LMY917428 LWU917409:LWU917428 MGQ917409:MGQ917428 MQM917409:MQM917428 NAI917409:NAI917428 NKE917409:NKE917428 NUA917409:NUA917428 ODW917409:ODW917428 ONS917409:ONS917428 OXO917409:OXO917428 PHK917409:PHK917428 PRG917409:PRG917428 QBC917409:QBC917428 QKY917409:QKY917428 QUU917409:QUU917428 REQ917409:REQ917428 ROM917409:ROM917428 RYI917409:RYI917428 SIE917409:SIE917428 SSA917409:SSA917428 TBW917409:TBW917428 TLS917409:TLS917428 TVO917409:TVO917428 UFK917409:UFK917428 UPG917409:UPG917428 UZC917409:UZC917428 VIY917409:VIY917428 VSU917409:VSU917428 WCQ917409:WCQ917428 WMM917409:WMM917428 WWI917409:WWI917428 AB982945:AB982964 JW982945:JW982964 TS982945:TS982964 ADO982945:ADO982964 ANK982945:ANK982964 AXG982945:AXG982964 BHC982945:BHC982964 BQY982945:BQY982964 CAU982945:CAU982964 CKQ982945:CKQ982964 CUM982945:CUM982964 DEI982945:DEI982964 DOE982945:DOE982964 DYA982945:DYA982964 EHW982945:EHW982964 ERS982945:ERS982964 FBO982945:FBO982964 FLK982945:FLK982964 FVG982945:FVG982964 GFC982945:GFC982964 GOY982945:GOY982964 GYU982945:GYU982964 HIQ982945:HIQ982964 HSM982945:HSM982964 ICI982945:ICI982964 IME982945:IME982964 IWA982945:IWA982964 JFW982945:JFW982964 JPS982945:JPS982964 JZO982945:JZO982964 KJK982945:KJK982964 KTG982945:KTG982964 LDC982945:LDC982964 LMY982945:LMY982964 LWU982945:LWU982964 MGQ982945:MGQ982964 MQM982945:MQM982964 NAI982945:NAI982964 NKE982945:NKE982964 NUA982945:NUA982964 ODW982945:ODW982964 ONS982945:ONS982964 OXO982945:OXO982964 PHK982945:PHK982964 PRG982945:PRG982964 QBC982945:QBC982964 QKY982945:QKY982964 QUU982945:QUU982964 REQ982945:REQ982964 ROM982945:ROM982964 RYI982945:RYI982964 SIE982945:SIE982964 SSA982945:SSA982964 TBW982945:TBW982964 TLS982945:TLS982964 TVO982945:TVO982964 UFK982945:UFK982964 UPG982945:UPG982964 UZC982945:UZC982964 VIY982945:VIY982964 VSU982945:VSU982964 WCQ982945:WCQ982964 WMM982945:WMM982964 WWI982945:WWI982964 AC65441:AD65459 JX65441:JY65459 TT65441:TU65459 ADP65441:ADQ65459 ANL65441:ANM65459 AXH65441:AXI65459 BHD65441:BHE65459 BQZ65441:BRA65459 CAV65441:CAW65459 CKR65441:CKS65459 CUN65441:CUO65459 DEJ65441:DEK65459 DOF65441:DOG65459 DYB65441:DYC65459 EHX65441:EHY65459 ERT65441:ERU65459 FBP65441:FBQ65459 FLL65441:FLM65459 FVH65441:FVI65459 GFD65441:GFE65459 GOZ65441:GPA65459 GYV65441:GYW65459 HIR65441:HIS65459 HSN65441:HSO65459 ICJ65441:ICK65459 IMF65441:IMG65459 IWB65441:IWC65459 JFX65441:JFY65459 JPT65441:JPU65459 JZP65441:JZQ65459 KJL65441:KJM65459 KTH65441:KTI65459 LDD65441:LDE65459 LMZ65441:LNA65459 LWV65441:LWW65459 MGR65441:MGS65459 MQN65441:MQO65459 NAJ65441:NAK65459 NKF65441:NKG65459 NUB65441:NUC65459 ODX65441:ODY65459 ONT65441:ONU65459 OXP65441:OXQ65459 PHL65441:PHM65459 PRH65441:PRI65459 QBD65441:QBE65459 QKZ65441:QLA65459 QUV65441:QUW65459 RER65441:RES65459 RON65441:ROO65459 RYJ65441:RYK65459 SIF65441:SIG65459 SSB65441:SSC65459 TBX65441:TBY65459 TLT65441:TLU65459 TVP65441:TVQ65459 UFL65441:UFM65459 UPH65441:UPI65459 UZD65441:UZE65459 VIZ65441:VJA65459 VSV65441:VSW65459 WCR65441:WCS65459 WMN65441:WMO65459 WWJ65441:WWK65459 AC130977:AD130995 JX130977:JY130995 TT130977:TU130995 ADP130977:ADQ130995 ANL130977:ANM130995 AXH130977:AXI130995 BHD130977:BHE130995 BQZ130977:BRA130995 CAV130977:CAW130995 CKR130977:CKS130995 CUN130977:CUO130995 DEJ130977:DEK130995 DOF130977:DOG130995 DYB130977:DYC130995 EHX130977:EHY130995 ERT130977:ERU130995 FBP130977:FBQ130995 FLL130977:FLM130995 FVH130977:FVI130995 GFD130977:GFE130995 GOZ130977:GPA130995 GYV130977:GYW130995 HIR130977:HIS130995 HSN130977:HSO130995 ICJ130977:ICK130995 IMF130977:IMG130995 IWB130977:IWC130995 JFX130977:JFY130995 JPT130977:JPU130995 JZP130977:JZQ130995 KJL130977:KJM130995 KTH130977:KTI130995 LDD130977:LDE130995 LMZ130977:LNA130995 LWV130977:LWW130995 MGR130977:MGS130995 MQN130977:MQO130995 NAJ130977:NAK130995 NKF130977:NKG130995 NUB130977:NUC130995 ODX130977:ODY130995 ONT130977:ONU130995 OXP130977:OXQ130995 PHL130977:PHM130995 PRH130977:PRI130995 QBD130977:QBE130995 QKZ130977:QLA130995 QUV130977:QUW130995 RER130977:RES130995 RON130977:ROO130995 RYJ130977:RYK130995 SIF130977:SIG130995 SSB130977:SSC130995 TBX130977:TBY130995 TLT130977:TLU130995 TVP130977:TVQ130995 UFL130977:UFM130995 UPH130977:UPI130995 UZD130977:UZE130995 VIZ130977:VJA130995 VSV130977:VSW130995 WCR130977:WCS130995 WMN130977:WMO130995 WWJ130977:WWK130995 AC196513:AD196531 JX196513:JY196531 TT196513:TU196531 ADP196513:ADQ196531 ANL196513:ANM196531 AXH196513:AXI196531 BHD196513:BHE196531 BQZ196513:BRA196531 CAV196513:CAW196531 CKR196513:CKS196531 CUN196513:CUO196531 DEJ196513:DEK196531 DOF196513:DOG196531 DYB196513:DYC196531 EHX196513:EHY196531 ERT196513:ERU196531 FBP196513:FBQ196531 FLL196513:FLM196531 FVH196513:FVI196531 GFD196513:GFE196531 GOZ196513:GPA196531 GYV196513:GYW196531 HIR196513:HIS196531 HSN196513:HSO196531 ICJ196513:ICK196531 IMF196513:IMG196531 IWB196513:IWC196531 JFX196513:JFY196531 JPT196513:JPU196531 JZP196513:JZQ196531 KJL196513:KJM196531 KTH196513:KTI196531 LDD196513:LDE196531 LMZ196513:LNA196531 LWV196513:LWW196531 MGR196513:MGS196531 MQN196513:MQO196531 NAJ196513:NAK196531 NKF196513:NKG196531 NUB196513:NUC196531 ODX196513:ODY196531 ONT196513:ONU196531 OXP196513:OXQ196531 PHL196513:PHM196531 PRH196513:PRI196531 QBD196513:QBE196531 QKZ196513:QLA196531 QUV196513:QUW196531 RER196513:RES196531 RON196513:ROO196531 RYJ196513:RYK196531 SIF196513:SIG196531 SSB196513:SSC196531 TBX196513:TBY196531 TLT196513:TLU196531 TVP196513:TVQ196531 UFL196513:UFM196531 UPH196513:UPI196531 UZD196513:UZE196531 VIZ196513:VJA196531 VSV196513:VSW196531 WCR196513:WCS196531 WMN196513:WMO196531 WWJ196513:WWK196531 AC262049:AD262067 JX262049:JY262067 TT262049:TU262067 ADP262049:ADQ262067 ANL262049:ANM262067 AXH262049:AXI262067 BHD262049:BHE262067 BQZ262049:BRA262067 CAV262049:CAW262067 CKR262049:CKS262067 CUN262049:CUO262067 DEJ262049:DEK262067 DOF262049:DOG262067 DYB262049:DYC262067 EHX262049:EHY262067 ERT262049:ERU262067 FBP262049:FBQ262067 FLL262049:FLM262067 FVH262049:FVI262067 GFD262049:GFE262067 GOZ262049:GPA262067 GYV262049:GYW262067 HIR262049:HIS262067 HSN262049:HSO262067 ICJ262049:ICK262067 IMF262049:IMG262067 IWB262049:IWC262067 JFX262049:JFY262067 JPT262049:JPU262067 JZP262049:JZQ262067 KJL262049:KJM262067 KTH262049:KTI262067 LDD262049:LDE262067 LMZ262049:LNA262067 LWV262049:LWW262067 MGR262049:MGS262067 MQN262049:MQO262067 NAJ262049:NAK262067 NKF262049:NKG262067 NUB262049:NUC262067 ODX262049:ODY262067 ONT262049:ONU262067 OXP262049:OXQ262067 PHL262049:PHM262067 PRH262049:PRI262067 QBD262049:QBE262067 QKZ262049:QLA262067 QUV262049:QUW262067 RER262049:RES262067 RON262049:ROO262067 RYJ262049:RYK262067 SIF262049:SIG262067 SSB262049:SSC262067 TBX262049:TBY262067 TLT262049:TLU262067 TVP262049:TVQ262067 UFL262049:UFM262067 UPH262049:UPI262067 UZD262049:UZE262067 VIZ262049:VJA262067 VSV262049:VSW262067 WCR262049:WCS262067 WMN262049:WMO262067 WWJ262049:WWK262067 AC327585:AD327603 JX327585:JY327603 TT327585:TU327603 ADP327585:ADQ327603 ANL327585:ANM327603 AXH327585:AXI327603 BHD327585:BHE327603 BQZ327585:BRA327603 CAV327585:CAW327603 CKR327585:CKS327603 CUN327585:CUO327603 DEJ327585:DEK327603 DOF327585:DOG327603 DYB327585:DYC327603 EHX327585:EHY327603 ERT327585:ERU327603 FBP327585:FBQ327603 FLL327585:FLM327603 FVH327585:FVI327603 GFD327585:GFE327603 GOZ327585:GPA327603 GYV327585:GYW327603 HIR327585:HIS327603 HSN327585:HSO327603 ICJ327585:ICK327603 IMF327585:IMG327603 IWB327585:IWC327603 JFX327585:JFY327603 JPT327585:JPU327603 JZP327585:JZQ327603 KJL327585:KJM327603 KTH327585:KTI327603 LDD327585:LDE327603 LMZ327585:LNA327603 LWV327585:LWW327603 MGR327585:MGS327603 MQN327585:MQO327603 NAJ327585:NAK327603 NKF327585:NKG327603 NUB327585:NUC327603 ODX327585:ODY327603 ONT327585:ONU327603 OXP327585:OXQ327603 PHL327585:PHM327603 PRH327585:PRI327603 QBD327585:QBE327603 QKZ327585:QLA327603 QUV327585:QUW327603 RER327585:RES327603 RON327585:ROO327603 RYJ327585:RYK327603 SIF327585:SIG327603 SSB327585:SSC327603 TBX327585:TBY327603 TLT327585:TLU327603 TVP327585:TVQ327603 UFL327585:UFM327603 UPH327585:UPI327603 UZD327585:UZE327603 VIZ327585:VJA327603 VSV327585:VSW327603 WCR327585:WCS327603 WMN327585:WMO327603 WWJ327585:WWK327603 AC393121:AD393139 JX393121:JY393139 TT393121:TU393139 ADP393121:ADQ393139 ANL393121:ANM393139 AXH393121:AXI393139 BHD393121:BHE393139 BQZ393121:BRA393139 CAV393121:CAW393139 CKR393121:CKS393139 CUN393121:CUO393139 DEJ393121:DEK393139 DOF393121:DOG393139 DYB393121:DYC393139 EHX393121:EHY393139 ERT393121:ERU393139 FBP393121:FBQ393139 FLL393121:FLM393139 FVH393121:FVI393139 GFD393121:GFE393139 GOZ393121:GPA393139 GYV393121:GYW393139 HIR393121:HIS393139 HSN393121:HSO393139 ICJ393121:ICK393139 IMF393121:IMG393139 IWB393121:IWC393139 JFX393121:JFY393139 JPT393121:JPU393139 JZP393121:JZQ393139 KJL393121:KJM393139 KTH393121:KTI393139 LDD393121:LDE393139 LMZ393121:LNA393139 LWV393121:LWW393139 MGR393121:MGS393139 MQN393121:MQO393139 NAJ393121:NAK393139 NKF393121:NKG393139 NUB393121:NUC393139 ODX393121:ODY393139 ONT393121:ONU393139 OXP393121:OXQ393139 PHL393121:PHM393139 PRH393121:PRI393139 QBD393121:QBE393139 QKZ393121:QLA393139 QUV393121:QUW393139 RER393121:RES393139 RON393121:ROO393139 RYJ393121:RYK393139 SIF393121:SIG393139 SSB393121:SSC393139 TBX393121:TBY393139 TLT393121:TLU393139 TVP393121:TVQ393139 UFL393121:UFM393139 UPH393121:UPI393139 UZD393121:UZE393139 VIZ393121:VJA393139 VSV393121:VSW393139 WCR393121:WCS393139 WMN393121:WMO393139 WWJ393121:WWK393139 AC458657:AD458675 JX458657:JY458675 TT458657:TU458675 ADP458657:ADQ458675 ANL458657:ANM458675 AXH458657:AXI458675 BHD458657:BHE458675 BQZ458657:BRA458675 CAV458657:CAW458675 CKR458657:CKS458675 CUN458657:CUO458675 DEJ458657:DEK458675 DOF458657:DOG458675 DYB458657:DYC458675 EHX458657:EHY458675 ERT458657:ERU458675 FBP458657:FBQ458675 FLL458657:FLM458675 FVH458657:FVI458675 GFD458657:GFE458675 GOZ458657:GPA458675 GYV458657:GYW458675 HIR458657:HIS458675 HSN458657:HSO458675 ICJ458657:ICK458675 IMF458657:IMG458675 IWB458657:IWC458675 JFX458657:JFY458675 JPT458657:JPU458675 JZP458657:JZQ458675 KJL458657:KJM458675 KTH458657:KTI458675 LDD458657:LDE458675 LMZ458657:LNA458675 LWV458657:LWW458675 MGR458657:MGS458675 MQN458657:MQO458675 NAJ458657:NAK458675 NKF458657:NKG458675 NUB458657:NUC458675 ODX458657:ODY458675 ONT458657:ONU458675 OXP458657:OXQ458675 PHL458657:PHM458675 PRH458657:PRI458675 QBD458657:QBE458675 QKZ458657:QLA458675 QUV458657:QUW458675 RER458657:RES458675 RON458657:ROO458675 RYJ458657:RYK458675 SIF458657:SIG458675 SSB458657:SSC458675 TBX458657:TBY458675 TLT458657:TLU458675 TVP458657:TVQ458675 UFL458657:UFM458675 UPH458657:UPI458675 UZD458657:UZE458675 VIZ458657:VJA458675 VSV458657:VSW458675 WCR458657:WCS458675 WMN458657:WMO458675 WWJ458657:WWK458675 AC524193:AD524211 JX524193:JY524211 TT524193:TU524211 ADP524193:ADQ524211 ANL524193:ANM524211 AXH524193:AXI524211 BHD524193:BHE524211 BQZ524193:BRA524211 CAV524193:CAW524211 CKR524193:CKS524211 CUN524193:CUO524211 DEJ524193:DEK524211 DOF524193:DOG524211 DYB524193:DYC524211 EHX524193:EHY524211 ERT524193:ERU524211 FBP524193:FBQ524211 FLL524193:FLM524211 FVH524193:FVI524211 GFD524193:GFE524211 GOZ524193:GPA524211 GYV524193:GYW524211 HIR524193:HIS524211 HSN524193:HSO524211 ICJ524193:ICK524211 IMF524193:IMG524211 IWB524193:IWC524211 JFX524193:JFY524211 JPT524193:JPU524211 JZP524193:JZQ524211 KJL524193:KJM524211 KTH524193:KTI524211 LDD524193:LDE524211 LMZ524193:LNA524211 LWV524193:LWW524211 MGR524193:MGS524211 MQN524193:MQO524211 NAJ524193:NAK524211 NKF524193:NKG524211 NUB524193:NUC524211 ODX524193:ODY524211 ONT524193:ONU524211 OXP524193:OXQ524211 PHL524193:PHM524211 PRH524193:PRI524211 QBD524193:QBE524211 QKZ524193:QLA524211 QUV524193:QUW524211 RER524193:RES524211 RON524193:ROO524211 RYJ524193:RYK524211 SIF524193:SIG524211 SSB524193:SSC524211 TBX524193:TBY524211 TLT524193:TLU524211 TVP524193:TVQ524211 UFL524193:UFM524211 UPH524193:UPI524211 UZD524193:UZE524211 VIZ524193:VJA524211 VSV524193:VSW524211 WCR524193:WCS524211 WMN524193:WMO524211 WWJ524193:WWK524211 AC589729:AD589747 JX589729:JY589747 TT589729:TU589747 ADP589729:ADQ589747 ANL589729:ANM589747 AXH589729:AXI589747 BHD589729:BHE589747 BQZ589729:BRA589747 CAV589729:CAW589747 CKR589729:CKS589747 CUN589729:CUO589747 DEJ589729:DEK589747 DOF589729:DOG589747 DYB589729:DYC589747 EHX589729:EHY589747 ERT589729:ERU589747 FBP589729:FBQ589747 FLL589729:FLM589747 FVH589729:FVI589747 GFD589729:GFE589747 GOZ589729:GPA589747 GYV589729:GYW589747 HIR589729:HIS589747 HSN589729:HSO589747 ICJ589729:ICK589747 IMF589729:IMG589747 IWB589729:IWC589747 JFX589729:JFY589747 JPT589729:JPU589747 JZP589729:JZQ589747 KJL589729:KJM589747 KTH589729:KTI589747 LDD589729:LDE589747 LMZ589729:LNA589747 LWV589729:LWW589747 MGR589729:MGS589747 MQN589729:MQO589747 NAJ589729:NAK589747 NKF589729:NKG589747 NUB589729:NUC589747 ODX589729:ODY589747 ONT589729:ONU589747 OXP589729:OXQ589747 PHL589729:PHM589747 PRH589729:PRI589747 QBD589729:QBE589747 QKZ589729:QLA589747 QUV589729:QUW589747 RER589729:RES589747 RON589729:ROO589747 RYJ589729:RYK589747 SIF589729:SIG589747 SSB589729:SSC589747 TBX589729:TBY589747 TLT589729:TLU589747 TVP589729:TVQ589747 UFL589729:UFM589747 UPH589729:UPI589747 UZD589729:UZE589747 VIZ589729:VJA589747 VSV589729:VSW589747 WCR589729:WCS589747 WMN589729:WMO589747 WWJ589729:WWK589747 AC655265:AD655283 JX655265:JY655283 TT655265:TU655283 ADP655265:ADQ655283 ANL655265:ANM655283 AXH655265:AXI655283 BHD655265:BHE655283 BQZ655265:BRA655283 CAV655265:CAW655283 CKR655265:CKS655283 CUN655265:CUO655283 DEJ655265:DEK655283 DOF655265:DOG655283 DYB655265:DYC655283 EHX655265:EHY655283 ERT655265:ERU655283 FBP655265:FBQ655283 FLL655265:FLM655283 FVH655265:FVI655283 GFD655265:GFE655283 GOZ655265:GPA655283 GYV655265:GYW655283 HIR655265:HIS655283 HSN655265:HSO655283 ICJ655265:ICK655283 IMF655265:IMG655283 IWB655265:IWC655283 JFX655265:JFY655283 JPT655265:JPU655283 JZP655265:JZQ655283 KJL655265:KJM655283 KTH655265:KTI655283 LDD655265:LDE655283 LMZ655265:LNA655283 LWV655265:LWW655283 MGR655265:MGS655283 MQN655265:MQO655283 NAJ655265:NAK655283 NKF655265:NKG655283 NUB655265:NUC655283 ODX655265:ODY655283 ONT655265:ONU655283 OXP655265:OXQ655283 PHL655265:PHM655283 PRH655265:PRI655283 QBD655265:QBE655283 QKZ655265:QLA655283 QUV655265:QUW655283 RER655265:RES655283 RON655265:ROO655283 RYJ655265:RYK655283 SIF655265:SIG655283 SSB655265:SSC655283 TBX655265:TBY655283 TLT655265:TLU655283 TVP655265:TVQ655283 UFL655265:UFM655283 UPH655265:UPI655283 UZD655265:UZE655283 VIZ655265:VJA655283 VSV655265:VSW655283 WCR655265:WCS655283 WMN655265:WMO655283 WWJ655265:WWK655283 AC720801:AD720819 JX720801:JY720819 TT720801:TU720819 ADP720801:ADQ720819 ANL720801:ANM720819 AXH720801:AXI720819 BHD720801:BHE720819 BQZ720801:BRA720819 CAV720801:CAW720819 CKR720801:CKS720819 CUN720801:CUO720819 DEJ720801:DEK720819 DOF720801:DOG720819 DYB720801:DYC720819 EHX720801:EHY720819 ERT720801:ERU720819 FBP720801:FBQ720819 FLL720801:FLM720819 FVH720801:FVI720819 GFD720801:GFE720819 GOZ720801:GPA720819 GYV720801:GYW720819 HIR720801:HIS720819 HSN720801:HSO720819 ICJ720801:ICK720819 IMF720801:IMG720819 IWB720801:IWC720819 JFX720801:JFY720819 JPT720801:JPU720819 JZP720801:JZQ720819 KJL720801:KJM720819 KTH720801:KTI720819 LDD720801:LDE720819 LMZ720801:LNA720819 LWV720801:LWW720819 MGR720801:MGS720819 MQN720801:MQO720819 NAJ720801:NAK720819 NKF720801:NKG720819 NUB720801:NUC720819 ODX720801:ODY720819 ONT720801:ONU720819 OXP720801:OXQ720819 PHL720801:PHM720819 PRH720801:PRI720819 QBD720801:QBE720819 QKZ720801:QLA720819 QUV720801:QUW720819 RER720801:RES720819 RON720801:ROO720819 RYJ720801:RYK720819 SIF720801:SIG720819 SSB720801:SSC720819 TBX720801:TBY720819 TLT720801:TLU720819 TVP720801:TVQ720819 UFL720801:UFM720819 UPH720801:UPI720819 UZD720801:UZE720819 VIZ720801:VJA720819 VSV720801:VSW720819 WCR720801:WCS720819 WMN720801:WMO720819 WWJ720801:WWK720819 AC786337:AD786355 JX786337:JY786355 TT786337:TU786355 ADP786337:ADQ786355 ANL786337:ANM786355 AXH786337:AXI786355 BHD786337:BHE786355 BQZ786337:BRA786355 CAV786337:CAW786355 CKR786337:CKS786355 CUN786337:CUO786355 DEJ786337:DEK786355 DOF786337:DOG786355 DYB786337:DYC786355 EHX786337:EHY786355 ERT786337:ERU786355 FBP786337:FBQ786355 FLL786337:FLM786355 FVH786337:FVI786355 GFD786337:GFE786355 GOZ786337:GPA786355 GYV786337:GYW786355 HIR786337:HIS786355 HSN786337:HSO786355 ICJ786337:ICK786355 IMF786337:IMG786355 IWB786337:IWC786355 JFX786337:JFY786355 JPT786337:JPU786355 JZP786337:JZQ786355 KJL786337:KJM786355 KTH786337:KTI786355 LDD786337:LDE786355 LMZ786337:LNA786355 LWV786337:LWW786355 MGR786337:MGS786355 MQN786337:MQO786355 NAJ786337:NAK786355 NKF786337:NKG786355 NUB786337:NUC786355 ODX786337:ODY786355 ONT786337:ONU786355 OXP786337:OXQ786355 PHL786337:PHM786355 PRH786337:PRI786355 QBD786337:QBE786355 QKZ786337:QLA786355 QUV786337:QUW786355 RER786337:RES786355 RON786337:ROO786355 RYJ786337:RYK786355 SIF786337:SIG786355 SSB786337:SSC786355 TBX786337:TBY786355 TLT786337:TLU786355 TVP786337:TVQ786355 UFL786337:UFM786355 UPH786337:UPI786355 UZD786337:UZE786355 VIZ786337:VJA786355 VSV786337:VSW786355 WCR786337:WCS786355 WMN786337:WMO786355 WWJ786337:WWK786355 AC851873:AD851891 JX851873:JY851891 TT851873:TU851891 ADP851873:ADQ851891 ANL851873:ANM851891 AXH851873:AXI851891 BHD851873:BHE851891 BQZ851873:BRA851891 CAV851873:CAW851891 CKR851873:CKS851891 CUN851873:CUO851891 DEJ851873:DEK851891 DOF851873:DOG851891 DYB851873:DYC851891 EHX851873:EHY851891 ERT851873:ERU851891 FBP851873:FBQ851891 FLL851873:FLM851891 FVH851873:FVI851891 GFD851873:GFE851891 GOZ851873:GPA851891 GYV851873:GYW851891 HIR851873:HIS851891 HSN851873:HSO851891 ICJ851873:ICK851891 IMF851873:IMG851891 IWB851873:IWC851891 JFX851873:JFY851891 JPT851873:JPU851891 JZP851873:JZQ851891 KJL851873:KJM851891 KTH851873:KTI851891 LDD851873:LDE851891 LMZ851873:LNA851891 LWV851873:LWW851891 MGR851873:MGS851891 MQN851873:MQO851891 NAJ851873:NAK851891 NKF851873:NKG851891 NUB851873:NUC851891 ODX851873:ODY851891 ONT851873:ONU851891 OXP851873:OXQ851891 PHL851873:PHM851891 PRH851873:PRI851891 QBD851873:QBE851891 QKZ851873:QLA851891 QUV851873:QUW851891 RER851873:RES851891 RON851873:ROO851891 RYJ851873:RYK851891 SIF851873:SIG851891 SSB851873:SSC851891 TBX851873:TBY851891 TLT851873:TLU851891 TVP851873:TVQ851891 UFL851873:UFM851891 UPH851873:UPI851891 UZD851873:UZE851891 VIZ851873:VJA851891 VSV851873:VSW851891 WCR851873:WCS851891 WMN851873:WMO851891 WWJ851873:WWK851891 AC917409:AD917427 JX917409:JY917427 TT917409:TU917427 ADP917409:ADQ917427 ANL917409:ANM917427 AXH917409:AXI917427 BHD917409:BHE917427 BQZ917409:BRA917427 CAV917409:CAW917427 CKR917409:CKS917427 CUN917409:CUO917427 DEJ917409:DEK917427 DOF917409:DOG917427 DYB917409:DYC917427 EHX917409:EHY917427 ERT917409:ERU917427 FBP917409:FBQ917427 FLL917409:FLM917427 FVH917409:FVI917427 GFD917409:GFE917427 GOZ917409:GPA917427 GYV917409:GYW917427 HIR917409:HIS917427 HSN917409:HSO917427 ICJ917409:ICK917427 IMF917409:IMG917427 IWB917409:IWC917427 JFX917409:JFY917427 JPT917409:JPU917427 JZP917409:JZQ917427 KJL917409:KJM917427 KTH917409:KTI917427 LDD917409:LDE917427 LMZ917409:LNA917427 LWV917409:LWW917427 MGR917409:MGS917427 MQN917409:MQO917427 NAJ917409:NAK917427 NKF917409:NKG917427 NUB917409:NUC917427 ODX917409:ODY917427 ONT917409:ONU917427 OXP917409:OXQ917427 PHL917409:PHM917427 PRH917409:PRI917427 QBD917409:QBE917427 QKZ917409:QLA917427 QUV917409:QUW917427 RER917409:RES917427 RON917409:ROO917427 RYJ917409:RYK917427 SIF917409:SIG917427 SSB917409:SSC917427 TBX917409:TBY917427 TLT917409:TLU917427 TVP917409:TVQ917427 UFL917409:UFM917427 UPH917409:UPI917427 UZD917409:UZE917427 VIZ917409:VJA917427 VSV917409:VSW917427 WCR917409:WCS917427 WMN917409:WMO917427 WWJ917409:WWK917427 AC982945:AD982963 JX982945:JY982963 TT982945:TU982963 ADP982945:ADQ982963 ANL982945:ANM982963 AXH982945:AXI982963 BHD982945:BHE982963 BQZ982945:BRA982963 CAV982945:CAW982963 CKR982945:CKS982963 CUN982945:CUO982963 DEJ982945:DEK982963 DOF982945:DOG982963 DYB982945:DYC982963 EHX982945:EHY982963 ERT982945:ERU982963 FBP982945:FBQ982963 FLL982945:FLM982963 FVH982945:FVI982963 GFD982945:GFE982963 GOZ982945:GPA982963 GYV982945:GYW982963 HIR982945:HIS982963 HSN982945:HSO982963 ICJ982945:ICK982963 IMF982945:IMG982963 IWB982945:IWC982963 JFX982945:JFY982963 JPT982945:JPU982963 JZP982945:JZQ982963 KJL982945:KJM982963 KTH982945:KTI982963 LDD982945:LDE982963 LMZ982945:LNA982963 LWV982945:LWW982963 MGR982945:MGS982963 MQN982945:MQO982963 NAJ982945:NAK982963 NKF982945:NKG982963 NUB982945:NUC982963 ODX982945:ODY982963 ONT982945:ONU982963 OXP982945:OXQ982963 PHL982945:PHM982963 PRH982945:PRI982963 QBD982945:QBE982963 QKZ982945:QLA982963 QUV982945:QUW982963 RER982945:RES982963 RON982945:ROO982963 RYJ982945:RYK982963 SIF982945:SIG982963 SSB982945:SSC982963 TBX982945:TBY982963 TLT982945:TLU982963 TVP982945:TVQ982963 UFL982945:UFM982963 UPH982945:UPI982963 UZD982945:UZE982963 VIZ982945:VJA982963 VSV982945:VSW982963 WCR982945:WCS982963 WMN982945:WMO982963 WWJ982945:WWK982963 AB65554:AD65557 JW65554:JY65557 TS65554:TU65557 ADO65554:ADQ65557 ANK65554:ANM65557 AXG65554:AXI65557 BHC65554:BHE65557 BQY65554:BRA65557 CAU65554:CAW65557 CKQ65554:CKS65557 CUM65554:CUO65557 DEI65554:DEK65557 DOE65554:DOG65557 DYA65554:DYC65557 EHW65554:EHY65557 ERS65554:ERU65557 FBO65554:FBQ65557 FLK65554:FLM65557 FVG65554:FVI65557 GFC65554:GFE65557 GOY65554:GPA65557 GYU65554:GYW65557 HIQ65554:HIS65557 HSM65554:HSO65557 ICI65554:ICK65557 IME65554:IMG65557 IWA65554:IWC65557 JFW65554:JFY65557 JPS65554:JPU65557 JZO65554:JZQ65557 KJK65554:KJM65557 KTG65554:KTI65557 LDC65554:LDE65557 LMY65554:LNA65557 LWU65554:LWW65557 MGQ65554:MGS65557 MQM65554:MQO65557 NAI65554:NAK65557 NKE65554:NKG65557 NUA65554:NUC65557 ODW65554:ODY65557 ONS65554:ONU65557 OXO65554:OXQ65557 PHK65554:PHM65557 PRG65554:PRI65557 QBC65554:QBE65557 QKY65554:QLA65557 QUU65554:QUW65557 REQ65554:RES65557 ROM65554:ROO65557 RYI65554:RYK65557 SIE65554:SIG65557 SSA65554:SSC65557 TBW65554:TBY65557 TLS65554:TLU65557 TVO65554:TVQ65557 UFK65554:UFM65557 UPG65554:UPI65557 UZC65554:UZE65557 VIY65554:VJA65557 VSU65554:VSW65557 WCQ65554:WCS65557 WMM65554:WMO65557 WWI65554:WWK65557 AB131090:AD131093 JW131090:JY131093 TS131090:TU131093 ADO131090:ADQ131093 ANK131090:ANM131093 AXG131090:AXI131093 BHC131090:BHE131093 BQY131090:BRA131093 CAU131090:CAW131093 CKQ131090:CKS131093 CUM131090:CUO131093 DEI131090:DEK131093 DOE131090:DOG131093 DYA131090:DYC131093 EHW131090:EHY131093 ERS131090:ERU131093 FBO131090:FBQ131093 FLK131090:FLM131093 FVG131090:FVI131093 GFC131090:GFE131093 GOY131090:GPA131093 GYU131090:GYW131093 HIQ131090:HIS131093 HSM131090:HSO131093 ICI131090:ICK131093 IME131090:IMG131093 IWA131090:IWC131093 JFW131090:JFY131093 JPS131090:JPU131093 JZO131090:JZQ131093 KJK131090:KJM131093 KTG131090:KTI131093 LDC131090:LDE131093 LMY131090:LNA131093 LWU131090:LWW131093 MGQ131090:MGS131093 MQM131090:MQO131093 NAI131090:NAK131093 NKE131090:NKG131093 NUA131090:NUC131093 ODW131090:ODY131093 ONS131090:ONU131093 OXO131090:OXQ131093 PHK131090:PHM131093 PRG131090:PRI131093 QBC131090:QBE131093 QKY131090:QLA131093 QUU131090:QUW131093 REQ131090:RES131093 ROM131090:ROO131093 RYI131090:RYK131093 SIE131090:SIG131093 SSA131090:SSC131093 TBW131090:TBY131093 TLS131090:TLU131093 TVO131090:TVQ131093 UFK131090:UFM131093 UPG131090:UPI131093 UZC131090:UZE131093 VIY131090:VJA131093 VSU131090:VSW131093 WCQ131090:WCS131093 WMM131090:WMO131093 WWI131090:WWK131093 AB196626:AD196629 JW196626:JY196629 TS196626:TU196629 ADO196626:ADQ196629 ANK196626:ANM196629 AXG196626:AXI196629 BHC196626:BHE196629 BQY196626:BRA196629 CAU196626:CAW196629 CKQ196626:CKS196629 CUM196626:CUO196629 DEI196626:DEK196629 DOE196626:DOG196629 DYA196626:DYC196629 EHW196626:EHY196629 ERS196626:ERU196629 FBO196626:FBQ196629 FLK196626:FLM196629 FVG196626:FVI196629 GFC196626:GFE196629 GOY196626:GPA196629 GYU196626:GYW196629 HIQ196626:HIS196629 HSM196626:HSO196629 ICI196626:ICK196629 IME196626:IMG196629 IWA196626:IWC196629 JFW196626:JFY196629 JPS196626:JPU196629 JZO196626:JZQ196629 KJK196626:KJM196629 KTG196626:KTI196629 LDC196626:LDE196629 LMY196626:LNA196629 LWU196626:LWW196629 MGQ196626:MGS196629 MQM196626:MQO196629 NAI196626:NAK196629 NKE196626:NKG196629 NUA196626:NUC196629 ODW196626:ODY196629 ONS196626:ONU196629 OXO196626:OXQ196629 PHK196626:PHM196629 PRG196626:PRI196629 QBC196626:QBE196629 QKY196626:QLA196629 QUU196626:QUW196629 REQ196626:RES196629 ROM196626:ROO196629 RYI196626:RYK196629 SIE196626:SIG196629 SSA196626:SSC196629 TBW196626:TBY196629 TLS196626:TLU196629 TVO196626:TVQ196629 UFK196626:UFM196629 UPG196626:UPI196629 UZC196626:UZE196629 VIY196626:VJA196629 VSU196626:VSW196629 WCQ196626:WCS196629 WMM196626:WMO196629 WWI196626:WWK196629 AB262162:AD262165 JW262162:JY262165 TS262162:TU262165 ADO262162:ADQ262165 ANK262162:ANM262165 AXG262162:AXI262165 BHC262162:BHE262165 BQY262162:BRA262165 CAU262162:CAW262165 CKQ262162:CKS262165 CUM262162:CUO262165 DEI262162:DEK262165 DOE262162:DOG262165 DYA262162:DYC262165 EHW262162:EHY262165 ERS262162:ERU262165 FBO262162:FBQ262165 FLK262162:FLM262165 FVG262162:FVI262165 GFC262162:GFE262165 GOY262162:GPA262165 GYU262162:GYW262165 HIQ262162:HIS262165 HSM262162:HSO262165 ICI262162:ICK262165 IME262162:IMG262165 IWA262162:IWC262165 JFW262162:JFY262165 JPS262162:JPU262165 JZO262162:JZQ262165 KJK262162:KJM262165 KTG262162:KTI262165 LDC262162:LDE262165 LMY262162:LNA262165 LWU262162:LWW262165 MGQ262162:MGS262165 MQM262162:MQO262165 NAI262162:NAK262165 NKE262162:NKG262165 NUA262162:NUC262165 ODW262162:ODY262165 ONS262162:ONU262165 OXO262162:OXQ262165 PHK262162:PHM262165 PRG262162:PRI262165 QBC262162:QBE262165 QKY262162:QLA262165 QUU262162:QUW262165 REQ262162:RES262165 ROM262162:ROO262165 RYI262162:RYK262165 SIE262162:SIG262165 SSA262162:SSC262165 TBW262162:TBY262165 TLS262162:TLU262165 TVO262162:TVQ262165 UFK262162:UFM262165 UPG262162:UPI262165 UZC262162:UZE262165 VIY262162:VJA262165 VSU262162:VSW262165 WCQ262162:WCS262165 WMM262162:WMO262165 WWI262162:WWK262165 AB327698:AD327701 JW327698:JY327701 TS327698:TU327701 ADO327698:ADQ327701 ANK327698:ANM327701 AXG327698:AXI327701 BHC327698:BHE327701 BQY327698:BRA327701 CAU327698:CAW327701 CKQ327698:CKS327701 CUM327698:CUO327701 DEI327698:DEK327701 DOE327698:DOG327701 DYA327698:DYC327701 EHW327698:EHY327701 ERS327698:ERU327701 FBO327698:FBQ327701 FLK327698:FLM327701 FVG327698:FVI327701 GFC327698:GFE327701 GOY327698:GPA327701 GYU327698:GYW327701 HIQ327698:HIS327701 HSM327698:HSO327701 ICI327698:ICK327701 IME327698:IMG327701 IWA327698:IWC327701 JFW327698:JFY327701 JPS327698:JPU327701 JZO327698:JZQ327701 KJK327698:KJM327701 KTG327698:KTI327701 LDC327698:LDE327701 LMY327698:LNA327701 LWU327698:LWW327701 MGQ327698:MGS327701 MQM327698:MQO327701 NAI327698:NAK327701 NKE327698:NKG327701 NUA327698:NUC327701 ODW327698:ODY327701 ONS327698:ONU327701 OXO327698:OXQ327701 PHK327698:PHM327701 PRG327698:PRI327701 QBC327698:QBE327701 QKY327698:QLA327701 QUU327698:QUW327701 REQ327698:RES327701 ROM327698:ROO327701 RYI327698:RYK327701 SIE327698:SIG327701 SSA327698:SSC327701 TBW327698:TBY327701 TLS327698:TLU327701 TVO327698:TVQ327701 UFK327698:UFM327701 UPG327698:UPI327701 UZC327698:UZE327701 VIY327698:VJA327701 VSU327698:VSW327701 WCQ327698:WCS327701 WMM327698:WMO327701 WWI327698:WWK327701 AB393234:AD393237 JW393234:JY393237 TS393234:TU393237 ADO393234:ADQ393237 ANK393234:ANM393237 AXG393234:AXI393237 BHC393234:BHE393237 BQY393234:BRA393237 CAU393234:CAW393237 CKQ393234:CKS393237 CUM393234:CUO393237 DEI393234:DEK393237 DOE393234:DOG393237 DYA393234:DYC393237 EHW393234:EHY393237 ERS393234:ERU393237 FBO393234:FBQ393237 FLK393234:FLM393237 FVG393234:FVI393237 GFC393234:GFE393237 GOY393234:GPA393237 GYU393234:GYW393237 HIQ393234:HIS393237 HSM393234:HSO393237 ICI393234:ICK393237 IME393234:IMG393237 IWA393234:IWC393237 JFW393234:JFY393237 JPS393234:JPU393237 JZO393234:JZQ393237 KJK393234:KJM393237 KTG393234:KTI393237 LDC393234:LDE393237 LMY393234:LNA393237 LWU393234:LWW393237 MGQ393234:MGS393237 MQM393234:MQO393237 NAI393234:NAK393237 NKE393234:NKG393237 NUA393234:NUC393237 ODW393234:ODY393237 ONS393234:ONU393237 OXO393234:OXQ393237 PHK393234:PHM393237 PRG393234:PRI393237 QBC393234:QBE393237 QKY393234:QLA393237 QUU393234:QUW393237 REQ393234:RES393237 ROM393234:ROO393237 RYI393234:RYK393237 SIE393234:SIG393237 SSA393234:SSC393237 TBW393234:TBY393237 TLS393234:TLU393237 TVO393234:TVQ393237 UFK393234:UFM393237 UPG393234:UPI393237 UZC393234:UZE393237 VIY393234:VJA393237 VSU393234:VSW393237 WCQ393234:WCS393237 WMM393234:WMO393237 WWI393234:WWK393237 AB458770:AD458773 JW458770:JY458773 TS458770:TU458773 ADO458770:ADQ458773 ANK458770:ANM458773 AXG458770:AXI458773 BHC458770:BHE458773 BQY458770:BRA458773 CAU458770:CAW458773 CKQ458770:CKS458773 CUM458770:CUO458773 DEI458770:DEK458773 DOE458770:DOG458773 DYA458770:DYC458773 EHW458770:EHY458773 ERS458770:ERU458773 FBO458770:FBQ458773 FLK458770:FLM458773 FVG458770:FVI458773 GFC458770:GFE458773 GOY458770:GPA458773 GYU458770:GYW458773 HIQ458770:HIS458773 HSM458770:HSO458773 ICI458770:ICK458773 IME458770:IMG458773 IWA458770:IWC458773 JFW458770:JFY458773 JPS458770:JPU458773 JZO458770:JZQ458773 KJK458770:KJM458773 KTG458770:KTI458773 LDC458770:LDE458773 LMY458770:LNA458773 LWU458770:LWW458773 MGQ458770:MGS458773 MQM458770:MQO458773 NAI458770:NAK458773 NKE458770:NKG458773 NUA458770:NUC458773 ODW458770:ODY458773 ONS458770:ONU458773 OXO458770:OXQ458773 PHK458770:PHM458773 PRG458770:PRI458773 QBC458770:QBE458773 QKY458770:QLA458773 QUU458770:QUW458773 REQ458770:RES458773 ROM458770:ROO458773 RYI458770:RYK458773 SIE458770:SIG458773 SSA458770:SSC458773 TBW458770:TBY458773 TLS458770:TLU458773 TVO458770:TVQ458773 UFK458770:UFM458773 UPG458770:UPI458773 UZC458770:UZE458773 VIY458770:VJA458773 VSU458770:VSW458773 WCQ458770:WCS458773 WMM458770:WMO458773 WWI458770:WWK458773 AB524306:AD524309 JW524306:JY524309 TS524306:TU524309 ADO524306:ADQ524309 ANK524306:ANM524309 AXG524306:AXI524309 BHC524306:BHE524309 BQY524306:BRA524309 CAU524306:CAW524309 CKQ524306:CKS524309 CUM524306:CUO524309 DEI524306:DEK524309 DOE524306:DOG524309 DYA524306:DYC524309 EHW524306:EHY524309 ERS524306:ERU524309 FBO524306:FBQ524309 FLK524306:FLM524309 FVG524306:FVI524309 GFC524306:GFE524309 GOY524306:GPA524309 GYU524306:GYW524309 HIQ524306:HIS524309 HSM524306:HSO524309 ICI524306:ICK524309 IME524306:IMG524309 IWA524306:IWC524309 JFW524306:JFY524309 JPS524306:JPU524309 JZO524306:JZQ524309 KJK524306:KJM524309 KTG524306:KTI524309 LDC524306:LDE524309 LMY524306:LNA524309 LWU524306:LWW524309 MGQ524306:MGS524309 MQM524306:MQO524309 NAI524306:NAK524309 NKE524306:NKG524309 NUA524306:NUC524309 ODW524306:ODY524309 ONS524306:ONU524309 OXO524306:OXQ524309 PHK524306:PHM524309 PRG524306:PRI524309 QBC524306:QBE524309 QKY524306:QLA524309 QUU524306:QUW524309 REQ524306:RES524309 ROM524306:ROO524309 RYI524306:RYK524309 SIE524306:SIG524309 SSA524306:SSC524309 TBW524306:TBY524309 TLS524306:TLU524309 TVO524306:TVQ524309 UFK524306:UFM524309 UPG524306:UPI524309 UZC524306:UZE524309 VIY524306:VJA524309 VSU524306:VSW524309 WCQ524306:WCS524309 WMM524306:WMO524309 WWI524306:WWK524309 AB589842:AD589845 JW589842:JY589845 TS589842:TU589845 ADO589842:ADQ589845 ANK589842:ANM589845 AXG589842:AXI589845 BHC589842:BHE589845 BQY589842:BRA589845 CAU589842:CAW589845 CKQ589842:CKS589845 CUM589842:CUO589845 DEI589842:DEK589845 DOE589842:DOG589845 DYA589842:DYC589845 EHW589842:EHY589845 ERS589842:ERU589845 FBO589842:FBQ589845 FLK589842:FLM589845 FVG589842:FVI589845 GFC589842:GFE589845 GOY589842:GPA589845 GYU589842:GYW589845 HIQ589842:HIS589845 HSM589842:HSO589845 ICI589842:ICK589845 IME589842:IMG589845 IWA589842:IWC589845 JFW589842:JFY589845 JPS589842:JPU589845 JZO589842:JZQ589845 KJK589842:KJM589845 KTG589842:KTI589845 LDC589842:LDE589845 LMY589842:LNA589845 LWU589842:LWW589845 MGQ589842:MGS589845 MQM589842:MQO589845 NAI589842:NAK589845 NKE589842:NKG589845 NUA589842:NUC589845 ODW589842:ODY589845 ONS589842:ONU589845 OXO589842:OXQ589845 PHK589842:PHM589845 PRG589842:PRI589845 QBC589842:QBE589845 QKY589842:QLA589845 QUU589842:QUW589845 REQ589842:RES589845 ROM589842:ROO589845 RYI589842:RYK589845 SIE589842:SIG589845 SSA589842:SSC589845 TBW589842:TBY589845 TLS589842:TLU589845 TVO589842:TVQ589845 UFK589842:UFM589845 UPG589842:UPI589845 UZC589842:UZE589845 VIY589842:VJA589845 VSU589842:VSW589845 WCQ589842:WCS589845 WMM589842:WMO589845 WWI589842:WWK589845 AB655378:AD655381 JW655378:JY655381 TS655378:TU655381 ADO655378:ADQ655381 ANK655378:ANM655381 AXG655378:AXI655381 BHC655378:BHE655381 BQY655378:BRA655381 CAU655378:CAW655381 CKQ655378:CKS655381 CUM655378:CUO655381 DEI655378:DEK655381 DOE655378:DOG655381 DYA655378:DYC655381 EHW655378:EHY655381 ERS655378:ERU655381 FBO655378:FBQ655381 FLK655378:FLM655381 FVG655378:FVI655381 GFC655378:GFE655381 GOY655378:GPA655381 GYU655378:GYW655381 HIQ655378:HIS655381 HSM655378:HSO655381 ICI655378:ICK655381 IME655378:IMG655381 IWA655378:IWC655381 JFW655378:JFY655381 JPS655378:JPU655381 JZO655378:JZQ655381 KJK655378:KJM655381 KTG655378:KTI655381 LDC655378:LDE655381 LMY655378:LNA655381 LWU655378:LWW655381 MGQ655378:MGS655381 MQM655378:MQO655381 NAI655378:NAK655381 NKE655378:NKG655381 NUA655378:NUC655381 ODW655378:ODY655381 ONS655378:ONU655381 OXO655378:OXQ655381 PHK655378:PHM655381 PRG655378:PRI655381 QBC655378:QBE655381 QKY655378:QLA655381 QUU655378:QUW655381 REQ655378:RES655381 ROM655378:ROO655381 RYI655378:RYK655381 SIE655378:SIG655381 SSA655378:SSC655381 TBW655378:TBY655381 TLS655378:TLU655381 TVO655378:TVQ655381 UFK655378:UFM655381 UPG655378:UPI655381 UZC655378:UZE655381 VIY655378:VJA655381 VSU655378:VSW655381 WCQ655378:WCS655381 WMM655378:WMO655381 WWI655378:WWK655381 AB720914:AD720917 JW720914:JY720917 TS720914:TU720917 ADO720914:ADQ720917 ANK720914:ANM720917 AXG720914:AXI720917 BHC720914:BHE720917 BQY720914:BRA720917 CAU720914:CAW720917 CKQ720914:CKS720917 CUM720914:CUO720917 DEI720914:DEK720917 DOE720914:DOG720917 DYA720914:DYC720917 EHW720914:EHY720917 ERS720914:ERU720917 FBO720914:FBQ720917 FLK720914:FLM720917 FVG720914:FVI720917 GFC720914:GFE720917 GOY720914:GPA720917 GYU720914:GYW720917 HIQ720914:HIS720917 HSM720914:HSO720917 ICI720914:ICK720917 IME720914:IMG720917 IWA720914:IWC720917 JFW720914:JFY720917 JPS720914:JPU720917 JZO720914:JZQ720917 KJK720914:KJM720917 KTG720914:KTI720917 LDC720914:LDE720917 LMY720914:LNA720917 LWU720914:LWW720917 MGQ720914:MGS720917 MQM720914:MQO720917 NAI720914:NAK720917 NKE720914:NKG720917 NUA720914:NUC720917 ODW720914:ODY720917 ONS720914:ONU720917 OXO720914:OXQ720917 PHK720914:PHM720917 PRG720914:PRI720917 QBC720914:QBE720917 QKY720914:QLA720917 QUU720914:QUW720917 REQ720914:RES720917 ROM720914:ROO720917 RYI720914:RYK720917 SIE720914:SIG720917 SSA720914:SSC720917 TBW720914:TBY720917 TLS720914:TLU720917 TVO720914:TVQ720917 UFK720914:UFM720917 UPG720914:UPI720917 UZC720914:UZE720917 VIY720914:VJA720917 VSU720914:VSW720917 WCQ720914:WCS720917 WMM720914:WMO720917 WWI720914:WWK720917 AB786450:AD786453 JW786450:JY786453 TS786450:TU786453 ADO786450:ADQ786453 ANK786450:ANM786453 AXG786450:AXI786453 BHC786450:BHE786453 BQY786450:BRA786453 CAU786450:CAW786453 CKQ786450:CKS786453 CUM786450:CUO786453 DEI786450:DEK786453 DOE786450:DOG786453 DYA786450:DYC786453 EHW786450:EHY786453 ERS786450:ERU786453 FBO786450:FBQ786453 FLK786450:FLM786453 FVG786450:FVI786453 GFC786450:GFE786453 GOY786450:GPA786453 GYU786450:GYW786453 HIQ786450:HIS786453 HSM786450:HSO786453 ICI786450:ICK786453 IME786450:IMG786453 IWA786450:IWC786453 JFW786450:JFY786453 JPS786450:JPU786453 JZO786450:JZQ786453 KJK786450:KJM786453 KTG786450:KTI786453 LDC786450:LDE786453 LMY786450:LNA786453 LWU786450:LWW786453 MGQ786450:MGS786453 MQM786450:MQO786453 NAI786450:NAK786453 NKE786450:NKG786453 NUA786450:NUC786453 ODW786450:ODY786453 ONS786450:ONU786453 OXO786450:OXQ786453 PHK786450:PHM786453 PRG786450:PRI786453 QBC786450:QBE786453 QKY786450:QLA786453 QUU786450:QUW786453 REQ786450:RES786453 ROM786450:ROO786453 RYI786450:RYK786453 SIE786450:SIG786453 SSA786450:SSC786453 TBW786450:TBY786453 TLS786450:TLU786453 TVO786450:TVQ786453 UFK786450:UFM786453 UPG786450:UPI786453 UZC786450:UZE786453 VIY786450:VJA786453 VSU786450:VSW786453 WCQ786450:WCS786453 WMM786450:WMO786453 WWI786450:WWK786453 AB851986:AD851989 JW851986:JY851989 TS851986:TU851989 ADO851986:ADQ851989 ANK851986:ANM851989 AXG851986:AXI851989 BHC851986:BHE851989 BQY851986:BRA851989 CAU851986:CAW851989 CKQ851986:CKS851989 CUM851986:CUO851989 DEI851986:DEK851989 DOE851986:DOG851989 DYA851986:DYC851989 EHW851986:EHY851989 ERS851986:ERU851989 FBO851986:FBQ851989 FLK851986:FLM851989 FVG851986:FVI851989 GFC851986:GFE851989 GOY851986:GPA851989 GYU851986:GYW851989 HIQ851986:HIS851989 HSM851986:HSO851989 ICI851986:ICK851989 IME851986:IMG851989 IWA851986:IWC851989 JFW851986:JFY851989 JPS851986:JPU851989 JZO851986:JZQ851989 KJK851986:KJM851989 KTG851986:KTI851989 LDC851986:LDE851989 LMY851986:LNA851989 LWU851986:LWW851989 MGQ851986:MGS851989 MQM851986:MQO851989 NAI851986:NAK851989 NKE851986:NKG851989 NUA851986:NUC851989 ODW851986:ODY851989 ONS851986:ONU851989 OXO851986:OXQ851989 PHK851986:PHM851989 PRG851986:PRI851989 QBC851986:QBE851989 QKY851986:QLA851989 QUU851986:QUW851989 REQ851986:RES851989 ROM851986:ROO851989 RYI851986:RYK851989 SIE851986:SIG851989 SSA851986:SSC851989 TBW851986:TBY851989 TLS851986:TLU851989 TVO851986:TVQ851989 UFK851986:UFM851989 UPG851986:UPI851989 UZC851986:UZE851989 VIY851986:VJA851989 VSU851986:VSW851989 WCQ851986:WCS851989 WMM851986:WMO851989 WWI851986:WWK851989 AB917522:AD917525 JW917522:JY917525 TS917522:TU917525 ADO917522:ADQ917525 ANK917522:ANM917525 AXG917522:AXI917525 BHC917522:BHE917525 BQY917522:BRA917525 CAU917522:CAW917525 CKQ917522:CKS917525 CUM917522:CUO917525 DEI917522:DEK917525 DOE917522:DOG917525 DYA917522:DYC917525 EHW917522:EHY917525 ERS917522:ERU917525 FBO917522:FBQ917525 FLK917522:FLM917525 FVG917522:FVI917525 GFC917522:GFE917525 GOY917522:GPA917525 GYU917522:GYW917525 HIQ917522:HIS917525 HSM917522:HSO917525 ICI917522:ICK917525 IME917522:IMG917525 IWA917522:IWC917525 JFW917522:JFY917525 JPS917522:JPU917525 JZO917522:JZQ917525 KJK917522:KJM917525 KTG917522:KTI917525 LDC917522:LDE917525 LMY917522:LNA917525 LWU917522:LWW917525 MGQ917522:MGS917525 MQM917522:MQO917525 NAI917522:NAK917525 NKE917522:NKG917525 NUA917522:NUC917525 ODW917522:ODY917525 ONS917522:ONU917525 OXO917522:OXQ917525 PHK917522:PHM917525 PRG917522:PRI917525 QBC917522:QBE917525 QKY917522:QLA917525 QUU917522:QUW917525 REQ917522:RES917525 ROM917522:ROO917525 RYI917522:RYK917525 SIE917522:SIG917525 SSA917522:SSC917525 TBW917522:TBY917525 TLS917522:TLU917525 TVO917522:TVQ917525 UFK917522:UFM917525 UPG917522:UPI917525 UZC917522:UZE917525 VIY917522:VJA917525 VSU917522:VSW917525 WCQ917522:WCS917525 WMM917522:WMO917525 WWI917522:WWK917525 AB983058:AD983061 JW983058:JY983061 TS983058:TU983061 ADO983058:ADQ983061 ANK983058:ANM983061 AXG983058:AXI983061 BHC983058:BHE983061 BQY983058:BRA983061 CAU983058:CAW983061 CKQ983058:CKS983061 CUM983058:CUO983061 DEI983058:DEK983061 DOE983058:DOG983061 DYA983058:DYC983061 EHW983058:EHY983061 ERS983058:ERU983061 FBO983058:FBQ983061 FLK983058:FLM983061 FVG983058:FVI983061 GFC983058:GFE983061 GOY983058:GPA983061 GYU983058:GYW983061 HIQ983058:HIS983061 HSM983058:HSO983061 ICI983058:ICK983061 IME983058:IMG983061 IWA983058:IWC983061 JFW983058:JFY983061 JPS983058:JPU983061 JZO983058:JZQ983061 KJK983058:KJM983061 KTG983058:KTI983061 LDC983058:LDE983061 LMY983058:LNA983061 LWU983058:LWW983061 MGQ983058:MGS983061 MQM983058:MQO983061 NAI983058:NAK983061 NKE983058:NKG983061 NUA983058:NUC983061 ODW983058:ODY983061 ONS983058:ONU983061 OXO983058:OXQ983061 PHK983058:PHM983061 PRG983058:PRI983061 QBC983058:QBE983061 QKY983058:QLA983061 QUU983058:QUW983061 REQ983058:RES983061 ROM983058:ROO983061 RYI983058:RYK983061 SIE983058:SIG983061 SSA983058:SSC983061 TBW983058:TBY983061 TLS983058:TLU983061 TVO983058:TVQ983061 UFK983058:UFM983061 UPG983058:UPI983061 UZC983058:UZE983061 VIY983058:VJA983061 VSU983058:VSW983061 WCQ983058:WCS983061 WMM983058:WMO983061 WWI983058:WWK983061 AC65462:AD65465 JX65462:JY65465 TT65462:TU65465 ADP65462:ADQ65465 ANL65462:ANM65465 AXH65462:AXI65465 BHD65462:BHE65465 BQZ65462:BRA65465 CAV65462:CAW65465 CKR65462:CKS65465 CUN65462:CUO65465 DEJ65462:DEK65465 DOF65462:DOG65465 DYB65462:DYC65465 EHX65462:EHY65465 ERT65462:ERU65465 FBP65462:FBQ65465 FLL65462:FLM65465 FVH65462:FVI65465 GFD65462:GFE65465 GOZ65462:GPA65465 GYV65462:GYW65465 HIR65462:HIS65465 HSN65462:HSO65465 ICJ65462:ICK65465 IMF65462:IMG65465 IWB65462:IWC65465 JFX65462:JFY65465 JPT65462:JPU65465 JZP65462:JZQ65465 KJL65462:KJM65465 KTH65462:KTI65465 LDD65462:LDE65465 LMZ65462:LNA65465 LWV65462:LWW65465 MGR65462:MGS65465 MQN65462:MQO65465 NAJ65462:NAK65465 NKF65462:NKG65465 NUB65462:NUC65465 ODX65462:ODY65465 ONT65462:ONU65465 OXP65462:OXQ65465 PHL65462:PHM65465 PRH65462:PRI65465 QBD65462:QBE65465 QKZ65462:QLA65465 QUV65462:QUW65465 RER65462:RES65465 RON65462:ROO65465 RYJ65462:RYK65465 SIF65462:SIG65465 SSB65462:SSC65465 TBX65462:TBY65465 TLT65462:TLU65465 TVP65462:TVQ65465 UFL65462:UFM65465 UPH65462:UPI65465 UZD65462:UZE65465 VIZ65462:VJA65465 VSV65462:VSW65465 WCR65462:WCS65465 WMN65462:WMO65465 WWJ65462:WWK65465 AC130998:AD131001 JX130998:JY131001 TT130998:TU131001 ADP130998:ADQ131001 ANL130998:ANM131001 AXH130998:AXI131001 BHD130998:BHE131001 BQZ130998:BRA131001 CAV130998:CAW131001 CKR130998:CKS131001 CUN130998:CUO131001 DEJ130998:DEK131001 DOF130998:DOG131001 DYB130998:DYC131001 EHX130998:EHY131001 ERT130998:ERU131001 FBP130998:FBQ131001 FLL130998:FLM131001 FVH130998:FVI131001 GFD130998:GFE131001 GOZ130998:GPA131001 GYV130998:GYW131001 HIR130998:HIS131001 HSN130998:HSO131001 ICJ130998:ICK131001 IMF130998:IMG131001 IWB130998:IWC131001 JFX130998:JFY131001 JPT130998:JPU131001 JZP130998:JZQ131001 KJL130998:KJM131001 KTH130998:KTI131001 LDD130998:LDE131001 LMZ130998:LNA131001 LWV130998:LWW131001 MGR130998:MGS131001 MQN130998:MQO131001 NAJ130998:NAK131001 NKF130998:NKG131001 NUB130998:NUC131001 ODX130998:ODY131001 ONT130998:ONU131001 OXP130998:OXQ131001 PHL130998:PHM131001 PRH130998:PRI131001 QBD130998:QBE131001 QKZ130998:QLA131001 QUV130998:QUW131001 RER130998:RES131001 RON130998:ROO131001 RYJ130998:RYK131001 SIF130998:SIG131001 SSB130998:SSC131001 TBX130998:TBY131001 TLT130998:TLU131001 TVP130998:TVQ131001 UFL130998:UFM131001 UPH130998:UPI131001 UZD130998:UZE131001 VIZ130998:VJA131001 VSV130998:VSW131001 WCR130998:WCS131001 WMN130998:WMO131001 WWJ130998:WWK131001 AC196534:AD196537 JX196534:JY196537 TT196534:TU196537 ADP196534:ADQ196537 ANL196534:ANM196537 AXH196534:AXI196537 BHD196534:BHE196537 BQZ196534:BRA196537 CAV196534:CAW196537 CKR196534:CKS196537 CUN196534:CUO196537 DEJ196534:DEK196537 DOF196534:DOG196537 DYB196534:DYC196537 EHX196534:EHY196537 ERT196534:ERU196537 FBP196534:FBQ196537 FLL196534:FLM196537 FVH196534:FVI196537 GFD196534:GFE196537 GOZ196534:GPA196537 GYV196534:GYW196537 HIR196534:HIS196537 HSN196534:HSO196537 ICJ196534:ICK196537 IMF196534:IMG196537 IWB196534:IWC196537 JFX196534:JFY196537 JPT196534:JPU196537 JZP196534:JZQ196537 KJL196534:KJM196537 KTH196534:KTI196537 LDD196534:LDE196537 LMZ196534:LNA196537 LWV196534:LWW196537 MGR196534:MGS196537 MQN196534:MQO196537 NAJ196534:NAK196537 NKF196534:NKG196537 NUB196534:NUC196537 ODX196534:ODY196537 ONT196534:ONU196537 OXP196534:OXQ196537 PHL196534:PHM196537 PRH196534:PRI196537 QBD196534:QBE196537 QKZ196534:QLA196537 QUV196534:QUW196537 RER196534:RES196537 RON196534:ROO196537 RYJ196534:RYK196537 SIF196534:SIG196537 SSB196534:SSC196537 TBX196534:TBY196537 TLT196534:TLU196537 TVP196534:TVQ196537 UFL196534:UFM196537 UPH196534:UPI196537 UZD196534:UZE196537 VIZ196534:VJA196537 VSV196534:VSW196537 WCR196534:WCS196537 WMN196534:WMO196537 WWJ196534:WWK196537 AC262070:AD262073 JX262070:JY262073 TT262070:TU262073 ADP262070:ADQ262073 ANL262070:ANM262073 AXH262070:AXI262073 BHD262070:BHE262073 BQZ262070:BRA262073 CAV262070:CAW262073 CKR262070:CKS262073 CUN262070:CUO262073 DEJ262070:DEK262073 DOF262070:DOG262073 DYB262070:DYC262073 EHX262070:EHY262073 ERT262070:ERU262073 FBP262070:FBQ262073 FLL262070:FLM262073 FVH262070:FVI262073 GFD262070:GFE262073 GOZ262070:GPA262073 GYV262070:GYW262073 HIR262070:HIS262073 HSN262070:HSO262073 ICJ262070:ICK262073 IMF262070:IMG262073 IWB262070:IWC262073 JFX262070:JFY262073 JPT262070:JPU262073 JZP262070:JZQ262073 KJL262070:KJM262073 KTH262070:KTI262073 LDD262070:LDE262073 LMZ262070:LNA262073 LWV262070:LWW262073 MGR262070:MGS262073 MQN262070:MQO262073 NAJ262070:NAK262073 NKF262070:NKG262073 NUB262070:NUC262073 ODX262070:ODY262073 ONT262070:ONU262073 OXP262070:OXQ262073 PHL262070:PHM262073 PRH262070:PRI262073 QBD262070:QBE262073 QKZ262070:QLA262073 QUV262070:QUW262073 RER262070:RES262073 RON262070:ROO262073 RYJ262070:RYK262073 SIF262070:SIG262073 SSB262070:SSC262073 TBX262070:TBY262073 TLT262070:TLU262073 TVP262070:TVQ262073 UFL262070:UFM262073 UPH262070:UPI262073 UZD262070:UZE262073 VIZ262070:VJA262073 VSV262070:VSW262073 WCR262070:WCS262073 WMN262070:WMO262073 WWJ262070:WWK262073 AC327606:AD327609 JX327606:JY327609 TT327606:TU327609 ADP327606:ADQ327609 ANL327606:ANM327609 AXH327606:AXI327609 BHD327606:BHE327609 BQZ327606:BRA327609 CAV327606:CAW327609 CKR327606:CKS327609 CUN327606:CUO327609 DEJ327606:DEK327609 DOF327606:DOG327609 DYB327606:DYC327609 EHX327606:EHY327609 ERT327606:ERU327609 FBP327606:FBQ327609 FLL327606:FLM327609 FVH327606:FVI327609 GFD327606:GFE327609 GOZ327606:GPA327609 GYV327606:GYW327609 HIR327606:HIS327609 HSN327606:HSO327609 ICJ327606:ICK327609 IMF327606:IMG327609 IWB327606:IWC327609 JFX327606:JFY327609 JPT327606:JPU327609 JZP327606:JZQ327609 KJL327606:KJM327609 KTH327606:KTI327609 LDD327606:LDE327609 LMZ327606:LNA327609 LWV327606:LWW327609 MGR327606:MGS327609 MQN327606:MQO327609 NAJ327606:NAK327609 NKF327606:NKG327609 NUB327606:NUC327609 ODX327606:ODY327609 ONT327606:ONU327609 OXP327606:OXQ327609 PHL327606:PHM327609 PRH327606:PRI327609 QBD327606:QBE327609 QKZ327606:QLA327609 QUV327606:QUW327609 RER327606:RES327609 RON327606:ROO327609 RYJ327606:RYK327609 SIF327606:SIG327609 SSB327606:SSC327609 TBX327606:TBY327609 TLT327606:TLU327609 TVP327606:TVQ327609 UFL327606:UFM327609 UPH327606:UPI327609 UZD327606:UZE327609 VIZ327606:VJA327609 VSV327606:VSW327609 WCR327606:WCS327609 WMN327606:WMO327609 WWJ327606:WWK327609 AC393142:AD393145 JX393142:JY393145 TT393142:TU393145 ADP393142:ADQ393145 ANL393142:ANM393145 AXH393142:AXI393145 BHD393142:BHE393145 BQZ393142:BRA393145 CAV393142:CAW393145 CKR393142:CKS393145 CUN393142:CUO393145 DEJ393142:DEK393145 DOF393142:DOG393145 DYB393142:DYC393145 EHX393142:EHY393145 ERT393142:ERU393145 FBP393142:FBQ393145 FLL393142:FLM393145 FVH393142:FVI393145 GFD393142:GFE393145 GOZ393142:GPA393145 GYV393142:GYW393145 HIR393142:HIS393145 HSN393142:HSO393145 ICJ393142:ICK393145 IMF393142:IMG393145 IWB393142:IWC393145 JFX393142:JFY393145 JPT393142:JPU393145 JZP393142:JZQ393145 KJL393142:KJM393145 KTH393142:KTI393145 LDD393142:LDE393145 LMZ393142:LNA393145 LWV393142:LWW393145 MGR393142:MGS393145 MQN393142:MQO393145 NAJ393142:NAK393145 NKF393142:NKG393145 NUB393142:NUC393145 ODX393142:ODY393145 ONT393142:ONU393145 OXP393142:OXQ393145 PHL393142:PHM393145 PRH393142:PRI393145 QBD393142:QBE393145 QKZ393142:QLA393145 QUV393142:QUW393145 RER393142:RES393145 RON393142:ROO393145 RYJ393142:RYK393145 SIF393142:SIG393145 SSB393142:SSC393145 TBX393142:TBY393145 TLT393142:TLU393145 TVP393142:TVQ393145 UFL393142:UFM393145 UPH393142:UPI393145 UZD393142:UZE393145 VIZ393142:VJA393145 VSV393142:VSW393145 WCR393142:WCS393145 WMN393142:WMO393145 WWJ393142:WWK393145 AC458678:AD458681 JX458678:JY458681 TT458678:TU458681 ADP458678:ADQ458681 ANL458678:ANM458681 AXH458678:AXI458681 BHD458678:BHE458681 BQZ458678:BRA458681 CAV458678:CAW458681 CKR458678:CKS458681 CUN458678:CUO458681 DEJ458678:DEK458681 DOF458678:DOG458681 DYB458678:DYC458681 EHX458678:EHY458681 ERT458678:ERU458681 FBP458678:FBQ458681 FLL458678:FLM458681 FVH458678:FVI458681 GFD458678:GFE458681 GOZ458678:GPA458681 GYV458678:GYW458681 HIR458678:HIS458681 HSN458678:HSO458681 ICJ458678:ICK458681 IMF458678:IMG458681 IWB458678:IWC458681 JFX458678:JFY458681 JPT458678:JPU458681 JZP458678:JZQ458681 KJL458678:KJM458681 KTH458678:KTI458681 LDD458678:LDE458681 LMZ458678:LNA458681 LWV458678:LWW458681 MGR458678:MGS458681 MQN458678:MQO458681 NAJ458678:NAK458681 NKF458678:NKG458681 NUB458678:NUC458681 ODX458678:ODY458681 ONT458678:ONU458681 OXP458678:OXQ458681 PHL458678:PHM458681 PRH458678:PRI458681 QBD458678:QBE458681 QKZ458678:QLA458681 QUV458678:QUW458681 RER458678:RES458681 RON458678:ROO458681 RYJ458678:RYK458681 SIF458678:SIG458681 SSB458678:SSC458681 TBX458678:TBY458681 TLT458678:TLU458681 TVP458678:TVQ458681 UFL458678:UFM458681 UPH458678:UPI458681 UZD458678:UZE458681 VIZ458678:VJA458681 VSV458678:VSW458681 WCR458678:WCS458681 WMN458678:WMO458681 WWJ458678:WWK458681 AC524214:AD524217 JX524214:JY524217 TT524214:TU524217 ADP524214:ADQ524217 ANL524214:ANM524217 AXH524214:AXI524217 BHD524214:BHE524217 BQZ524214:BRA524217 CAV524214:CAW524217 CKR524214:CKS524217 CUN524214:CUO524217 DEJ524214:DEK524217 DOF524214:DOG524217 DYB524214:DYC524217 EHX524214:EHY524217 ERT524214:ERU524217 FBP524214:FBQ524217 FLL524214:FLM524217 FVH524214:FVI524217 GFD524214:GFE524217 GOZ524214:GPA524217 GYV524214:GYW524217 HIR524214:HIS524217 HSN524214:HSO524217 ICJ524214:ICK524217 IMF524214:IMG524217 IWB524214:IWC524217 JFX524214:JFY524217 JPT524214:JPU524217 JZP524214:JZQ524217 KJL524214:KJM524217 KTH524214:KTI524217 LDD524214:LDE524217 LMZ524214:LNA524217 LWV524214:LWW524217 MGR524214:MGS524217 MQN524214:MQO524217 NAJ524214:NAK524217 NKF524214:NKG524217 NUB524214:NUC524217 ODX524214:ODY524217 ONT524214:ONU524217 OXP524214:OXQ524217 PHL524214:PHM524217 PRH524214:PRI524217 QBD524214:QBE524217 QKZ524214:QLA524217 QUV524214:QUW524217 RER524214:RES524217 RON524214:ROO524217 RYJ524214:RYK524217 SIF524214:SIG524217 SSB524214:SSC524217 TBX524214:TBY524217 TLT524214:TLU524217 TVP524214:TVQ524217 UFL524214:UFM524217 UPH524214:UPI524217 UZD524214:UZE524217 VIZ524214:VJA524217 VSV524214:VSW524217 WCR524214:WCS524217 WMN524214:WMO524217 WWJ524214:WWK524217 AC589750:AD589753 JX589750:JY589753 TT589750:TU589753 ADP589750:ADQ589753 ANL589750:ANM589753 AXH589750:AXI589753 BHD589750:BHE589753 BQZ589750:BRA589753 CAV589750:CAW589753 CKR589750:CKS589753 CUN589750:CUO589753 DEJ589750:DEK589753 DOF589750:DOG589753 DYB589750:DYC589753 EHX589750:EHY589753 ERT589750:ERU589753 FBP589750:FBQ589753 FLL589750:FLM589753 FVH589750:FVI589753 GFD589750:GFE589753 GOZ589750:GPA589753 GYV589750:GYW589753 HIR589750:HIS589753 HSN589750:HSO589753 ICJ589750:ICK589753 IMF589750:IMG589753 IWB589750:IWC589753 JFX589750:JFY589753 JPT589750:JPU589753 JZP589750:JZQ589753 KJL589750:KJM589753 KTH589750:KTI589753 LDD589750:LDE589753 LMZ589750:LNA589753 LWV589750:LWW589753 MGR589750:MGS589753 MQN589750:MQO589753 NAJ589750:NAK589753 NKF589750:NKG589753 NUB589750:NUC589753 ODX589750:ODY589753 ONT589750:ONU589753 OXP589750:OXQ589753 PHL589750:PHM589753 PRH589750:PRI589753 QBD589750:QBE589753 QKZ589750:QLA589753 QUV589750:QUW589753 RER589750:RES589753 RON589750:ROO589753 RYJ589750:RYK589753 SIF589750:SIG589753 SSB589750:SSC589753 TBX589750:TBY589753 TLT589750:TLU589753 TVP589750:TVQ589753 UFL589750:UFM589753 UPH589750:UPI589753 UZD589750:UZE589753 VIZ589750:VJA589753 VSV589750:VSW589753 WCR589750:WCS589753 WMN589750:WMO589753 WWJ589750:WWK589753 AC655286:AD655289 JX655286:JY655289 TT655286:TU655289 ADP655286:ADQ655289 ANL655286:ANM655289 AXH655286:AXI655289 BHD655286:BHE655289 BQZ655286:BRA655289 CAV655286:CAW655289 CKR655286:CKS655289 CUN655286:CUO655289 DEJ655286:DEK655289 DOF655286:DOG655289 DYB655286:DYC655289 EHX655286:EHY655289 ERT655286:ERU655289 FBP655286:FBQ655289 FLL655286:FLM655289 FVH655286:FVI655289 GFD655286:GFE655289 GOZ655286:GPA655289 GYV655286:GYW655289 HIR655286:HIS655289 HSN655286:HSO655289 ICJ655286:ICK655289 IMF655286:IMG655289 IWB655286:IWC655289 JFX655286:JFY655289 JPT655286:JPU655289 JZP655286:JZQ655289 KJL655286:KJM655289 KTH655286:KTI655289 LDD655286:LDE655289 LMZ655286:LNA655289 LWV655286:LWW655289 MGR655286:MGS655289 MQN655286:MQO655289 NAJ655286:NAK655289 NKF655286:NKG655289 NUB655286:NUC655289 ODX655286:ODY655289 ONT655286:ONU655289 OXP655286:OXQ655289 PHL655286:PHM655289 PRH655286:PRI655289 QBD655286:QBE655289 QKZ655286:QLA655289 QUV655286:QUW655289 RER655286:RES655289 RON655286:ROO655289 RYJ655286:RYK655289 SIF655286:SIG655289 SSB655286:SSC655289 TBX655286:TBY655289 TLT655286:TLU655289 TVP655286:TVQ655289 UFL655286:UFM655289 UPH655286:UPI655289 UZD655286:UZE655289 VIZ655286:VJA655289 VSV655286:VSW655289 WCR655286:WCS655289 WMN655286:WMO655289 WWJ655286:WWK655289 AC720822:AD720825 JX720822:JY720825 TT720822:TU720825 ADP720822:ADQ720825 ANL720822:ANM720825 AXH720822:AXI720825 BHD720822:BHE720825 BQZ720822:BRA720825 CAV720822:CAW720825 CKR720822:CKS720825 CUN720822:CUO720825 DEJ720822:DEK720825 DOF720822:DOG720825 DYB720822:DYC720825 EHX720822:EHY720825 ERT720822:ERU720825 FBP720822:FBQ720825 FLL720822:FLM720825 FVH720822:FVI720825 GFD720822:GFE720825 GOZ720822:GPA720825 GYV720822:GYW720825 HIR720822:HIS720825 HSN720822:HSO720825 ICJ720822:ICK720825 IMF720822:IMG720825 IWB720822:IWC720825 JFX720822:JFY720825 JPT720822:JPU720825 JZP720822:JZQ720825 KJL720822:KJM720825 KTH720822:KTI720825 LDD720822:LDE720825 LMZ720822:LNA720825 LWV720822:LWW720825 MGR720822:MGS720825 MQN720822:MQO720825 NAJ720822:NAK720825 NKF720822:NKG720825 NUB720822:NUC720825 ODX720822:ODY720825 ONT720822:ONU720825 OXP720822:OXQ720825 PHL720822:PHM720825 PRH720822:PRI720825 QBD720822:QBE720825 QKZ720822:QLA720825 QUV720822:QUW720825 RER720822:RES720825 RON720822:ROO720825 RYJ720822:RYK720825 SIF720822:SIG720825 SSB720822:SSC720825 TBX720822:TBY720825 TLT720822:TLU720825 TVP720822:TVQ720825 UFL720822:UFM720825 UPH720822:UPI720825 UZD720822:UZE720825 VIZ720822:VJA720825 VSV720822:VSW720825 WCR720822:WCS720825 WMN720822:WMO720825 WWJ720822:WWK720825 AC786358:AD786361 JX786358:JY786361 TT786358:TU786361 ADP786358:ADQ786361 ANL786358:ANM786361 AXH786358:AXI786361 BHD786358:BHE786361 BQZ786358:BRA786361 CAV786358:CAW786361 CKR786358:CKS786361 CUN786358:CUO786361 DEJ786358:DEK786361 DOF786358:DOG786361 DYB786358:DYC786361 EHX786358:EHY786361 ERT786358:ERU786361 FBP786358:FBQ786361 FLL786358:FLM786361 FVH786358:FVI786361 GFD786358:GFE786361 GOZ786358:GPA786361 GYV786358:GYW786361 HIR786358:HIS786361 HSN786358:HSO786361 ICJ786358:ICK786361 IMF786358:IMG786361 IWB786358:IWC786361 JFX786358:JFY786361 JPT786358:JPU786361 JZP786358:JZQ786361 KJL786358:KJM786361 KTH786358:KTI786361 LDD786358:LDE786361 LMZ786358:LNA786361 LWV786358:LWW786361 MGR786358:MGS786361 MQN786358:MQO786361 NAJ786358:NAK786361 NKF786358:NKG786361 NUB786358:NUC786361 ODX786358:ODY786361 ONT786358:ONU786361 OXP786358:OXQ786361 PHL786358:PHM786361 PRH786358:PRI786361 QBD786358:QBE786361 QKZ786358:QLA786361 QUV786358:QUW786361 RER786358:RES786361 RON786358:ROO786361 RYJ786358:RYK786361 SIF786358:SIG786361 SSB786358:SSC786361 TBX786358:TBY786361 TLT786358:TLU786361 TVP786358:TVQ786361 UFL786358:UFM786361 UPH786358:UPI786361 UZD786358:UZE786361 VIZ786358:VJA786361 VSV786358:VSW786361 WCR786358:WCS786361 WMN786358:WMO786361 WWJ786358:WWK786361 AC851894:AD851897 JX851894:JY851897 TT851894:TU851897 ADP851894:ADQ851897 ANL851894:ANM851897 AXH851894:AXI851897 BHD851894:BHE851897 BQZ851894:BRA851897 CAV851894:CAW851897 CKR851894:CKS851897 CUN851894:CUO851897 DEJ851894:DEK851897 DOF851894:DOG851897 DYB851894:DYC851897 EHX851894:EHY851897 ERT851894:ERU851897 FBP851894:FBQ851897 FLL851894:FLM851897 FVH851894:FVI851897 GFD851894:GFE851897 GOZ851894:GPA851897 GYV851894:GYW851897 HIR851894:HIS851897 HSN851894:HSO851897 ICJ851894:ICK851897 IMF851894:IMG851897 IWB851894:IWC851897 JFX851894:JFY851897 JPT851894:JPU851897 JZP851894:JZQ851897 KJL851894:KJM851897 KTH851894:KTI851897 LDD851894:LDE851897 LMZ851894:LNA851897 LWV851894:LWW851897 MGR851894:MGS851897 MQN851894:MQO851897 NAJ851894:NAK851897 NKF851894:NKG851897 NUB851894:NUC851897 ODX851894:ODY851897 ONT851894:ONU851897 OXP851894:OXQ851897 PHL851894:PHM851897 PRH851894:PRI851897 QBD851894:QBE851897 QKZ851894:QLA851897 QUV851894:QUW851897 RER851894:RES851897 RON851894:ROO851897 RYJ851894:RYK851897 SIF851894:SIG851897 SSB851894:SSC851897 TBX851894:TBY851897 TLT851894:TLU851897 TVP851894:TVQ851897 UFL851894:UFM851897 UPH851894:UPI851897 UZD851894:UZE851897 VIZ851894:VJA851897 VSV851894:VSW851897 WCR851894:WCS851897 WMN851894:WMO851897 WWJ851894:WWK851897 AC917430:AD917433 JX917430:JY917433 TT917430:TU917433 ADP917430:ADQ917433 ANL917430:ANM917433 AXH917430:AXI917433 BHD917430:BHE917433 BQZ917430:BRA917433 CAV917430:CAW917433 CKR917430:CKS917433 CUN917430:CUO917433 DEJ917430:DEK917433 DOF917430:DOG917433 DYB917430:DYC917433 EHX917430:EHY917433 ERT917430:ERU917433 FBP917430:FBQ917433 FLL917430:FLM917433 FVH917430:FVI917433 GFD917430:GFE917433 GOZ917430:GPA917433 GYV917430:GYW917433 HIR917430:HIS917433 HSN917430:HSO917433 ICJ917430:ICK917433 IMF917430:IMG917433 IWB917430:IWC917433 JFX917430:JFY917433 JPT917430:JPU917433 JZP917430:JZQ917433 KJL917430:KJM917433 KTH917430:KTI917433 LDD917430:LDE917433 LMZ917430:LNA917433 LWV917430:LWW917433 MGR917430:MGS917433 MQN917430:MQO917433 NAJ917430:NAK917433 NKF917430:NKG917433 NUB917430:NUC917433 ODX917430:ODY917433 ONT917430:ONU917433 OXP917430:OXQ917433 PHL917430:PHM917433 PRH917430:PRI917433 QBD917430:QBE917433 QKZ917430:QLA917433 QUV917430:QUW917433 RER917430:RES917433 RON917430:ROO917433 RYJ917430:RYK917433 SIF917430:SIG917433 SSB917430:SSC917433 TBX917430:TBY917433 TLT917430:TLU917433 TVP917430:TVQ917433 UFL917430:UFM917433 UPH917430:UPI917433 UZD917430:UZE917433 VIZ917430:VJA917433 VSV917430:VSW917433 WCR917430:WCS917433 WMN917430:WMO917433 WWJ917430:WWK917433 AC982966:AD982969 JX982966:JY982969 TT982966:TU982969 ADP982966:ADQ982969 ANL982966:ANM982969 AXH982966:AXI982969 BHD982966:BHE982969 BQZ982966:BRA982969 CAV982966:CAW982969 CKR982966:CKS982969 CUN982966:CUO982969 DEJ982966:DEK982969 DOF982966:DOG982969 DYB982966:DYC982969 EHX982966:EHY982969 ERT982966:ERU982969 FBP982966:FBQ982969 FLL982966:FLM982969 FVH982966:FVI982969 GFD982966:GFE982969 GOZ982966:GPA982969 GYV982966:GYW982969 HIR982966:HIS982969 HSN982966:HSO982969 ICJ982966:ICK982969 IMF982966:IMG982969 IWB982966:IWC982969 JFX982966:JFY982969 JPT982966:JPU982969 JZP982966:JZQ982969 KJL982966:KJM982969 KTH982966:KTI982969 LDD982966:LDE982969 LMZ982966:LNA982969 LWV982966:LWW982969 MGR982966:MGS982969 MQN982966:MQO982969 NAJ982966:NAK982969 NKF982966:NKG982969 NUB982966:NUC982969 ODX982966:ODY982969 ONT982966:ONU982969 OXP982966:OXQ982969 PHL982966:PHM982969 PRH982966:PRI982969 QBD982966:QBE982969 QKZ982966:QLA982969 QUV982966:QUW982969 RER982966:RES982969 RON982966:ROO982969 RYJ982966:RYK982969 SIF982966:SIG982969 SSB982966:SSC982969 TBX982966:TBY982969 TLT982966:TLU982969 TVP982966:TVQ982969 UFL982966:UFM982969 UPH982966:UPI982969 UZD982966:UZE982969 VIZ982966:VJA982969 VSV982966:VSW982969 WCR982966:WCS982969 WMN982966:WMO982969 WWJ982966:WWK982969 AB65462:AB65466 JW65462:JW65466 TS65462:TS65466 ADO65462:ADO65466 ANK65462:ANK65466 AXG65462:AXG65466 BHC65462:BHC65466 BQY65462:BQY65466 CAU65462:CAU65466 CKQ65462:CKQ65466 CUM65462:CUM65466 DEI65462:DEI65466 DOE65462:DOE65466 DYA65462:DYA65466 EHW65462:EHW65466 ERS65462:ERS65466 FBO65462:FBO65466 FLK65462:FLK65466 FVG65462:FVG65466 GFC65462:GFC65466 GOY65462:GOY65466 GYU65462:GYU65466 HIQ65462:HIQ65466 HSM65462:HSM65466 ICI65462:ICI65466 IME65462:IME65466 IWA65462:IWA65466 JFW65462:JFW65466 JPS65462:JPS65466 JZO65462:JZO65466 KJK65462:KJK65466 KTG65462:KTG65466 LDC65462:LDC65466 LMY65462:LMY65466 LWU65462:LWU65466 MGQ65462:MGQ65466 MQM65462:MQM65466 NAI65462:NAI65466 NKE65462:NKE65466 NUA65462:NUA65466 ODW65462:ODW65466 ONS65462:ONS65466 OXO65462:OXO65466 PHK65462:PHK65466 PRG65462:PRG65466 QBC65462:QBC65466 QKY65462:QKY65466 QUU65462:QUU65466 REQ65462:REQ65466 ROM65462:ROM65466 RYI65462:RYI65466 SIE65462:SIE65466 SSA65462:SSA65466 TBW65462:TBW65466 TLS65462:TLS65466 TVO65462:TVO65466 UFK65462:UFK65466 UPG65462:UPG65466 UZC65462:UZC65466 VIY65462:VIY65466 VSU65462:VSU65466 WCQ65462:WCQ65466 WMM65462:WMM65466 WWI65462:WWI65466 AB130998:AB131002 JW130998:JW131002 TS130998:TS131002 ADO130998:ADO131002 ANK130998:ANK131002 AXG130998:AXG131002 BHC130998:BHC131002 BQY130998:BQY131002 CAU130998:CAU131002 CKQ130998:CKQ131002 CUM130998:CUM131002 DEI130998:DEI131002 DOE130998:DOE131002 DYA130998:DYA131002 EHW130998:EHW131002 ERS130998:ERS131002 FBO130998:FBO131002 FLK130998:FLK131002 FVG130998:FVG131002 GFC130998:GFC131002 GOY130998:GOY131002 GYU130998:GYU131002 HIQ130998:HIQ131002 HSM130998:HSM131002 ICI130998:ICI131002 IME130998:IME131002 IWA130998:IWA131002 JFW130998:JFW131002 JPS130998:JPS131002 JZO130998:JZO131002 KJK130998:KJK131002 KTG130998:KTG131002 LDC130998:LDC131002 LMY130998:LMY131002 LWU130998:LWU131002 MGQ130998:MGQ131002 MQM130998:MQM131002 NAI130998:NAI131002 NKE130998:NKE131002 NUA130998:NUA131002 ODW130998:ODW131002 ONS130998:ONS131002 OXO130998:OXO131002 PHK130998:PHK131002 PRG130998:PRG131002 QBC130998:QBC131002 QKY130998:QKY131002 QUU130998:QUU131002 REQ130998:REQ131002 ROM130998:ROM131002 RYI130998:RYI131002 SIE130998:SIE131002 SSA130998:SSA131002 TBW130998:TBW131002 TLS130998:TLS131002 TVO130998:TVO131002 UFK130998:UFK131002 UPG130998:UPG131002 UZC130998:UZC131002 VIY130998:VIY131002 VSU130998:VSU131002 WCQ130998:WCQ131002 WMM130998:WMM131002 WWI130998:WWI131002 AB196534:AB196538 JW196534:JW196538 TS196534:TS196538 ADO196534:ADO196538 ANK196534:ANK196538 AXG196534:AXG196538 BHC196534:BHC196538 BQY196534:BQY196538 CAU196534:CAU196538 CKQ196534:CKQ196538 CUM196534:CUM196538 DEI196534:DEI196538 DOE196534:DOE196538 DYA196534:DYA196538 EHW196534:EHW196538 ERS196534:ERS196538 FBO196534:FBO196538 FLK196534:FLK196538 FVG196534:FVG196538 GFC196534:GFC196538 GOY196534:GOY196538 GYU196534:GYU196538 HIQ196534:HIQ196538 HSM196534:HSM196538 ICI196534:ICI196538 IME196534:IME196538 IWA196534:IWA196538 JFW196534:JFW196538 JPS196534:JPS196538 JZO196534:JZO196538 KJK196534:KJK196538 KTG196534:KTG196538 LDC196534:LDC196538 LMY196534:LMY196538 LWU196534:LWU196538 MGQ196534:MGQ196538 MQM196534:MQM196538 NAI196534:NAI196538 NKE196534:NKE196538 NUA196534:NUA196538 ODW196534:ODW196538 ONS196534:ONS196538 OXO196534:OXO196538 PHK196534:PHK196538 PRG196534:PRG196538 QBC196534:QBC196538 QKY196534:QKY196538 QUU196534:QUU196538 REQ196534:REQ196538 ROM196534:ROM196538 RYI196534:RYI196538 SIE196534:SIE196538 SSA196534:SSA196538 TBW196534:TBW196538 TLS196534:TLS196538 TVO196534:TVO196538 UFK196534:UFK196538 UPG196534:UPG196538 UZC196534:UZC196538 VIY196534:VIY196538 VSU196534:VSU196538 WCQ196534:WCQ196538 WMM196534:WMM196538 WWI196534:WWI196538 AB262070:AB262074 JW262070:JW262074 TS262070:TS262074 ADO262070:ADO262074 ANK262070:ANK262074 AXG262070:AXG262074 BHC262070:BHC262074 BQY262070:BQY262074 CAU262070:CAU262074 CKQ262070:CKQ262074 CUM262070:CUM262074 DEI262070:DEI262074 DOE262070:DOE262074 DYA262070:DYA262074 EHW262070:EHW262074 ERS262070:ERS262074 FBO262070:FBO262074 FLK262070:FLK262074 FVG262070:FVG262074 GFC262070:GFC262074 GOY262070:GOY262074 GYU262070:GYU262074 HIQ262070:HIQ262074 HSM262070:HSM262074 ICI262070:ICI262074 IME262070:IME262074 IWA262070:IWA262074 JFW262070:JFW262074 JPS262070:JPS262074 JZO262070:JZO262074 KJK262070:KJK262074 KTG262070:KTG262074 LDC262070:LDC262074 LMY262070:LMY262074 LWU262070:LWU262074 MGQ262070:MGQ262074 MQM262070:MQM262074 NAI262070:NAI262074 NKE262070:NKE262074 NUA262070:NUA262074 ODW262070:ODW262074 ONS262070:ONS262074 OXO262070:OXO262074 PHK262070:PHK262074 PRG262070:PRG262074 QBC262070:QBC262074 QKY262070:QKY262074 QUU262070:QUU262074 REQ262070:REQ262074 ROM262070:ROM262074 RYI262070:RYI262074 SIE262070:SIE262074 SSA262070:SSA262074 TBW262070:TBW262074 TLS262070:TLS262074 TVO262070:TVO262074 UFK262070:UFK262074 UPG262070:UPG262074 UZC262070:UZC262074 VIY262070:VIY262074 VSU262070:VSU262074 WCQ262070:WCQ262074 WMM262070:WMM262074 WWI262070:WWI262074 AB327606:AB327610 JW327606:JW327610 TS327606:TS327610 ADO327606:ADO327610 ANK327606:ANK327610 AXG327606:AXG327610 BHC327606:BHC327610 BQY327606:BQY327610 CAU327606:CAU327610 CKQ327606:CKQ327610 CUM327606:CUM327610 DEI327606:DEI327610 DOE327606:DOE327610 DYA327606:DYA327610 EHW327606:EHW327610 ERS327606:ERS327610 FBO327606:FBO327610 FLK327606:FLK327610 FVG327606:FVG327610 GFC327606:GFC327610 GOY327606:GOY327610 GYU327606:GYU327610 HIQ327606:HIQ327610 HSM327606:HSM327610 ICI327606:ICI327610 IME327606:IME327610 IWA327606:IWA327610 JFW327606:JFW327610 JPS327606:JPS327610 JZO327606:JZO327610 KJK327606:KJK327610 KTG327606:KTG327610 LDC327606:LDC327610 LMY327606:LMY327610 LWU327606:LWU327610 MGQ327606:MGQ327610 MQM327606:MQM327610 NAI327606:NAI327610 NKE327606:NKE327610 NUA327606:NUA327610 ODW327606:ODW327610 ONS327606:ONS327610 OXO327606:OXO327610 PHK327606:PHK327610 PRG327606:PRG327610 QBC327606:QBC327610 QKY327606:QKY327610 QUU327606:QUU327610 REQ327606:REQ327610 ROM327606:ROM327610 RYI327606:RYI327610 SIE327606:SIE327610 SSA327606:SSA327610 TBW327606:TBW327610 TLS327606:TLS327610 TVO327606:TVO327610 UFK327606:UFK327610 UPG327606:UPG327610 UZC327606:UZC327610 VIY327606:VIY327610 VSU327606:VSU327610 WCQ327606:WCQ327610 WMM327606:WMM327610 WWI327606:WWI327610 AB393142:AB393146 JW393142:JW393146 TS393142:TS393146 ADO393142:ADO393146 ANK393142:ANK393146 AXG393142:AXG393146 BHC393142:BHC393146 BQY393142:BQY393146 CAU393142:CAU393146 CKQ393142:CKQ393146 CUM393142:CUM393146 DEI393142:DEI393146 DOE393142:DOE393146 DYA393142:DYA393146 EHW393142:EHW393146 ERS393142:ERS393146 FBO393142:FBO393146 FLK393142:FLK393146 FVG393142:FVG393146 GFC393142:GFC393146 GOY393142:GOY393146 GYU393142:GYU393146 HIQ393142:HIQ393146 HSM393142:HSM393146 ICI393142:ICI393146 IME393142:IME393146 IWA393142:IWA393146 JFW393142:JFW393146 JPS393142:JPS393146 JZO393142:JZO393146 KJK393142:KJK393146 KTG393142:KTG393146 LDC393142:LDC393146 LMY393142:LMY393146 LWU393142:LWU393146 MGQ393142:MGQ393146 MQM393142:MQM393146 NAI393142:NAI393146 NKE393142:NKE393146 NUA393142:NUA393146 ODW393142:ODW393146 ONS393142:ONS393146 OXO393142:OXO393146 PHK393142:PHK393146 PRG393142:PRG393146 QBC393142:QBC393146 QKY393142:QKY393146 QUU393142:QUU393146 REQ393142:REQ393146 ROM393142:ROM393146 RYI393142:RYI393146 SIE393142:SIE393146 SSA393142:SSA393146 TBW393142:TBW393146 TLS393142:TLS393146 TVO393142:TVO393146 UFK393142:UFK393146 UPG393142:UPG393146 UZC393142:UZC393146 VIY393142:VIY393146 VSU393142:VSU393146 WCQ393142:WCQ393146 WMM393142:WMM393146 WWI393142:WWI393146 AB458678:AB458682 JW458678:JW458682 TS458678:TS458682 ADO458678:ADO458682 ANK458678:ANK458682 AXG458678:AXG458682 BHC458678:BHC458682 BQY458678:BQY458682 CAU458678:CAU458682 CKQ458678:CKQ458682 CUM458678:CUM458682 DEI458678:DEI458682 DOE458678:DOE458682 DYA458678:DYA458682 EHW458678:EHW458682 ERS458678:ERS458682 FBO458678:FBO458682 FLK458678:FLK458682 FVG458678:FVG458682 GFC458678:GFC458682 GOY458678:GOY458682 GYU458678:GYU458682 HIQ458678:HIQ458682 HSM458678:HSM458682 ICI458678:ICI458682 IME458678:IME458682 IWA458678:IWA458682 JFW458678:JFW458682 JPS458678:JPS458682 JZO458678:JZO458682 KJK458678:KJK458682 KTG458678:KTG458682 LDC458678:LDC458682 LMY458678:LMY458682 LWU458678:LWU458682 MGQ458678:MGQ458682 MQM458678:MQM458682 NAI458678:NAI458682 NKE458678:NKE458682 NUA458678:NUA458682 ODW458678:ODW458682 ONS458678:ONS458682 OXO458678:OXO458682 PHK458678:PHK458682 PRG458678:PRG458682 QBC458678:QBC458682 QKY458678:QKY458682 QUU458678:QUU458682 REQ458678:REQ458682 ROM458678:ROM458682 RYI458678:RYI458682 SIE458678:SIE458682 SSA458678:SSA458682 TBW458678:TBW458682 TLS458678:TLS458682 TVO458678:TVO458682 UFK458678:UFK458682 UPG458678:UPG458682 UZC458678:UZC458682 VIY458678:VIY458682 VSU458678:VSU458682 WCQ458678:WCQ458682 WMM458678:WMM458682 WWI458678:WWI458682 AB524214:AB524218 JW524214:JW524218 TS524214:TS524218 ADO524214:ADO524218 ANK524214:ANK524218 AXG524214:AXG524218 BHC524214:BHC524218 BQY524214:BQY524218 CAU524214:CAU524218 CKQ524214:CKQ524218 CUM524214:CUM524218 DEI524214:DEI524218 DOE524214:DOE524218 DYA524214:DYA524218 EHW524214:EHW524218 ERS524214:ERS524218 FBO524214:FBO524218 FLK524214:FLK524218 FVG524214:FVG524218 GFC524214:GFC524218 GOY524214:GOY524218 GYU524214:GYU524218 HIQ524214:HIQ524218 HSM524214:HSM524218 ICI524214:ICI524218 IME524214:IME524218 IWA524214:IWA524218 JFW524214:JFW524218 JPS524214:JPS524218 JZO524214:JZO524218 KJK524214:KJK524218 KTG524214:KTG524218 LDC524214:LDC524218 LMY524214:LMY524218 LWU524214:LWU524218 MGQ524214:MGQ524218 MQM524214:MQM524218 NAI524214:NAI524218 NKE524214:NKE524218 NUA524214:NUA524218 ODW524214:ODW524218 ONS524214:ONS524218 OXO524214:OXO524218 PHK524214:PHK524218 PRG524214:PRG524218 QBC524214:QBC524218 QKY524214:QKY524218 QUU524214:QUU524218 REQ524214:REQ524218 ROM524214:ROM524218 RYI524214:RYI524218 SIE524214:SIE524218 SSA524214:SSA524218 TBW524214:TBW524218 TLS524214:TLS524218 TVO524214:TVO524218 UFK524214:UFK524218 UPG524214:UPG524218 UZC524214:UZC524218 VIY524214:VIY524218 VSU524214:VSU524218 WCQ524214:WCQ524218 WMM524214:WMM524218 WWI524214:WWI524218 AB589750:AB589754 JW589750:JW589754 TS589750:TS589754 ADO589750:ADO589754 ANK589750:ANK589754 AXG589750:AXG589754 BHC589750:BHC589754 BQY589750:BQY589754 CAU589750:CAU589754 CKQ589750:CKQ589754 CUM589750:CUM589754 DEI589750:DEI589754 DOE589750:DOE589754 DYA589750:DYA589754 EHW589750:EHW589754 ERS589750:ERS589754 FBO589750:FBO589754 FLK589750:FLK589754 FVG589750:FVG589754 GFC589750:GFC589754 GOY589750:GOY589754 GYU589750:GYU589754 HIQ589750:HIQ589754 HSM589750:HSM589754 ICI589750:ICI589754 IME589750:IME589754 IWA589750:IWA589754 JFW589750:JFW589754 JPS589750:JPS589754 JZO589750:JZO589754 KJK589750:KJK589754 KTG589750:KTG589754 LDC589750:LDC589754 LMY589750:LMY589754 LWU589750:LWU589754 MGQ589750:MGQ589754 MQM589750:MQM589754 NAI589750:NAI589754 NKE589750:NKE589754 NUA589750:NUA589754 ODW589750:ODW589754 ONS589750:ONS589754 OXO589750:OXO589754 PHK589750:PHK589754 PRG589750:PRG589754 QBC589750:QBC589754 QKY589750:QKY589754 QUU589750:QUU589754 REQ589750:REQ589754 ROM589750:ROM589754 RYI589750:RYI589754 SIE589750:SIE589754 SSA589750:SSA589754 TBW589750:TBW589754 TLS589750:TLS589754 TVO589750:TVO589754 UFK589750:UFK589754 UPG589750:UPG589754 UZC589750:UZC589754 VIY589750:VIY589754 VSU589750:VSU589754 WCQ589750:WCQ589754 WMM589750:WMM589754 WWI589750:WWI589754 AB655286:AB655290 JW655286:JW655290 TS655286:TS655290 ADO655286:ADO655290 ANK655286:ANK655290 AXG655286:AXG655290 BHC655286:BHC655290 BQY655286:BQY655290 CAU655286:CAU655290 CKQ655286:CKQ655290 CUM655286:CUM655290 DEI655286:DEI655290 DOE655286:DOE655290 DYA655286:DYA655290 EHW655286:EHW655290 ERS655286:ERS655290 FBO655286:FBO655290 FLK655286:FLK655290 FVG655286:FVG655290 GFC655286:GFC655290 GOY655286:GOY655290 GYU655286:GYU655290 HIQ655286:HIQ655290 HSM655286:HSM655290 ICI655286:ICI655290 IME655286:IME655290 IWA655286:IWA655290 JFW655286:JFW655290 JPS655286:JPS655290 JZO655286:JZO655290 KJK655286:KJK655290 KTG655286:KTG655290 LDC655286:LDC655290 LMY655286:LMY655290 LWU655286:LWU655290 MGQ655286:MGQ655290 MQM655286:MQM655290 NAI655286:NAI655290 NKE655286:NKE655290 NUA655286:NUA655290 ODW655286:ODW655290 ONS655286:ONS655290 OXO655286:OXO655290 PHK655286:PHK655290 PRG655286:PRG655290 QBC655286:QBC655290 QKY655286:QKY655290 QUU655286:QUU655290 REQ655286:REQ655290 ROM655286:ROM655290 RYI655286:RYI655290 SIE655286:SIE655290 SSA655286:SSA655290 TBW655286:TBW655290 TLS655286:TLS655290 TVO655286:TVO655290 UFK655286:UFK655290 UPG655286:UPG655290 UZC655286:UZC655290 VIY655286:VIY655290 VSU655286:VSU655290 WCQ655286:WCQ655290 WMM655286:WMM655290 WWI655286:WWI655290 AB720822:AB720826 JW720822:JW720826 TS720822:TS720826 ADO720822:ADO720826 ANK720822:ANK720826 AXG720822:AXG720826 BHC720822:BHC720826 BQY720822:BQY720826 CAU720822:CAU720826 CKQ720822:CKQ720826 CUM720822:CUM720826 DEI720822:DEI720826 DOE720822:DOE720826 DYA720822:DYA720826 EHW720822:EHW720826 ERS720822:ERS720826 FBO720822:FBO720826 FLK720822:FLK720826 FVG720822:FVG720826 GFC720822:GFC720826 GOY720822:GOY720826 GYU720822:GYU720826 HIQ720822:HIQ720826 HSM720822:HSM720826 ICI720822:ICI720826 IME720822:IME720826 IWA720822:IWA720826 JFW720822:JFW720826 JPS720822:JPS720826 JZO720822:JZO720826 KJK720822:KJK720826 KTG720822:KTG720826 LDC720822:LDC720826 LMY720822:LMY720826 LWU720822:LWU720826 MGQ720822:MGQ720826 MQM720822:MQM720826 NAI720822:NAI720826 NKE720822:NKE720826 NUA720822:NUA720826 ODW720822:ODW720826 ONS720822:ONS720826 OXO720822:OXO720826 PHK720822:PHK720826 PRG720822:PRG720826 QBC720822:QBC720826 QKY720822:QKY720826 QUU720822:QUU720826 REQ720822:REQ720826 ROM720822:ROM720826 RYI720822:RYI720826 SIE720822:SIE720826 SSA720822:SSA720826 TBW720822:TBW720826 TLS720822:TLS720826 TVO720822:TVO720826 UFK720822:UFK720826 UPG720822:UPG720826 UZC720822:UZC720826 VIY720822:VIY720826 VSU720822:VSU720826 WCQ720822:WCQ720826 WMM720822:WMM720826 WWI720822:WWI720826 AB786358:AB786362 JW786358:JW786362 TS786358:TS786362 ADO786358:ADO786362 ANK786358:ANK786362 AXG786358:AXG786362 BHC786358:BHC786362 BQY786358:BQY786362 CAU786358:CAU786362 CKQ786358:CKQ786362 CUM786358:CUM786362 DEI786358:DEI786362 DOE786358:DOE786362 DYA786358:DYA786362 EHW786358:EHW786362 ERS786358:ERS786362 FBO786358:FBO786362 FLK786358:FLK786362 FVG786358:FVG786362 GFC786358:GFC786362 GOY786358:GOY786362 GYU786358:GYU786362 HIQ786358:HIQ786362 HSM786358:HSM786362 ICI786358:ICI786362 IME786358:IME786362 IWA786358:IWA786362 JFW786358:JFW786362 JPS786358:JPS786362 JZO786358:JZO786362 KJK786358:KJK786362 KTG786358:KTG786362 LDC786358:LDC786362 LMY786358:LMY786362 LWU786358:LWU786362 MGQ786358:MGQ786362 MQM786358:MQM786362 NAI786358:NAI786362 NKE786358:NKE786362 NUA786358:NUA786362 ODW786358:ODW786362 ONS786358:ONS786362 OXO786358:OXO786362 PHK786358:PHK786362 PRG786358:PRG786362 QBC786358:QBC786362 QKY786358:QKY786362 QUU786358:QUU786362 REQ786358:REQ786362 ROM786358:ROM786362 RYI786358:RYI786362 SIE786358:SIE786362 SSA786358:SSA786362 TBW786358:TBW786362 TLS786358:TLS786362 TVO786358:TVO786362 UFK786358:UFK786362 UPG786358:UPG786362 UZC786358:UZC786362 VIY786358:VIY786362 VSU786358:VSU786362 WCQ786358:WCQ786362 WMM786358:WMM786362 WWI786358:WWI786362 AB851894:AB851898 JW851894:JW851898 TS851894:TS851898 ADO851894:ADO851898 ANK851894:ANK851898 AXG851894:AXG851898 BHC851894:BHC851898 BQY851894:BQY851898 CAU851894:CAU851898 CKQ851894:CKQ851898 CUM851894:CUM851898 DEI851894:DEI851898 DOE851894:DOE851898 DYA851894:DYA851898 EHW851894:EHW851898 ERS851894:ERS851898 FBO851894:FBO851898 FLK851894:FLK851898 FVG851894:FVG851898 GFC851894:GFC851898 GOY851894:GOY851898 GYU851894:GYU851898 HIQ851894:HIQ851898 HSM851894:HSM851898 ICI851894:ICI851898 IME851894:IME851898 IWA851894:IWA851898 JFW851894:JFW851898 JPS851894:JPS851898 JZO851894:JZO851898 KJK851894:KJK851898 KTG851894:KTG851898 LDC851894:LDC851898 LMY851894:LMY851898 LWU851894:LWU851898 MGQ851894:MGQ851898 MQM851894:MQM851898 NAI851894:NAI851898 NKE851894:NKE851898 NUA851894:NUA851898 ODW851894:ODW851898 ONS851894:ONS851898 OXO851894:OXO851898 PHK851894:PHK851898 PRG851894:PRG851898 QBC851894:QBC851898 QKY851894:QKY851898 QUU851894:QUU851898 REQ851894:REQ851898 ROM851894:ROM851898 RYI851894:RYI851898 SIE851894:SIE851898 SSA851894:SSA851898 TBW851894:TBW851898 TLS851894:TLS851898 TVO851894:TVO851898 UFK851894:UFK851898 UPG851894:UPG851898 UZC851894:UZC851898 VIY851894:VIY851898 VSU851894:VSU851898 WCQ851894:WCQ851898 WMM851894:WMM851898 WWI851894:WWI851898 AB917430:AB917434 JW917430:JW917434 TS917430:TS917434 ADO917430:ADO917434 ANK917430:ANK917434 AXG917430:AXG917434 BHC917430:BHC917434 BQY917430:BQY917434 CAU917430:CAU917434 CKQ917430:CKQ917434 CUM917430:CUM917434 DEI917430:DEI917434 DOE917430:DOE917434 DYA917430:DYA917434 EHW917430:EHW917434 ERS917430:ERS917434 FBO917430:FBO917434 FLK917430:FLK917434 FVG917430:FVG917434 GFC917430:GFC917434 GOY917430:GOY917434 GYU917430:GYU917434 HIQ917430:HIQ917434 HSM917430:HSM917434 ICI917430:ICI917434 IME917430:IME917434 IWA917430:IWA917434 JFW917430:JFW917434 JPS917430:JPS917434 JZO917430:JZO917434 KJK917430:KJK917434 KTG917430:KTG917434 LDC917430:LDC917434 LMY917430:LMY917434 LWU917430:LWU917434 MGQ917430:MGQ917434 MQM917430:MQM917434 NAI917430:NAI917434 NKE917430:NKE917434 NUA917430:NUA917434 ODW917430:ODW917434 ONS917430:ONS917434 OXO917430:OXO917434 PHK917430:PHK917434 PRG917430:PRG917434 QBC917430:QBC917434 QKY917430:QKY917434 QUU917430:QUU917434 REQ917430:REQ917434 ROM917430:ROM917434 RYI917430:RYI917434 SIE917430:SIE917434 SSA917430:SSA917434 TBW917430:TBW917434 TLS917430:TLS917434 TVO917430:TVO917434 UFK917430:UFK917434 UPG917430:UPG917434 UZC917430:UZC917434 VIY917430:VIY917434 VSU917430:VSU917434 WCQ917430:WCQ917434 WMM917430:WMM917434 WWI917430:WWI917434 AB982966:AB982970 JW982966:JW982970 TS982966:TS982970 ADO982966:ADO982970 ANK982966:ANK982970 AXG982966:AXG982970 BHC982966:BHC982970 BQY982966:BQY982970 CAU982966:CAU982970 CKQ982966:CKQ982970 CUM982966:CUM982970 DEI982966:DEI982970 DOE982966:DOE982970 DYA982966:DYA982970 EHW982966:EHW982970 ERS982966:ERS982970 FBO982966:FBO982970 FLK982966:FLK982970 FVG982966:FVG982970 GFC982966:GFC982970 GOY982966:GOY982970 GYU982966:GYU982970 HIQ982966:HIQ982970 HSM982966:HSM982970 ICI982966:ICI982970 IME982966:IME982970 IWA982966:IWA982970 JFW982966:JFW982970 JPS982966:JPS982970 JZO982966:JZO982970 KJK982966:KJK982970 KTG982966:KTG982970 LDC982966:LDC982970 LMY982966:LMY982970 LWU982966:LWU982970 MGQ982966:MGQ982970 MQM982966:MQM982970 NAI982966:NAI982970 NKE982966:NKE982970 NUA982966:NUA982970 ODW982966:ODW982970 ONS982966:ONS982970 OXO982966:OXO982970 PHK982966:PHK982970 PRG982966:PRG982970 QBC982966:QBC982970 QKY982966:QKY982970 QUU982966:QUU982970 REQ982966:REQ982970 ROM982966:ROM982970 RYI982966:RYI982970 SIE982966:SIE982970 SSA982966:SSA982970 TBW982966:TBW982970 TLS982966:TLS982970 TVO982966:TVO982970 UFK982966:UFK982970 UPG982966:UPG982970 UZC982966:UZC982970 VIY982966:VIY982970 VSU982966:VSU982970 WCQ982966:WCQ982970 WMM982966:WMM982970 WWI982966:WWI982970 AB65467:AD65470 JW65467:JY65470 TS65467:TU65470 ADO65467:ADQ65470 ANK65467:ANM65470 AXG65467:AXI65470 BHC65467:BHE65470 BQY65467:BRA65470 CAU65467:CAW65470 CKQ65467:CKS65470 CUM65467:CUO65470 DEI65467:DEK65470 DOE65467:DOG65470 DYA65467:DYC65470 EHW65467:EHY65470 ERS65467:ERU65470 FBO65467:FBQ65470 FLK65467:FLM65470 FVG65467:FVI65470 GFC65467:GFE65470 GOY65467:GPA65470 GYU65467:GYW65470 HIQ65467:HIS65470 HSM65467:HSO65470 ICI65467:ICK65470 IME65467:IMG65470 IWA65467:IWC65470 JFW65467:JFY65470 JPS65467:JPU65470 JZO65467:JZQ65470 KJK65467:KJM65470 KTG65467:KTI65470 LDC65467:LDE65470 LMY65467:LNA65470 LWU65467:LWW65470 MGQ65467:MGS65470 MQM65467:MQO65470 NAI65467:NAK65470 NKE65467:NKG65470 NUA65467:NUC65470 ODW65467:ODY65470 ONS65467:ONU65470 OXO65467:OXQ65470 PHK65467:PHM65470 PRG65467:PRI65470 QBC65467:QBE65470 QKY65467:QLA65470 QUU65467:QUW65470 REQ65467:RES65470 ROM65467:ROO65470 RYI65467:RYK65470 SIE65467:SIG65470 SSA65467:SSC65470 TBW65467:TBY65470 TLS65467:TLU65470 TVO65467:TVQ65470 UFK65467:UFM65470 UPG65467:UPI65470 UZC65467:UZE65470 VIY65467:VJA65470 VSU65467:VSW65470 WCQ65467:WCS65470 WMM65467:WMO65470 WWI65467:WWK65470 AB131003:AD131006 JW131003:JY131006 TS131003:TU131006 ADO131003:ADQ131006 ANK131003:ANM131006 AXG131003:AXI131006 BHC131003:BHE131006 BQY131003:BRA131006 CAU131003:CAW131006 CKQ131003:CKS131006 CUM131003:CUO131006 DEI131003:DEK131006 DOE131003:DOG131006 DYA131003:DYC131006 EHW131003:EHY131006 ERS131003:ERU131006 FBO131003:FBQ131006 FLK131003:FLM131006 FVG131003:FVI131006 GFC131003:GFE131006 GOY131003:GPA131006 GYU131003:GYW131006 HIQ131003:HIS131006 HSM131003:HSO131006 ICI131003:ICK131006 IME131003:IMG131006 IWA131003:IWC131006 JFW131003:JFY131006 JPS131003:JPU131006 JZO131003:JZQ131006 KJK131003:KJM131006 KTG131003:KTI131006 LDC131003:LDE131006 LMY131003:LNA131006 LWU131003:LWW131006 MGQ131003:MGS131006 MQM131003:MQO131006 NAI131003:NAK131006 NKE131003:NKG131006 NUA131003:NUC131006 ODW131003:ODY131006 ONS131003:ONU131006 OXO131003:OXQ131006 PHK131003:PHM131006 PRG131003:PRI131006 QBC131003:QBE131006 QKY131003:QLA131006 QUU131003:QUW131006 REQ131003:RES131006 ROM131003:ROO131006 RYI131003:RYK131006 SIE131003:SIG131006 SSA131003:SSC131006 TBW131003:TBY131006 TLS131003:TLU131006 TVO131003:TVQ131006 UFK131003:UFM131006 UPG131003:UPI131006 UZC131003:UZE131006 VIY131003:VJA131006 VSU131003:VSW131006 WCQ131003:WCS131006 WMM131003:WMO131006 WWI131003:WWK131006 AB196539:AD196542 JW196539:JY196542 TS196539:TU196542 ADO196539:ADQ196542 ANK196539:ANM196542 AXG196539:AXI196542 BHC196539:BHE196542 BQY196539:BRA196542 CAU196539:CAW196542 CKQ196539:CKS196542 CUM196539:CUO196542 DEI196539:DEK196542 DOE196539:DOG196542 DYA196539:DYC196542 EHW196539:EHY196542 ERS196539:ERU196542 FBO196539:FBQ196542 FLK196539:FLM196542 FVG196539:FVI196542 GFC196539:GFE196542 GOY196539:GPA196542 GYU196539:GYW196542 HIQ196539:HIS196542 HSM196539:HSO196542 ICI196539:ICK196542 IME196539:IMG196542 IWA196539:IWC196542 JFW196539:JFY196542 JPS196539:JPU196542 JZO196539:JZQ196542 KJK196539:KJM196542 KTG196539:KTI196542 LDC196539:LDE196542 LMY196539:LNA196542 LWU196539:LWW196542 MGQ196539:MGS196542 MQM196539:MQO196542 NAI196539:NAK196542 NKE196539:NKG196542 NUA196539:NUC196542 ODW196539:ODY196542 ONS196539:ONU196542 OXO196539:OXQ196542 PHK196539:PHM196542 PRG196539:PRI196542 QBC196539:QBE196542 QKY196539:QLA196542 QUU196539:QUW196542 REQ196539:RES196542 ROM196539:ROO196542 RYI196539:RYK196542 SIE196539:SIG196542 SSA196539:SSC196542 TBW196539:TBY196542 TLS196539:TLU196542 TVO196539:TVQ196542 UFK196539:UFM196542 UPG196539:UPI196542 UZC196539:UZE196542 VIY196539:VJA196542 VSU196539:VSW196542 WCQ196539:WCS196542 WMM196539:WMO196542 WWI196539:WWK196542 AB262075:AD262078 JW262075:JY262078 TS262075:TU262078 ADO262075:ADQ262078 ANK262075:ANM262078 AXG262075:AXI262078 BHC262075:BHE262078 BQY262075:BRA262078 CAU262075:CAW262078 CKQ262075:CKS262078 CUM262075:CUO262078 DEI262075:DEK262078 DOE262075:DOG262078 DYA262075:DYC262078 EHW262075:EHY262078 ERS262075:ERU262078 FBO262075:FBQ262078 FLK262075:FLM262078 FVG262075:FVI262078 GFC262075:GFE262078 GOY262075:GPA262078 GYU262075:GYW262078 HIQ262075:HIS262078 HSM262075:HSO262078 ICI262075:ICK262078 IME262075:IMG262078 IWA262075:IWC262078 JFW262075:JFY262078 JPS262075:JPU262078 JZO262075:JZQ262078 KJK262075:KJM262078 KTG262075:KTI262078 LDC262075:LDE262078 LMY262075:LNA262078 LWU262075:LWW262078 MGQ262075:MGS262078 MQM262075:MQO262078 NAI262075:NAK262078 NKE262075:NKG262078 NUA262075:NUC262078 ODW262075:ODY262078 ONS262075:ONU262078 OXO262075:OXQ262078 PHK262075:PHM262078 PRG262075:PRI262078 QBC262075:QBE262078 QKY262075:QLA262078 QUU262075:QUW262078 REQ262075:RES262078 ROM262075:ROO262078 RYI262075:RYK262078 SIE262075:SIG262078 SSA262075:SSC262078 TBW262075:TBY262078 TLS262075:TLU262078 TVO262075:TVQ262078 UFK262075:UFM262078 UPG262075:UPI262078 UZC262075:UZE262078 VIY262075:VJA262078 VSU262075:VSW262078 WCQ262075:WCS262078 WMM262075:WMO262078 WWI262075:WWK262078 AB327611:AD327614 JW327611:JY327614 TS327611:TU327614 ADO327611:ADQ327614 ANK327611:ANM327614 AXG327611:AXI327614 BHC327611:BHE327614 BQY327611:BRA327614 CAU327611:CAW327614 CKQ327611:CKS327614 CUM327611:CUO327614 DEI327611:DEK327614 DOE327611:DOG327614 DYA327611:DYC327614 EHW327611:EHY327614 ERS327611:ERU327614 FBO327611:FBQ327614 FLK327611:FLM327614 FVG327611:FVI327614 GFC327611:GFE327614 GOY327611:GPA327614 GYU327611:GYW327614 HIQ327611:HIS327614 HSM327611:HSO327614 ICI327611:ICK327614 IME327611:IMG327614 IWA327611:IWC327614 JFW327611:JFY327614 JPS327611:JPU327614 JZO327611:JZQ327614 KJK327611:KJM327614 KTG327611:KTI327614 LDC327611:LDE327614 LMY327611:LNA327614 LWU327611:LWW327614 MGQ327611:MGS327614 MQM327611:MQO327614 NAI327611:NAK327614 NKE327611:NKG327614 NUA327611:NUC327614 ODW327611:ODY327614 ONS327611:ONU327614 OXO327611:OXQ327614 PHK327611:PHM327614 PRG327611:PRI327614 QBC327611:QBE327614 QKY327611:QLA327614 QUU327611:QUW327614 REQ327611:RES327614 ROM327611:ROO327614 RYI327611:RYK327614 SIE327611:SIG327614 SSA327611:SSC327614 TBW327611:TBY327614 TLS327611:TLU327614 TVO327611:TVQ327614 UFK327611:UFM327614 UPG327611:UPI327614 UZC327611:UZE327614 VIY327611:VJA327614 VSU327611:VSW327614 WCQ327611:WCS327614 WMM327611:WMO327614 WWI327611:WWK327614 AB393147:AD393150 JW393147:JY393150 TS393147:TU393150 ADO393147:ADQ393150 ANK393147:ANM393150 AXG393147:AXI393150 BHC393147:BHE393150 BQY393147:BRA393150 CAU393147:CAW393150 CKQ393147:CKS393150 CUM393147:CUO393150 DEI393147:DEK393150 DOE393147:DOG393150 DYA393147:DYC393150 EHW393147:EHY393150 ERS393147:ERU393150 FBO393147:FBQ393150 FLK393147:FLM393150 FVG393147:FVI393150 GFC393147:GFE393150 GOY393147:GPA393150 GYU393147:GYW393150 HIQ393147:HIS393150 HSM393147:HSO393150 ICI393147:ICK393150 IME393147:IMG393150 IWA393147:IWC393150 JFW393147:JFY393150 JPS393147:JPU393150 JZO393147:JZQ393150 KJK393147:KJM393150 KTG393147:KTI393150 LDC393147:LDE393150 LMY393147:LNA393150 LWU393147:LWW393150 MGQ393147:MGS393150 MQM393147:MQO393150 NAI393147:NAK393150 NKE393147:NKG393150 NUA393147:NUC393150 ODW393147:ODY393150 ONS393147:ONU393150 OXO393147:OXQ393150 PHK393147:PHM393150 PRG393147:PRI393150 QBC393147:QBE393150 QKY393147:QLA393150 QUU393147:QUW393150 REQ393147:RES393150 ROM393147:ROO393150 RYI393147:RYK393150 SIE393147:SIG393150 SSA393147:SSC393150 TBW393147:TBY393150 TLS393147:TLU393150 TVO393147:TVQ393150 UFK393147:UFM393150 UPG393147:UPI393150 UZC393147:UZE393150 VIY393147:VJA393150 VSU393147:VSW393150 WCQ393147:WCS393150 WMM393147:WMO393150 WWI393147:WWK393150 AB458683:AD458686 JW458683:JY458686 TS458683:TU458686 ADO458683:ADQ458686 ANK458683:ANM458686 AXG458683:AXI458686 BHC458683:BHE458686 BQY458683:BRA458686 CAU458683:CAW458686 CKQ458683:CKS458686 CUM458683:CUO458686 DEI458683:DEK458686 DOE458683:DOG458686 DYA458683:DYC458686 EHW458683:EHY458686 ERS458683:ERU458686 FBO458683:FBQ458686 FLK458683:FLM458686 FVG458683:FVI458686 GFC458683:GFE458686 GOY458683:GPA458686 GYU458683:GYW458686 HIQ458683:HIS458686 HSM458683:HSO458686 ICI458683:ICK458686 IME458683:IMG458686 IWA458683:IWC458686 JFW458683:JFY458686 JPS458683:JPU458686 JZO458683:JZQ458686 KJK458683:KJM458686 KTG458683:KTI458686 LDC458683:LDE458686 LMY458683:LNA458686 LWU458683:LWW458686 MGQ458683:MGS458686 MQM458683:MQO458686 NAI458683:NAK458686 NKE458683:NKG458686 NUA458683:NUC458686 ODW458683:ODY458686 ONS458683:ONU458686 OXO458683:OXQ458686 PHK458683:PHM458686 PRG458683:PRI458686 QBC458683:QBE458686 QKY458683:QLA458686 QUU458683:QUW458686 REQ458683:RES458686 ROM458683:ROO458686 RYI458683:RYK458686 SIE458683:SIG458686 SSA458683:SSC458686 TBW458683:TBY458686 TLS458683:TLU458686 TVO458683:TVQ458686 UFK458683:UFM458686 UPG458683:UPI458686 UZC458683:UZE458686 VIY458683:VJA458686 VSU458683:VSW458686 WCQ458683:WCS458686 WMM458683:WMO458686 WWI458683:WWK458686 AB524219:AD524222 JW524219:JY524222 TS524219:TU524222 ADO524219:ADQ524222 ANK524219:ANM524222 AXG524219:AXI524222 BHC524219:BHE524222 BQY524219:BRA524222 CAU524219:CAW524222 CKQ524219:CKS524222 CUM524219:CUO524222 DEI524219:DEK524222 DOE524219:DOG524222 DYA524219:DYC524222 EHW524219:EHY524222 ERS524219:ERU524222 FBO524219:FBQ524222 FLK524219:FLM524222 FVG524219:FVI524222 GFC524219:GFE524222 GOY524219:GPA524222 GYU524219:GYW524222 HIQ524219:HIS524222 HSM524219:HSO524222 ICI524219:ICK524222 IME524219:IMG524222 IWA524219:IWC524222 JFW524219:JFY524222 JPS524219:JPU524222 JZO524219:JZQ524222 KJK524219:KJM524222 KTG524219:KTI524222 LDC524219:LDE524222 LMY524219:LNA524222 LWU524219:LWW524222 MGQ524219:MGS524222 MQM524219:MQO524222 NAI524219:NAK524222 NKE524219:NKG524222 NUA524219:NUC524222 ODW524219:ODY524222 ONS524219:ONU524222 OXO524219:OXQ524222 PHK524219:PHM524222 PRG524219:PRI524222 QBC524219:QBE524222 QKY524219:QLA524222 QUU524219:QUW524222 REQ524219:RES524222 ROM524219:ROO524222 RYI524219:RYK524222 SIE524219:SIG524222 SSA524219:SSC524222 TBW524219:TBY524222 TLS524219:TLU524222 TVO524219:TVQ524222 UFK524219:UFM524222 UPG524219:UPI524222 UZC524219:UZE524222 VIY524219:VJA524222 VSU524219:VSW524222 WCQ524219:WCS524222 WMM524219:WMO524222 WWI524219:WWK524222 AB589755:AD589758 JW589755:JY589758 TS589755:TU589758 ADO589755:ADQ589758 ANK589755:ANM589758 AXG589755:AXI589758 BHC589755:BHE589758 BQY589755:BRA589758 CAU589755:CAW589758 CKQ589755:CKS589758 CUM589755:CUO589758 DEI589755:DEK589758 DOE589755:DOG589758 DYA589755:DYC589758 EHW589755:EHY589758 ERS589755:ERU589758 FBO589755:FBQ589758 FLK589755:FLM589758 FVG589755:FVI589758 GFC589755:GFE589758 GOY589755:GPA589758 GYU589755:GYW589758 HIQ589755:HIS589758 HSM589755:HSO589758 ICI589755:ICK589758 IME589755:IMG589758 IWA589755:IWC589758 JFW589755:JFY589758 JPS589755:JPU589758 JZO589755:JZQ589758 KJK589755:KJM589758 KTG589755:KTI589758 LDC589755:LDE589758 LMY589755:LNA589758 LWU589755:LWW589758 MGQ589755:MGS589758 MQM589755:MQO589758 NAI589755:NAK589758 NKE589755:NKG589758 NUA589755:NUC589758 ODW589755:ODY589758 ONS589755:ONU589758 OXO589755:OXQ589758 PHK589755:PHM589758 PRG589755:PRI589758 QBC589755:QBE589758 QKY589755:QLA589758 QUU589755:QUW589758 REQ589755:RES589758 ROM589755:ROO589758 RYI589755:RYK589758 SIE589755:SIG589758 SSA589755:SSC589758 TBW589755:TBY589758 TLS589755:TLU589758 TVO589755:TVQ589758 UFK589755:UFM589758 UPG589755:UPI589758 UZC589755:UZE589758 VIY589755:VJA589758 VSU589755:VSW589758 WCQ589755:WCS589758 WMM589755:WMO589758 WWI589755:WWK589758 AB655291:AD655294 JW655291:JY655294 TS655291:TU655294 ADO655291:ADQ655294 ANK655291:ANM655294 AXG655291:AXI655294 BHC655291:BHE655294 BQY655291:BRA655294 CAU655291:CAW655294 CKQ655291:CKS655294 CUM655291:CUO655294 DEI655291:DEK655294 DOE655291:DOG655294 DYA655291:DYC655294 EHW655291:EHY655294 ERS655291:ERU655294 FBO655291:FBQ655294 FLK655291:FLM655294 FVG655291:FVI655294 GFC655291:GFE655294 GOY655291:GPA655294 GYU655291:GYW655294 HIQ655291:HIS655294 HSM655291:HSO655294 ICI655291:ICK655294 IME655291:IMG655294 IWA655291:IWC655294 JFW655291:JFY655294 JPS655291:JPU655294 JZO655291:JZQ655294 KJK655291:KJM655294 KTG655291:KTI655294 LDC655291:LDE655294 LMY655291:LNA655294 LWU655291:LWW655294 MGQ655291:MGS655294 MQM655291:MQO655294 NAI655291:NAK655294 NKE655291:NKG655294 NUA655291:NUC655294 ODW655291:ODY655294 ONS655291:ONU655294 OXO655291:OXQ655294 PHK655291:PHM655294 PRG655291:PRI655294 QBC655291:QBE655294 QKY655291:QLA655294 QUU655291:QUW655294 REQ655291:RES655294 ROM655291:ROO655294 RYI655291:RYK655294 SIE655291:SIG655294 SSA655291:SSC655294 TBW655291:TBY655294 TLS655291:TLU655294 TVO655291:TVQ655294 UFK655291:UFM655294 UPG655291:UPI655294 UZC655291:UZE655294 VIY655291:VJA655294 VSU655291:VSW655294 WCQ655291:WCS655294 WMM655291:WMO655294 WWI655291:WWK655294 AB720827:AD720830 JW720827:JY720830 TS720827:TU720830 ADO720827:ADQ720830 ANK720827:ANM720830 AXG720827:AXI720830 BHC720827:BHE720830 BQY720827:BRA720830 CAU720827:CAW720830 CKQ720827:CKS720830 CUM720827:CUO720830 DEI720827:DEK720830 DOE720827:DOG720830 DYA720827:DYC720830 EHW720827:EHY720830 ERS720827:ERU720830 FBO720827:FBQ720830 FLK720827:FLM720830 FVG720827:FVI720830 GFC720827:GFE720830 GOY720827:GPA720830 GYU720827:GYW720830 HIQ720827:HIS720830 HSM720827:HSO720830 ICI720827:ICK720830 IME720827:IMG720830 IWA720827:IWC720830 JFW720827:JFY720830 JPS720827:JPU720830 JZO720827:JZQ720830 KJK720827:KJM720830 KTG720827:KTI720830 LDC720827:LDE720830 LMY720827:LNA720830 LWU720827:LWW720830 MGQ720827:MGS720830 MQM720827:MQO720830 NAI720827:NAK720830 NKE720827:NKG720830 NUA720827:NUC720830 ODW720827:ODY720830 ONS720827:ONU720830 OXO720827:OXQ720830 PHK720827:PHM720830 PRG720827:PRI720830 QBC720827:QBE720830 QKY720827:QLA720830 QUU720827:QUW720830 REQ720827:RES720830 ROM720827:ROO720830 RYI720827:RYK720830 SIE720827:SIG720830 SSA720827:SSC720830 TBW720827:TBY720830 TLS720827:TLU720830 TVO720827:TVQ720830 UFK720827:UFM720830 UPG720827:UPI720830 UZC720827:UZE720830 VIY720827:VJA720830 VSU720827:VSW720830 WCQ720827:WCS720830 WMM720827:WMO720830 WWI720827:WWK720830 AB786363:AD786366 JW786363:JY786366 TS786363:TU786366 ADO786363:ADQ786366 ANK786363:ANM786366 AXG786363:AXI786366 BHC786363:BHE786366 BQY786363:BRA786366 CAU786363:CAW786366 CKQ786363:CKS786366 CUM786363:CUO786366 DEI786363:DEK786366 DOE786363:DOG786366 DYA786363:DYC786366 EHW786363:EHY786366 ERS786363:ERU786366 FBO786363:FBQ786366 FLK786363:FLM786366 FVG786363:FVI786366 GFC786363:GFE786366 GOY786363:GPA786366 GYU786363:GYW786366 HIQ786363:HIS786366 HSM786363:HSO786366 ICI786363:ICK786366 IME786363:IMG786366 IWA786363:IWC786366 JFW786363:JFY786366 JPS786363:JPU786366 JZO786363:JZQ786366 KJK786363:KJM786366 KTG786363:KTI786366 LDC786363:LDE786366 LMY786363:LNA786366 LWU786363:LWW786366 MGQ786363:MGS786366 MQM786363:MQO786366 NAI786363:NAK786366 NKE786363:NKG786366 NUA786363:NUC786366 ODW786363:ODY786366 ONS786363:ONU786366 OXO786363:OXQ786366 PHK786363:PHM786366 PRG786363:PRI786366 QBC786363:QBE786366 QKY786363:QLA786366 QUU786363:QUW786366 REQ786363:RES786366 ROM786363:ROO786366 RYI786363:RYK786366 SIE786363:SIG786366 SSA786363:SSC786366 TBW786363:TBY786366 TLS786363:TLU786366 TVO786363:TVQ786366 UFK786363:UFM786366 UPG786363:UPI786366 UZC786363:UZE786366 VIY786363:VJA786366 VSU786363:VSW786366 WCQ786363:WCS786366 WMM786363:WMO786366 WWI786363:WWK786366 AB851899:AD851902 JW851899:JY851902 TS851899:TU851902 ADO851899:ADQ851902 ANK851899:ANM851902 AXG851899:AXI851902 BHC851899:BHE851902 BQY851899:BRA851902 CAU851899:CAW851902 CKQ851899:CKS851902 CUM851899:CUO851902 DEI851899:DEK851902 DOE851899:DOG851902 DYA851899:DYC851902 EHW851899:EHY851902 ERS851899:ERU851902 FBO851899:FBQ851902 FLK851899:FLM851902 FVG851899:FVI851902 GFC851899:GFE851902 GOY851899:GPA851902 GYU851899:GYW851902 HIQ851899:HIS851902 HSM851899:HSO851902 ICI851899:ICK851902 IME851899:IMG851902 IWA851899:IWC851902 JFW851899:JFY851902 JPS851899:JPU851902 JZO851899:JZQ851902 KJK851899:KJM851902 KTG851899:KTI851902 LDC851899:LDE851902 LMY851899:LNA851902 LWU851899:LWW851902 MGQ851899:MGS851902 MQM851899:MQO851902 NAI851899:NAK851902 NKE851899:NKG851902 NUA851899:NUC851902 ODW851899:ODY851902 ONS851899:ONU851902 OXO851899:OXQ851902 PHK851899:PHM851902 PRG851899:PRI851902 QBC851899:QBE851902 QKY851899:QLA851902 QUU851899:QUW851902 REQ851899:RES851902 ROM851899:ROO851902 RYI851899:RYK851902 SIE851899:SIG851902 SSA851899:SSC851902 TBW851899:TBY851902 TLS851899:TLU851902 TVO851899:TVQ851902 UFK851899:UFM851902 UPG851899:UPI851902 UZC851899:UZE851902 VIY851899:VJA851902 VSU851899:VSW851902 WCQ851899:WCS851902 WMM851899:WMO851902 WWI851899:WWK851902 AB917435:AD917438 JW917435:JY917438 TS917435:TU917438 ADO917435:ADQ917438 ANK917435:ANM917438 AXG917435:AXI917438 BHC917435:BHE917438 BQY917435:BRA917438 CAU917435:CAW917438 CKQ917435:CKS917438 CUM917435:CUO917438 DEI917435:DEK917438 DOE917435:DOG917438 DYA917435:DYC917438 EHW917435:EHY917438 ERS917435:ERU917438 FBO917435:FBQ917438 FLK917435:FLM917438 FVG917435:FVI917438 GFC917435:GFE917438 GOY917435:GPA917438 GYU917435:GYW917438 HIQ917435:HIS917438 HSM917435:HSO917438 ICI917435:ICK917438 IME917435:IMG917438 IWA917435:IWC917438 JFW917435:JFY917438 JPS917435:JPU917438 JZO917435:JZQ917438 KJK917435:KJM917438 KTG917435:KTI917438 LDC917435:LDE917438 LMY917435:LNA917438 LWU917435:LWW917438 MGQ917435:MGS917438 MQM917435:MQO917438 NAI917435:NAK917438 NKE917435:NKG917438 NUA917435:NUC917438 ODW917435:ODY917438 ONS917435:ONU917438 OXO917435:OXQ917438 PHK917435:PHM917438 PRG917435:PRI917438 QBC917435:QBE917438 QKY917435:QLA917438 QUU917435:QUW917438 REQ917435:RES917438 ROM917435:ROO917438 RYI917435:RYK917438 SIE917435:SIG917438 SSA917435:SSC917438 TBW917435:TBY917438 TLS917435:TLU917438 TVO917435:TVQ917438 UFK917435:UFM917438 UPG917435:UPI917438 UZC917435:UZE917438 VIY917435:VJA917438 VSU917435:VSW917438 WCQ917435:WCS917438 WMM917435:WMO917438 WWI917435:WWK917438 AB982971:AD982974 JW982971:JY982974 TS982971:TU982974 ADO982971:ADQ982974 ANK982971:ANM982974 AXG982971:AXI982974 BHC982971:BHE982974 BQY982971:BRA982974 CAU982971:CAW982974 CKQ982971:CKS982974 CUM982971:CUO982974 DEI982971:DEK982974 DOE982971:DOG982974 DYA982971:DYC982974 EHW982971:EHY982974 ERS982971:ERU982974 FBO982971:FBQ982974 FLK982971:FLM982974 FVG982971:FVI982974 GFC982971:GFE982974 GOY982971:GPA982974 GYU982971:GYW982974 HIQ982971:HIS982974 HSM982971:HSO982974 ICI982971:ICK982974 IME982971:IMG982974 IWA982971:IWC982974 JFW982971:JFY982974 JPS982971:JPU982974 JZO982971:JZQ982974 KJK982971:KJM982974 KTG982971:KTI982974 LDC982971:LDE982974 LMY982971:LNA982974 LWU982971:LWW982974 MGQ982971:MGS982974 MQM982971:MQO982974 NAI982971:NAK982974 NKE982971:NKG982974 NUA982971:NUC982974 ODW982971:ODY982974 ONS982971:ONU982974 OXO982971:OXQ982974 PHK982971:PHM982974 PRG982971:PRI982974 QBC982971:QBE982974 QKY982971:QLA982974 QUU982971:QUW982974 REQ982971:RES982974 ROM982971:ROO982974 RYI982971:RYK982974 SIE982971:SIG982974 SSA982971:SSC982974 TBW982971:TBY982974 TLS982971:TLU982974 TVO982971:TVQ982974 UFK982971:UFM982974 UPG982971:UPI982974 UZC982971:UZE982974 VIY982971:VJA982974 VSU982971:VSW982974 WCQ982971:WCS982974 WMM982971:WMO982974 WWI982971:WWK982974 AB65473:AD65476 JW65473:JY65476 TS65473:TU65476 ADO65473:ADQ65476 ANK65473:ANM65476 AXG65473:AXI65476 BHC65473:BHE65476 BQY65473:BRA65476 CAU65473:CAW65476 CKQ65473:CKS65476 CUM65473:CUO65476 DEI65473:DEK65476 DOE65473:DOG65476 DYA65473:DYC65476 EHW65473:EHY65476 ERS65473:ERU65476 FBO65473:FBQ65476 FLK65473:FLM65476 FVG65473:FVI65476 GFC65473:GFE65476 GOY65473:GPA65476 GYU65473:GYW65476 HIQ65473:HIS65476 HSM65473:HSO65476 ICI65473:ICK65476 IME65473:IMG65476 IWA65473:IWC65476 JFW65473:JFY65476 JPS65473:JPU65476 JZO65473:JZQ65476 KJK65473:KJM65476 KTG65473:KTI65476 LDC65473:LDE65476 LMY65473:LNA65476 LWU65473:LWW65476 MGQ65473:MGS65476 MQM65473:MQO65476 NAI65473:NAK65476 NKE65473:NKG65476 NUA65473:NUC65476 ODW65473:ODY65476 ONS65473:ONU65476 OXO65473:OXQ65476 PHK65473:PHM65476 PRG65473:PRI65476 QBC65473:QBE65476 QKY65473:QLA65476 QUU65473:QUW65476 REQ65473:RES65476 ROM65473:ROO65476 RYI65473:RYK65476 SIE65473:SIG65476 SSA65473:SSC65476 TBW65473:TBY65476 TLS65473:TLU65476 TVO65473:TVQ65476 UFK65473:UFM65476 UPG65473:UPI65476 UZC65473:UZE65476 VIY65473:VJA65476 VSU65473:VSW65476 WCQ65473:WCS65476 WMM65473:WMO65476 WWI65473:WWK65476 AB131009:AD131012 JW131009:JY131012 TS131009:TU131012 ADO131009:ADQ131012 ANK131009:ANM131012 AXG131009:AXI131012 BHC131009:BHE131012 BQY131009:BRA131012 CAU131009:CAW131012 CKQ131009:CKS131012 CUM131009:CUO131012 DEI131009:DEK131012 DOE131009:DOG131012 DYA131009:DYC131012 EHW131009:EHY131012 ERS131009:ERU131012 FBO131009:FBQ131012 FLK131009:FLM131012 FVG131009:FVI131012 GFC131009:GFE131012 GOY131009:GPA131012 GYU131009:GYW131012 HIQ131009:HIS131012 HSM131009:HSO131012 ICI131009:ICK131012 IME131009:IMG131012 IWA131009:IWC131012 JFW131009:JFY131012 JPS131009:JPU131012 JZO131009:JZQ131012 KJK131009:KJM131012 KTG131009:KTI131012 LDC131009:LDE131012 LMY131009:LNA131012 LWU131009:LWW131012 MGQ131009:MGS131012 MQM131009:MQO131012 NAI131009:NAK131012 NKE131009:NKG131012 NUA131009:NUC131012 ODW131009:ODY131012 ONS131009:ONU131012 OXO131009:OXQ131012 PHK131009:PHM131012 PRG131009:PRI131012 QBC131009:QBE131012 QKY131009:QLA131012 QUU131009:QUW131012 REQ131009:RES131012 ROM131009:ROO131012 RYI131009:RYK131012 SIE131009:SIG131012 SSA131009:SSC131012 TBW131009:TBY131012 TLS131009:TLU131012 TVO131009:TVQ131012 UFK131009:UFM131012 UPG131009:UPI131012 UZC131009:UZE131012 VIY131009:VJA131012 VSU131009:VSW131012 WCQ131009:WCS131012 WMM131009:WMO131012 WWI131009:WWK131012 AB196545:AD196548 JW196545:JY196548 TS196545:TU196548 ADO196545:ADQ196548 ANK196545:ANM196548 AXG196545:AXI196548 BHC196545:BHE196548 BQY196545:BRA196548 CAU196545:CAW196548 CKQ196545:CKS196548 CUM196545:CUO196548 DEI196545:DEK196548 DOE196545:DOG196548 DYA196545:DYC196548 EHW196545:EHY196548 ERS196545:ERU196548 FBO196545:FBQ196548 FLK196545:FLM196548 FVG196545:FVI196548 GFC196545:GFE196548 GOY196545:GPA196548 GYU196545:GYW196548 HIQ196545:HIS196548 HSM196545:HSO196548 ICI196545:ICK196548 IME196545:IMG196548 IWA196545:IWC196548 JFW196545:JFY196548 JPS196545:JPU196548 JZO196545:JZQ196548 KJK196545:KJM196548 KTG196545:KTI196548 LDC196545:LDE196548 LMY196545:LNA196548 LWU196545:LWW196548 MGQ196545:MGS196548 MQM196545:MQO196548 NAI196545:NAK196548 NKE196545:NKG196548 NUA196545:NUC196548 ODW196545:ODY196548 ONS196545:ONU196548 OXO196545:OXQ196548 PHK196545:PHM196548 PRG196545:PRI196548 QBC196545:QBE196548 QKY196545:QLA196548 QUU196545:QUW196548 REQ196545:RES196548 ROM196545:ROO196548 RYI196545:RYK196548 SIE196545:SIG196548 SSA196545:SSC196548 TBW196545:TBY196548 TLS196545:TLU196548 TVO196545:TVQ196548 UFK196545:UFM196548 UPG196545:UPI196548 UZC196545:UZE196548 VIY196545:VJA196548 VSU196545:VSW196548 WCQ196545:WCS196548 WMM196545:WMO196548 WWI196545:WWK196548 AB262081:AD262084 JW262081:JY262084 TS262081:TU262084 ADO262081:ADQ262084 ANK262081:ANM262084 AXG262081:AXI262084 BHC262081:BHE262084 BQY262081:BRA262084 CAU262081:CAW262084 CKQ262081:CKS262084 CUM262081:CUO262084 DEI262081:DEK262084 DOE262081:DOG262084 DYA262081:DYC262084 EHW262081:EHY262084 ERS262081:ERU262084 FBO262081:FBQ262084 FLK262081:FLM262084 FVG262081:FVI262084 GFC262081:GFE262084 GOY262081:GPA262084 GYU262081:GYW262084 HIQ262081:HIS262084 HSM262081:HSO262084 ICI262081:ICK262084 IME262081:IMG262084 IWA262081:IWC262084 JFW262081:JFY262084 JPS262081:JPU262084 JZO262081:JZQ262084 KJK262081:KJM262084 KTG262081:KTI262084 LDC262081:LDE262084 LMY262081:LNA262084 LWU262081:LWW262084 MGQ262081:MGS262084 MQM262081:MQO262084 NAI262081:NAK262084 NKE262081:NKG262084 NUA262081:NUC262084 ODW262081:ODY262084 ONS262081:ONU262084 OXO262081:OXQ262084 PHK262081:PHM262084 PRG262081:PRI262084 QBC262081:QBE262084 QKY262081:QLA262084 QUU262081:QUW262084 REQ262081:RES262084 ROM262081:ROO262084 RYI262081:RYK262084 SIE262081:SIG262084 SSA262081:SSC262084 TBW262081:TBY262084 TLS262081:TLU262084 TVO262081:TVQ262084 UFK262081:UFM262084 UPG262081:UPI262084 UZC262081:UZE262084 VIY262081:VJA262084 VSU262081:VSW262084 WCQ262081:WCS262084 WMM262081:WMO262084 WWI262081:WWK262084 AB327617:AD327620 JW327617:JY327620 TS327617:TU327620 ADO327617:ADQ327620 ANK327617:ANM327620 AXG327617:AXI327620 BHC327617:BHE327620 BQY327617:BRA327620 CAU327617:CAW327620 CKQ327617:CKS327620 CUM327617:CUO327620 DEI327617:DEK327620 DOE327617:DOG327620 DYA327617:DYC327620 EHW327617:EHY327620 ERS327617:ERU327620 FBO327617:FBQ327620 FLK327617:FLM327620 FVG327617:FVI327620 GFC327617:GFE327620 GOY327617:GPA327620 GYU327617:GYW327620 HIQ327617:HIS327620 HSM327617:HSO327620 ICI327617:ICK327620 IME327617:IMG327620 IWA327617:IWC327620 JFW327617:JFY327620 JPS327617:JPU327620 JZO327617:JZQ327620 KJK327617:KJM327620 KTG327617:KTI327620 LDC327617:LDE327620 LMY327617:LNA327620 LWU327617:LWW327620 MGQ327617:MGS327620 MQM327617:MQO327620 NAI327617:NAK327620 NKE327617:NKG327620 NUA327617:NUC327620 ODW327617:ODY327620 ONS327617:ONU327620 OXO327617:OXQ327620 PHK327617:PHM327620 PRG327617:PRI327620 QBC327617:QBE327620 QKY327617:QLA327620 QUU327617:QUW327620 REQ327617:RES327620 ROM327617:ROO327620 RYI327617:RYK327620 SIE327617:SIG327620 SSA327617:SSC327620 TBW327617:TBY327620 TLS327617:TLU327620 TVO327617:TVQ327620 UFK327617:UFM327620 UPG327617:UPI327620 UZC327617:UZE327620 VIY327617:VJA327620 VSU327617:VSW327620 WCQ327617:WCS327620 WMM327617:WMO327620 WWI327617:WWK327620 AB393153:AD393156 JW393153:JY393156 TS393153:TU393156 ADO393153:ADQ393156 ANK393153:ANM393156 AXG393153:AXI393156 BHC393153:BHE393156 BQY393153:BRA393156 CAU393153:CAW393156 CKQ393153:CKS393156 CUM393153:CUO393156 DEI393153:DEK393156 DOE393153:DOG393156 DYA393153:DYC393156 EHW393153:EHY393156 ERS393153:ERU393156 FBO393153:FBQ393156 FLK393153:FLM393156 FVG393153:FVI393156 GFC393153:GFE393156 GOY393153:GPA393156 GYU393153:GYW393156 HIQ393153:HIS393156 HSM393153:HSO393156 ICI393153:ICK393156 IME393153:IMG393156 IWA393153:IWC393156 JFW393153:JFY393156 JPS393153:JPU393156 JZO393153:JZQ393156 KJK393153:KJM393156 KTG393153:KTI393156 LDC393153:LDE393156 LMY393153:LNA393156 LWU393153:LWW393156 MGQ393153:MGS393156 MQM393153:MQO393156 NAI393153:NAK393156 NKE393153:NKG393156 NUA393153:NUC393156 ODW393153:ODY393156 ONS393153:ONU393156 OXO393153:OXQ393156 PHK393153:PHM393156 PRG393153:PRI393156 QBC393153:QBE393156 QKY393153:QLA393156 QUU393153:QUW393156 REQ393153:RES393156 ROM393153:ROO393156 RYI393153:RYK393156 SIE393153:SIG393156 SSA393153:SSC393156 TBW393153:TBY393156 TLS393153:TLU393156 TVO393153:TVQ393156 UFK393153:UFM393156 UPG393153:UPI393156 UZC393153:UZE393156 VIY393153:VJA393156 VSU393153:VSW393156 WCQ393153:WCS393156 WMM393153:WMO393156 WWI393153:WWK393156 AB458689:AD458692 JW458689:JY458692 TS458689:TU458692 ADO458689:ADQ458692 ANK458689:ANM458692 AXG458689:AXI458692 BHC458689:BHE458692 BQY458689:BRA458692 CAU458689:CAW458692 CKQ458689:CKS458692 CUM458689:CUO458692 DEI458689:DEK458692 DOE458689:DOG458692 DYA458689:DYC458692 EHW458689:EHY458692 ERS458689:ERU458692 FBO458689:FBQ458692 FLK458689:FLM458692 FVG458689:FVI458692 GFC458689:GFE458692 GOY458689:GPA458692 GYU458689:GYW458692 HIQ458689:HIS458692 HSM458689:HSO458692 ICI458689:ICK458692 IME458689:IMG458692 IWA458689:IWC458692 JFW458689:JFY458692 JPS458689:JPU458692 JZO458689:JZQ458692 KJK458689:KJM458692 KTG458689:KTI458692 LDC458689:LDE458692 LMY458689:LNA458692 LWU458689:LWW458692 MGQ458689:MGS458692 MQM458689:MQO458692 NAI458689:NAK458692 NKE458689:NKG458692 NUA458689:NUC458692 ODW458689:ODY458692 ONS458689:ONU458692 OXO458689:OXQ458692 PHK458689:PHM458692 PRG458689:PRI458692 QBC458689:QBE458692 QKY458689:QLA458692 QUU458689:QUW458692 REQ458689:RES458692 ROM458689:ROO458692 RYI458689:RYK458692 SIE458689:SIG458692 SSA458689:SSC458692 TBW458689:TBY458692 TLS458689:TLU458692 TVO458689:TVQ458692 UFK458689:UFM458692 UPG458689:UPI458692 UZC458689:UZE458692 VIY458689:VJA458692 VSU458689:VSW458692 WCQ458689:WCS458692 WMM458689:WMO458692 WWI458689:WWK458692 AB524225:AD524228 JW524225:JY524228 TS524225:TU524228 ADO524225:ADQ524228 ANK524225:ANM524228 AXG524225:AXI524228 BHC524225:BHE524228 BQY524225:BRA524228 CAU524225:CAW524228 CKQ524225:CKS524228 CUM524225:CUO524228 DEI524225:DEK524228 DOE524225:DOG524228 DYA524225:DYC524228 EHW524225:EHY524228 ERS524225:ERU524228 FBO524225:FBQ524228 FLK524225:FLM524228 FVG524225:FVI524228 GFC524225:GFE524228 GOY524225:GPA524228 GYU524225:GYW524228 HIQ524225:HIS524228 HSM524225:HSO524228 ICI524225:ICK524228 IME524225:IMG524228 IWA524225:IWC524228 JFW524225:JFY524228 JPS524225:JPU524228 JZO524225:JZQ524228 KJK524225:KJM524228 KTG524225:KTI524228 LDC524225:LDE524228 LMY524225:LNA524228 LWU524225:LWW524228 MGQ524225:MGS524228 MQM524225:MQO524228 NAI524225:NAK524228 NKE524225:NKG524228 NUA524225:NUC524228 ODW524225:ODY524228 ONS524225:ONU524228 OXO524225:OXQ524228 PHK524225:PHM524228 PRG524225:PRI524228 QBC524225:QBE524228 QKY524225:QLA524228 QUU524225:QUW524228 REQ524225:RES524228 ROM524225:ROO524228 RYI524225:RYK524228 SIE524225:SIG524228 SSA524225:SSC524228 TBW524225:TBY524228 TLS524225:TLU524228 TVO524225:TVQ524228 UFK524225:UFM524228 UPG524225:UPI524228 UZC524225:UZE524228 VIY524225:VJA524228 VSU524225:VSW524228 WCQ524225:WCS524228 WMM524225:WMO524228 WWI524225:WWK524228 AB589761:AD589764 JW589761:JY589764 TS589761:TU589764 ADO589761:ADQ589764 ANK589761:ANM589764 AXG589761:AXI589764 BHC589761:BHE589764 BQY589761:BRA589764 CAU589761:CAW589764 CKQ589761:CKS589764 CUM589761:CUO589764 DEI589761:DEK589764 DOE589761:DOG589764 DYA589761:DYC589764 EHW589761:EHY589764 ERS589761:ERU589764 FBO589761:FBQ589764 FLK589761:FLM589764 FVG589761:FVI589764 GFC589761:GFE589764 GOY589761:GPA589764 GYU589761:GYW589764 HIQ589761:HIS589764 HSM589761:HSO589764 ICI589761:ICK589764 IME589761:IMG589764 IWA589761:IWC589764 JFW589761:JFY589764 JPS589761:JPU589764 JZO589761:JZQ589764 KJK589761:KJM589764 KTG589761:KTI589764 LDC589761:LDE589764 LMY589761:LNA589764 LWU589761:LWW589764 MGQ589761:MGS589764 MQM589761:MQO589764 NAI589761:NAK589764 NKE589761:NKG589764 NUA589761:NUC589764 ODW589761:ODY589764 ONS589761:ONU589764 OXO589761:OXQ589764 PHK589761:PHM589764 PRG589761:PRI589764 QBC589761:QBE589764 QKY589761:QLA589764 QUU589761:QUW589764 REQ589761:RES589764 ROM589761:ROO589764 RYI589761:RYK589764 SIE589761:SIG589764 SSA589761:SSC589764 TBW589761:TBY589764 TLS589761:TLU589764 TVO589761:TVQ589764 UFK589761:UFM589764 UPG589761:UPI589764 UZC589761:UZE589764 VIY589761:VJA589764 VSU589761:VSW589764 WCQ589761:WCS589764 WMM589761:WMO589764 WWI589761:WWK589764 AB655297:AD655300 JW655297:JY655300 TS655297:TU655300 ADO655297:ADQ655300 ANK655297:ANM655300 AXG655297:AXI655300 BHC655297:BHE655300 BQY655297:BRA655300 CAU655297:CAW655300 CKQ655297:CKS655300 CUM655297:CUO655300 DEI655297:DEK655300 DOE655297:DOG655300 DYA655297:DYC655300 EHW655297:EHY655300 ERS655297:ERU655300 FBO655297:FBQ655300 FLK655297:FLM655300 FVG655297:FVI655300 GFC655297:GFE655300 GOY655297:GPA655300 GYU655297:GYW655300 HIQ655297:HIS655300 HSM655297:HSO655300 ICI655297:ICK655300 IME655297:IMG655300 IWA655297:IWC655300 JFW655297:JFY655300 JPS655297:JPU655300 JZO655297:JZQ655300 KJK655297:KJM655300 KTG655297:KTI655300 LDC655297:LDE655300 LMY655297:LNA655300 LWU655297:LWW655300 MGQ655297:MGS655300 MQM655297:MQO655300 NAI655297:NAK655300 NKE655297:NKG655300 NUA655297:NUC655300 ODW655297:ODY655300 ONS655297:ONU655300 OXO655297:OXQ655300 PHK655297:PHM655300 PRG655297:PRI655300 QBC655297:QBE655300 QKY655297:QLA655300 QUU655297:QUW655300 REQ655297:RES655300 ROM655297:ROO655300 RYI655297:RYK655300 SIE655297:SIG655300 SSA655297:SSC655300 TBW655297:TBY655300 TLS655297:TLU655300 TVO655297:TVQ655300 UFK655297:UFM655300 UPG655297:UPI655300 UZC655297:UZE655300 VIY655297:VJA655300 VSU655297:VSW655300 WCQ655297:WCS655300 WMM655297:WMO655300 WWI655297:WWK655300 AB720833:AD720836 JW720833:JY720836 TS720833:TU720836 ADO720833:ADQ720836 ANK720833:ANM720836 AXG720833:AXI720836 BHC720833:BHE720836 BQY720833:BRA720836 CAU720833:CAW720836 CKQ720833:CKS720836 CUM720833:CUO720836 DEI720833:DEK720836 DOE720833:DOG720836 DYA720833:DYC720836 EHW720833:EHY720836 ERS720833:ERU720836 FBO720833:FBQ720836 FLK720833:FLM720836 FVG720833:FVI720836 GFC720833:GFE720836 GOY720833:GPA720836 GYU720833:GYW720836 HIQ720833:HIS720836 HSM720833:HSO720836 ICI720833:ICK720836 IME720833:IMG720836 IWA720833:IWC720836 JFW720833:JFY720836 JPS720833:JPU720836 JZO720833:JZQ720836 KJK720833:KJM720836 KTG720833:KTI720836 LDC720833:LDE720836 LMY720833:LNA720836 LWU720833:LWW720836 MGQ720833:MGS720836 MQM720833:MQO720836 NAI720833:NAK720836 NKE720833:NKG720836 NUA720833:NUC720836 ODW720833:ODY720836 ONS720833:ONU720836 OXO720833:OXQ720836 PHK720833:PHM720836 PRG720833:PRI720836 QBC720833:QBE720836 QKY720833:QLA720836 QUU720833:QUW720836 REQ720833:RES720836 ROM720833:ROO720836 RYI720833:RYK720836 SIE720833:SIG720836 SSA720833:SSC720836 TBW720833:TBY720836 TLS720833:TLU720836 TVO720833:TVQ720836 UFK720833:UFM720836 UPG720833:UPI720836 UZC720833:UZE720836 VIY720833:VJA720836 VSU720833:VSW720836 WCQ720833:WCS720836 WMM720833:WMO720836 WWI720833:WWK720836 AB786369:AD786372 JW786369:JY786372 TS786369:TU786372 ADO786369:ADQ786372 ANK786369:ANM786372 AXG786369:AXI786372 BHC786369:BHE786372 BQY786369:BRA786372 CAU786369:CAW786372 CKQ786369:CKS786372 CUM786369:CUO786372 DEI786369:DEK786372 DOE786369:DOG786372 DYA786369:DYC786372 EHW786369:EHY786372 ERS786369:ERU786372 FBO786369:FBQ786372 FLK786369:FLM786372 FVG786369:FVI786372 GFC786369:GFE786372 GOY786369:GPA786372 GYU786369:GYW786372 HIQ786369:HIS786372 HSM786369:HSO786372 ICI786369:ICK786372 IME786369:IMG786372 IWA786369:IWC786372 JFW786369:JFY786372 JPS786369:JPU786372 JZO786369:JZQ786372 KJK786369:KJM786372 KTG786369:KTI786372 LDC786369:LDE786372 LMY786369:LNA786372 LWU786369:LWW786372 MGQ786369:MGS786372 MQM786369:MQO786372 NAI786369:NAK786372 NKE786369:NKG786372 NUA786369:NUC786372 ODW786369:ODY786372 ONS786369:ONU786372 OXO786369:OXQ786372 PHK786369:PHM786372 PRG786369:PRI786372 QBC786369:QBE786372 QKY786369:QLA786372 QUU786369:QUW786372 REQ786369:RES786372 ROM786369:ROO786372 RYI786369:RYK786372 SIE786369:SIG786372 SSA786369:SSC786372 TBW786369:TBY786372 TLS786369:TLU786372 TVO786369:TVQ786372 UFK786369:UFM786372 UPG786369:UPI786372 UZC786369:UZE786372 VIY786369:VJA786372 VSU786369:VSW786372 WCQ786369:WCS786372 WMM786369:WMO786372 WWI786369:WWK786372 AB851905:AD851908 JW851905:JY851908 TS851905:TU851908 ADO851905:ADQ851908 ANK851905:ANM851908 AXG851905:AXI851908 BHC851905:BHE851908 BQY851905:BRA851908 CAU851905:CAW851908 CKQ851905:CKS851908 CUM851905:CUO851908 DEI851905:DEK851908 DOE851905:DOG851908 DYA851905:DYC851908 EHW851905:EHY851908 ERS851905:ERU851908 FBO851905:FBQ851908 FLK851905:FLM851908 FVG851905:FVI851908 GFC851905:GFE851908 GOY851905:GPA851908 GYU851905:GYW851908 HIQ851905:HIS851908 HSM851905:HSO851908 ICI851905:ICK851908 IME851905:IMG851908 IWA851905:IWC851908 JFW851905:JFY851908 JPS851905:JPU851908 JZO851905:JZQ851908 KJK851905:KJM851908 KTG851905:KTI851908 LDC851905:LDE851908 LMY851905:LNA851908 LWU851905:LWW851908 MGQ851905:MGS851908 MQM851905:MQO851908 NAI851905:NAK851908 NKE851905:NKG851908 NUA851905:NUC851908 ODW851905:ODY851908 ONS851905:ONU851908 OXO851905:OXQ851908 PHK851905:PHM851908 PRG851905:PRI851908 QBC851905:QBE851908 QKY851905:QLA851908 QUU851905:QUW851908 REQ851905:RES851908 ROM851905:ROO851908 RYI851905:RYK851908 SIE851905:SIG851908 SSA851905:SSC851908 TBW851905:TBY851908 TLS851905:TLU851908 TVO851905:TVQ851908 UFK851905:UFM851908 UPG851905:UPI851908 UZC851905:UZE851908 VIY851905:VJA851908 VSU851905:VSW851908 WCQ851905:WCS851908 WMM851905:WMO851908 WWI851905:WWK851908 AB917441:AD917444 JW917441:JY917444 TS917441:TU917444 ADO917441:ADQ917444 ANK917441:ANM917444 AXG917441:AXI917444 BHC917441:BHE917444 BQY917441:BRA917444 CAU917441:CAW917444 CKQ917441:CKS917444 CUM917441:CUO917444 DEI917441:DEK917444 DOE917441:DOG917444 DYA917441:DYC917444 EHW917441:EHY917444 ERS917441:ERU917444 FBO917441:FBQ917444 FLK917441:FLM917444 FVG917441:FVI917444 GFC917441:GFE917444 GOY917441:GPA917444 GYU917441:GYW917444 HIQ917441:HIS917444 HSM917441:HSO917444 ICI917441:ICK917444 IME917441:IMG917444 IWA917441:IWC917444 JFW917441:JFY917444 JPS917441:JPU917444 JZO917441:JZQ917444 KJK917441:KJM917444 KTG917441:KTI917444 LDC917441:LDE917444 LMY917441:LNA917444 LWU917441:LWW917444 MGQ917441:MGS917444 MQM917441:MQO917444 NAI917441:NAK917444 NKE917441:NKG917444 NUA917441:NUC917444 ODW917441:ODY917444 ONS917441:ONU917444 OXO917441:OXQ917444 PHK917441:PHM917444 PRG917441:PRI917444 QBC917441:QBE917444 QKY917441:QLA917444 QUU917441:QUW917444 REQ917441:RES917444 ROM917441:ROO917444 RYI917441:RYK917444 SIE917441:SIG917444 SSA917441:SSC917444 TBW917441:TBY917444 TLS917441:TLU917444 TVO917441:TVQ917444 UFK917441:UFM917444 UPG917441:UPI917444 UZC917441:UZE917444 VIY917441:VJA917444 VSU917441:VSW917444 WCQ917441:WCS917444 WMM917441:WMO917444 WWI917441:WWK917444 AB982977:AD982980 JW982977:JY982980 TS982977:TU982980 ADO982977:ADQ982980 ANK982977:ANM982980 AXG982977:AXI982980 BHC982977:BHE982980 BQY982977:BRA982980 CAU982977:CAW982980 CKQ982977:CKS982980 CUM982977:CUO982980 DEI982977:DEK982980 DOE982977:DOG982980 DYA982977:DYC982980 EHW982977:EHY982980 ERS982977:ERU982980 FBO982977:FBQ982980 FLK982977:FLM982980 FVG982977:FVI982980 GFC982977:GFE982980 GOY982977:GPA982980 GYU982977:GYW982980 HIQ982977:HIS982980 HSM982977:HSO982980 ICI982977:ICK982980 IME982977:IMG982980 IWA982977:IWC982980 JFW982977:JFY982980 JPS982977:JPU982980 JZO982977:JZQ982980 KJK982977:KJM982980 KTG982977:KTI982980 LDC982977:LDE982980 LMY982977:LNA982980 LWU982977:LWW982980 MGQ982977:MGS982980 MQM982977:MQO982980 NAI982977:NAK982980 NKE982977:NKG982980 NUA982977:NUC982980 ODW982977:ODY982980 ONS982977:ONU982980 OXO982977:OXQ982980 PHK982977:PHM982980 PRG982977:PRI982980 QBC982977:QBE982980 QKY982977:QLA982980 QUU982977:QUW982980 REQ982977:RES982980 ROM982977:ROO982980 RYI982977:RYK982980 SIE982977:SIG982980 SSA982977:SSC982980 TBW982977:TBY982980 TLS982977:TLU982980 TVO982977:TVQ982980 UFK982977:UFM982980 UPG982977:UPI982980 UZC982977:UZE982980 VIY982977:VJA982980 VSU982977:VSW982980 WCQ982977:WCS982980 WMM982977:WMO982980 WWI982977:WWK982980 AB65471 JW65471 TS65471 ADO65471 ANK65471 AXG65471 BHC65471 BQY65471 CAU65471 CKQ65471 CUM65471 DEI65471 DOE65471 DYA65471 EHW65471 ERS65471 FBO65471 FLK65471 FVG65471 GFC65471 GOY65471 GYU65471 HIQ65471 HSM65471 ICI65471 IME65471 IWA65471 JFW65471 JPS65471 JZO65471 KJK65471 KTG65471 LDC65471 LMY65471 LWU65471 MGQ65471 MQM65471 NAI65471 NKE65471 NUA65471 ODW65471 ONS65471 OXO65471 PHK65471 PRG65471 QBC65471 QKY65471 QUU65471 REQ65471 ROM65471 RYI65471 SIE65471 SSA65471 TBW65471 TLS65471 TVO65471 UFK65471 UPG65471 UZC65471 VIY65471 VSU65471 WCQ65471 WMM65471 WWI65471 AB131007 JW131007 TS131007 ADO131007 ANK131007 AXG131007 BHC131007 BQY131007 CAU131007 CKQ131007 CUM131007 DEI131007 DOE131007 DYA131007 EHW131007 ERS131007 FBO131007 FLK131007 FVG131007 GFC131007 GOY131007 GYU131007 HIQ131007 HSM131007 ICI131007 IME131007 IWA131007 JFW131007 JPS131007 JZO131007 KJK131007 KTG131007 LDC131007 LMY131007 LWU131007 MGQ131007 MQM131007 NAI131007 NKE131007 NUA131007 ODW131007 ONS131007 OXO131007 PHK131007 PRG131007 QBC131007 QKY131007 QUU131007 REQ131007 ROM131007 RYI131007 SIE131007 SSA131007 TBW131007 TLS131007 TVO131007 UFK131007 UPG131007 UZC131007 VIY131007 VSU131007 WCQ131007 WMM131007 WWI131007 AB196543 JW196543 TS196543 ADO196543 ANK196543 AXG196543 BHC196543 BQY196543 CAU196543 CKQ196543 CUM196543 DEI196543 DOE196543 DYA196543 EHW196543 ERS196543 FBO196543 FLK196543 FVG196543 GFC196543 GOY196543 GYU196543 HIQ196543 HSM196543 ICI196543 IME196543 IWA196543 JFW196543 JPS196543 JZO196543 KJK196543 KTG196543 LDC196543 LMY196543 LWU196543 MGQ196543 MQM196543 NAI196543 NKE196543 NUA196543 ODW196543 ONS196543 OXO196543 PHK196543 PRG196543 QBC196543 QKY196543 QUU196543 REQ196543 ROM196543 RYI196543 SIE196543 SSA196543 TBW196543 TLS196543 TVO196543 UFK196543 UPG196543 UZC196543 VIY196543 VSU196543 WCQ196543 WMM196543 WWI196543 AB262079 JW262079 TS262079 ADO262079 ANK262079 AXG262079 BHC262079 BQY262079 CAU262079 CKQ262079 CUM262079 DEI262079 DOE262079 DYA262079 EHW262079 ERS262079 FBO262079 FLK262079 FVG262079 GFC262079 GOY262079 GYU262079 HIQ262079 HSM262079 ICI262079 IME262079 IWA262079 JFW262079 JPS262079 JZO262079 KJK262079 KTG262079 LDC262079 LMY262079 LWU262079 MGQ262079 MQM262079 NAI262079 NKE262079 NUA262079 ODW262079 ONS262079 OXO262079 PHK262079 PRG262079 QBC262079 QKY262079 QUU262079 REQ262079 ROM262079 RYI262079 SIE262079 SSA262079 TBW262079 TLS262079 TVO262079 UFK262079 UPG262079 UZC262079 VIY262079 VSU262079 WCQ262079 WMM262079 WWI262079 AB327615 JW327615 TS327615 ADO327615 ANK327615 AXG327615 BHC327615 BQY327615 CAU327615 CKQ327615 CUM327615 DEI327615 DOE327615 DYA327615 EHW327615 ERS327615 FBO327615 FLK327615 FVG327615 GFC327615 GOY327615 GYU327615 HIQ327615 HSM327615 ICI327615 IME327615 IWA327615 JFW327615 JPS327615 JZO327615 KJK327615 KTG327615 LDC327615 LMY327615 LWU327615 MGQ327615 MQM327615 NAI327615 NKE327615 NUA327615 ODW327615 ONS327615 OXO327615 PHK327615 PRG327615 QBC327615 QKY327615 QUU327615 REQ327615 ROM327615 RYI327615 SIE327615 SSA327615 TBW327615 TLS327615 TVO327615 UFK327615 UPG327615 UZC327615 VIY327615 VSU327615 WCQ327615 WMM327615 WWI327615 AB393151 JW393151 TS393151 ADO393151 ANK393151 AXG393151 BHC393151 BQY393151 CAU393151 CKQ393151 CUM393151 DEI393151 DOE393151 DYA393151 EHW393151 ERS393151 FBO393151 FLK393151 FVG393151 GFC393151 GOY393151 GYU393151 HIQ393151 HSM393151 ICI393151 IME393151 IWA393151 JFW393151 JPS393151 JZO393151 KJK393151 KTG393151 LDC393151 LMY393151 LWU393151 MGQ393151 MQM393151 NAI393151 NKE393151 NUA393151 ODW393151 ONS393151 OXO393151 PHK393151 PRG393151 QBC393151 QKY393151 QUU393151 REQ393151 ROM393151 RYI393151 SIE393151 SSA393151 TBW393151 TLS393151 TVO393151 UFK393151 UPG393151 UZC393151 VIY393151 VSU393151 WCQ393151 WMM393151 WWI393151 AB458687 JW458687 TS458687 ADO458687 ANK458687 AXG458687 BHC458687 BQY458687 CAU458687 CKQ458687 CUM458687 DEI458687 DOE458687 DYA458687 EHW458687 ERS458687 FBO458687 FLK458687 FVG458687 GFC458687 GOY458687 GYU458687 HIQ458687 HSM458687 ICI458687 IME458687 IWA458687 JFW458687 JPS458687 JZO458687 KJK458687 KTG458687 LDC458687 LMY458687 LWU458687 MGQ458687 MQM458687 NAI458687 NKE458687 NUA458687 ODW458687 ONS458687 OXO458687 PHK458687 PRG458687 QBC458687 QKY458687 QUU458687 REQ458687 ROM458687 RYI458687 SIE458687 SSA458687 TBW458687 TLS458687 TVO458687 UFK458687 UPG458687 UZC458687 VIY458687 VSU458687 WCQ458687 WMM458687 WWI458687 AB524223 JW524223 TS524223 ADO524223 ANK524223 AXG524223 BHC524223 BQY524223 CAU524223 CKQ524223 CUM524223 DEI524223 DOE524223 DYA524223 EHW524223 ERS524223 FBO524223 FLK524223 FVG524223 GFC524223 GOY524223 GYU524223 HIQ524223 HSM524223 ICI524223 IME524223 IWA524223 JFW524223 JPS524223 JZO524223 KJK524223 KTG524223 LDC524223 LMY524223 LWU524223 MGQ524223 MQM524223 NAI524223 NKE524223 NUA524223 ODW524223 ONS524223 OXO524223 PHK524223 PRG524223 QBC524223 QKY524223 QUU524223 REQ524223 ROM524223 RYI524223 SIE524223 SSA524223 TBW524223 TLS524223 TVO524223 UFK524223 UPG524223 UZC524223 VIY524223 VSU524223 WCQ524223 WMM524223 WWI524223 AB589759 JW589759 TS589759 ADO589759 ANK589759 AXG589759 BHC589759 BQY589759 CAU589759 CKQ589759 CUM589759 DEI589759 DOE589759 DYA589759 EHW589759 ERS589759 FBO589759 FLK589759 FVG589759 GFC589759 GOY589759 GYU589759 HIQ589759 HSM589759 ICI589759 IME589759 IWA589759 JFW589759 JPS589759 JZO589759 KJK589759 KTG589759 LDC589759 LMY589759 LWU589759 MGQ589759 MQM589759 NAI589759 NKE589759 NUA589759 ODW589759 ONS589759 OXO589759 PHK589759 PRG589759 QBC589759 QKY589759 QUU589759 REQ589759 ROM589759 RYI589759 SIE589759 SSA589759 TBW589759 TLS589759 TVO589759 UFK589759 UPG589759 UZC589759 VIY589759 VSU589759 WCQ589759 WMM589759 WWI589759 AB655295 JW655295 TS655295 ADO655295 ANK655295 AXG655295 BHC655295 BQY655295 CAU655295 CKQ655295 CUM655295 DEI655295 DOE655295 DYA655295 EHW655295 ERS655295 FBO655295 FLK655295 FVG655295 GFC655295 GOY655295 GYU655295 HIQ655295 HSM655295 ICI655295 IME655295 IWA655295 JFW655295 JPS655295 JZO655295 KJK655295 KTG655295 LDC655295 LMY655295 LWU655295 MGQ655295 MQM655295 NAI655295 NKE655295 NUA655295 ODW655295 ONS655295 OXO655295 PHK655295 PRG655295 QBC655295 QKY655295 QUU655295 REQ655295 ROM655295 RYI655295 SIE655295 SSA655295 TBW655295 TLS655295 TVO655295 UFK655295 UPG655295 UZC655295 VIY655295 VSU655295 WCQ655295 WMM655295 WWI655295 AB720831 JW720831 TS720831 ADO720831 ANK720831 AXG720831 BHC720831 BQY720831 CAU720831 CKQ720831 CUM720831 DEI720831 DOE720831 DYA720831 EHW720831 ERS720831 FBO720831 FLK720831 FVG720831 GFC720831 GOY720831 GYU720831 HIQ720831 HSM720831 ICI720831 IME720831 IWA720831 JFW720831 JPS720831 JZO720831 KJK720831 KTG720831 LDC720831 LMY720831 LWU720831 MGQ720831 MQM720831 NAI720831 NKE720831 NUA720831 ODW720831 ONS720831 OXO720831 PHK720831 PRG720831 QBC720831 QKY720831 QUU720831 REQ720831 ROM720831 RYI720831 SIE720831 SSA720831 TBW720831 TLS720831 TVO720831 UFK720831 UPG720831 UZC720831 VIY720831 VSU720831 WCQ720831 WMM720831 WWI720831 AB786367 JW786367 TS786367 ADO786367 ANK786367 AXG786367 BHC786367 BQY786367 CAU786367 CKQ786367 CUM786367 DEI786367 DOE786367 DYA786367 EHW786367 ERS786367 FBO786367 FLK786367 FVG786367 GFC786367 GOY786367 GYU786367 HIQ786367 HSM786367 ICI786367 IME786367 IWA786367 JFW786367 JPS786367 JZO786367 KJK786367 KTG786367 LDC786367 LMY786367 LWU786367 MGQ786367 MQM786367 NAI786367 NKE786367 NUA786367 ODW786367 ONS786367 OXO786367 PHK786367 PRG786367 QBC786367 QKY786367 QUU786367 REQ786367 ROM786367 RYI786367 SIE786367 SSA786367 TBW786367 TLS786367 TVO786367 UFK786367 UPG786367 UZC786367 VIY786367 VSU786367 WCQ786367 WMM786367 WWI786367 AB851903 JW851903 TS851903 ADO851903 ANK851903 AXG851903 BHC851903 BQY851903 CAU851903 CKQ851903 CUM851903 DEI851903 DOE851903 DYA851903 EHW851903 ERS851903 FBO851903 FLK851903 FVG851903 GFC851903 GOY851903 GYU851903 HIQ851903 HSM851903 ICI851903 IME851903 IWA851903 JFW851903 JPS851903 JZO851903 KJK851903 KTG851903 LDC851903 LMY851903 LWU851903 MGQ851903 MQM851903 NAI851903 NKE851903 NUA851903 ODW851903 ONS851903 OXO851903 PHK851903 PRG851903 QBC851903 QKY851903 QUU851903 REQ851903 ROM851903 RYI851903 SIE851903 SSA851903 TBW851903 TLS851903 TVO851903 UFK851903 UPG851903 UZC851903 VIY851903 VSU851903 WCQ851903 WMM851903 WWI851903 AB917439 JW917439 TS917439 ADO917439 ANK917439 AXG917439 BHC917439 BQY917439 CAU917439 CKQ917439 CUM917439 DEI917439 DOE917439 DYA917439 EHW917439 ERS917439 FBO917439 FLK917439 FVG917439 GFC917439 GOY917439 GYU917439 HIQ917439 HSM917439 ICI917439 IME917439 IWA917439 JFW917439 JPS917439 JZO917439 KJK917439 KTG917439 LDC917439 LMY917439 LWU917439 MGQ917439 MQM917439 NAI917439 NKE917439 NUA917439 ODW917439 ONS917439 OXO917439 PHK917439 PRG917439 QBC917439 QKY917439 QUU917439 REQ917439 ROM917439 RYI917439 SIE917439 SSA917439 TBW917439 TLS917439 TVO917439 UFK917439 UPG917439 UZC917439 VIY917439 VSU917439 WCQ917439 WMM917439 WWI917439 AB982975 JW982975 TS982975 ADO982975 ANK982975 AXG982975 BHC982975 BQY982975 CAU982975 CKQ982975 CUM982975 DEI982975 DOE982975 DYA982975 EHW982975 ERS982975 FBO982975 FLK982975 FVG982975 GFC982975 GOY982975 GYU982975 HIQ982975 HSM982975 ICI982975 IME982975 IWA982975 JFW982975 JPS982975 JZO982975 KJK982975 KTG982975 LDC982975 LMY982975 LWU982975 MGQ982975 MQM982975 NAI982975 NKE982975 NUA982975 ODW982975 ONS982975 OXO982975 PHK982975 PRG982975 QBC982975 QKY982975 QUU982975 REQ982975 ROM982975 RYI982975 SIE982975 SSA982975 TBW982975 TLS982975 TVO982975 UFK982975 UPG982975 UZC982975 VIY982975 VSU982975 WCQ982975 WMM982975 WWI982975 AB65568:AD65568 JW65568:JY65568 TS65568:TU65568 ADO65568:ADQ65568 ANK65568:ANM65568 AXG65568:AXI65568 BHC65568:BHE65568 BQY65568:BRA65568 CAU65568:CAW65568 CKQ65568:CKS65568 CUM65568:CUO65568 DEI65568:DEK65568 DOE65568:DOG65568 DYA65568:DYC65568 EHW65568:EHY65568 ERS65568:ERU65568 FBO65568:FBQ65568 FLK65568:FLM65568 FVG65568:FVI65568 GFC65568:GFE65568 GOY65568:GPA65568 GYU65568:GYW65568 HIQ65568:HIS65568 HSM65568:HSO65568 ICI65568:ICK65568 IME65568:IMG65568 IWA65568:IWC65568 JFW65568:JFY65568 JPS65568:JPU65568 JZO65568:JZQ65568 KJK65568:KJM65568 KTG65568:KTI65568 LDC65568:LDE65568 LMY65568:LNA65568 LWU65568:LWW65568 MGQ65568:MGS65568 MQM65568:MQO65568 NAI65568:NAK65568 NKE65568:NKG65568 NUA65568:NUC65568 ODW65568:ODY65568 ONS65568:ONU65568 OXO65568:OXQ65568 PHK65568:PHM65568 PRG65568:PRI65568 QBC65568:QBE65568 QKY65568:QLA65568 QUU65568:QUW65568 REQ65568:RES65568 ROM65568:ROO65568 RYI65568:RYK65568 SIE65568:SIG65568 SSA65568:SSC65568 TBW65568:TBY65568 TLS65568:TLU65568 TVO65568:TVQ65568 UFK65568:UFM65568 UPG65568:UPI65568 UZC65568:UZE65568 VIY65568:VJA65568 VSU65568:VSW65568 WCQ65568:WCS65568 WMM65568:WMO65568 WWI65568:WWK65568 AB131104:AD131104 JW131104:JY131104 TS131104:TU131104 ADO131104:ADQ131104 ANK131104:ANM131104 AXG131104:AXI131104 BHC131104:BHE131104 BQY131104:BRA131104 CAU131104:CAW131104 CKQ131104:CKS131104 CUM131104:CUO131104 DEI131104:DEK131104 DOE131104:DOG131104 DYA131104:DYC131104 EHW131104:EHY131104 ERS131104:ERU131104 FBO131104:FBQ131104 FLK131104:FLM131104 FVG131104:FVI131104 GFC131104:GFE131104 GOY131104:GPA131104 GYU131104:GYW131104 HIQ131104:HIS131104 HSM131104:HSO131104 ICI131104:ICK131104 IME131104:IMG131104 IWA131104:IWC131104 JFW131104:JFY131104 JPS131104:JPU131104 JZO131104:JZQ131104 KJK131104:KJM131104 KTG131104:KTI131104 LDC131104:LDE131104 LMY131104:LNA131104 LWU131104:LWW131104 MGQ131104:MGS131104 MQM131104:MQO131104 NAI131104:NAK131104 NKE131104:NKG131104 NUA131104:NUC131104 ODW131104:ODY131104 ONS131104:ONU131104 OXO131104:OXQ131104 PHK131104:PHM131104 PRG131104:PRI131104 QBC131104:QBE131104 QKY131104:QLA131104 QUU131104:QUW131104 REQ131104:RES131104 ROM131104:ROO131104 RYI131104:RYK131104 SIE131104:SIG131104 SSA131104:SSC131104 TBW131104:TBY131104 TLS131104:TLU131104 TVO131104:TVQ131104 UFK131104:UFM131104 UPG131104:UPI131104 UZC131104:UZE131104 VIY131104:VJA131104 VSU131104:VSW131104 WCQ131104:WCS131104 WMM131104:WMO131104 WWI131104:WWK131104 AB196640:AD196640 JW196640:JY196640 TS196640:TU196640 ADO196640:ADQ196640 ANK196640:ANM196640 AXG196640:AXI196640 BHC196640:BHE196640 BQY196640:BRA196640 CAU196640:CAW196640 CKQ196640:CKS196640 CUM196640:CUO196640 DEI196640:DEK196640 DOE196640:DOG196640 DYA196640:DYC196640 EHW196640:EHY196640 ERS196640:ERU196640 FBO196640:FBQ196640 FLK196640:FLM196640 FVG196640:FVI196640 GFC196640:GFE196640 GOY196640:GPA196640 GYU196640:GYW196640 HIQ196640:HIS196640 HSM196640:HSO196640 ICI196640:ICK196640 IME196640:IMG196640 IWA196640:IWC196640 JFW196640:JFY196640 JPS196640:JPU196640 JZO196640:JZQ196640 KJK196640:KJM196640 KTG196640:KTI196640 LDC196640:LDE196640 LMY196640:LNA196640 LWU196640:LWW196640 MGQ196640:MGS196640 MQM196640:MQO196640 NAI196640:NAK196640 NKE196640:NKG196640 NUA196640:NUC196640 ODW196640:ODY196640 ONS196640:ONU196640 OXO196640:OXQ196640 PHK196640:PHM196640 PRG196640:PRI196640 QBC196640:QBE196640 QKY196640:QLA196640 QUU196640:QUW196640 REQ196640:RES196640 ROM196640:ROO196640 RYI196640:RYK196640 SIE196640:SIG196640 SSA196640:SSC196640 TBW196640:TBY196640 TLS196640:TLU196640 TVO196640:TVQ196640 UFK196640:UFM196640 UPG196640:UPI196640 UZC196640:UZE196640 VIY196640:VJA196640 VSU196640:VSW196640 WCQ196640:WCS196640 WMM196640:WMO196640 WWI196640:WWK196640 AB262176:AD262176 JW262176:JY262176 TS262176:TU262176 ADO262176:ADQ262176 ANK262176:ANM262176 AXG262176:AXI262176 BHC262176:BHE262176 BQY262176:BRA262176 CAU262176:CAW262176 CKQ262176:CKS262176 CUM262176:CUO262176 DEI262176:DEK262176 DOE262176:DOG262176 DYA262176:DYC262176 EHW262176:EHY262176 ERS262176:ERU262176 FBO262176:FBQ262176 FLK262176:FLM262176 FVG262176:FVI262176 GFC262176:GFE262176 GOY262176:GPA262176 GYU262176:GYW262176 HIQ262176:HIS262176 HSM262176:HSO262176 ICI262176:ICK262176 IME262176:IMG262176 IWA262176:IWC262176 JFW262176:JFY262176 JPS262176:JPU262176 JZO262176:JZQ262176 KJK262176:KJM262176 KTG262176:KTI262176 LDC262176:LDE262176 LMY262176:LNA262176 LWU262176:LWW262176 MGQ262176:MGS262176 MQM262176:MQO262176 NAI262176:NAK262176 NKE262176:NKG262176 NUA262176:NUC262176 ODW262176:ODY262176 ONS262176:ONU262176 OXO262176:OXQ262176 PHK262176:PHM262176 PRG262176:PRI262176 QBC262176:QBE262176 QKY262176:QLA262176 QUU262176:QUW262176 REQ262176:RES262176 ROM262176:ROO262176 RYI262176:RYK262176 SIE262176:SIG262176 SSA262176:SSC262176 TBW262176:TBY262176 TLS262176:TLU262176 TVO262176:TVQ262176 UFK262176:UFM262176 UPG262176:UPI262176 UZC262176:UZE262176 VIY262176:VJA262176 VSU262176:VSW262176 WCQ262176:WCS262176 WMM262176:WMO262176 WWI262176:WWK262176 AB327712:AD327712 JW327712:JY327712 TS327712:TU327712 ADO327712:ADQ327712 ANK327712:ANM327712 AXG327712:AXI327712 BHC327712:BHE327712 BQY327712:BRA327712 CAU327712:CAW327712 CKQ327712:CKS327712 CUM327712:CUO327712 DEI327712:DEK327712 DOE327712:DOG327712 DYA327712:DYC327712 EHW327712:EHY327712 ERS327712:ERU327712 FBO327712:FBQ327712 FLK327712:FLM327712 FVG327712:FVI327712 GFC327712:GFE327712 GOY327712:GPA327712 GYU327712:GYW327712 HIQ327712:HIS327712 HSM327712:HSO327712 ICI327712:ICK327712 IME327712:IMG327712 IWA327712:IWC327712 JFW327712:JFY327712 JPS327712:JPU327712 JZO327712:JZQ327712 KJK327712:KJM327712 KTG327712:KTI327712 LDC327712:LDE327712 LMY327712:LNA327712 LWU327712:LWW327712 MGQ327712:MGS327712 MQM327712:MQO327712 NAI327712:NAK327712 NKE327712:NKG327712 NUA327712:NUC327712 ODW327712:ODY327712 ONS327712:ONU327712 OXO327712:OXQ327712 PHK327712:PHM327712 PRG327712:PRI327712 QBC327712:QBE327712 QKY327712:QLA327712 QUU327712:QUW327712 REQ327712:RES327712 ROM327712:ROO327712 RYI327712:RYK327712 SIE327712:SIG327712 SSA327712:SSC327712 TBW327712:TBY327712 TLS327712:TLU327712 TVO327712:TVQ327712 UFK327712:UFM327712 UPG327712:UPI327712 UZC327712:UZE327712 VIY327712:VJA327712 VSU327712:VSW327712 WCQ327712:WCS327712 WMM327712:WMO327712 WWI327712:WWK327712 AB393248:AD393248 JW393248:JY393248 TS393248:TU393248 ADO393248:ADQ393248 ANK393248:ANM393248 AXG393248:AXI393248 BHC393248:BHE393248 BQY393248:BRA393248 CAU393248:CAW393248 CKQ393248:CKS393248 CUM393248:CUO393248 DEI393248:DEK393248 DOE393248:DOG393248 DYA393248:DYC393248 EHW393248:EHY393248 ERS393248:ERU393248 FBO393248:FBQ393248 FLK393248:FLM393248 FVG393248:FVI393248 GFC393248:GFE393248 GOY393248:GPA393248 GYU393248:GYW393248 HIQ393248:HIS393248 HSM393248:HSO393248 ICI393248:ICK393248 IME393248:IMG393248 IWA393248:IWC393248 JFW393248:JFY393248 JPS393248:JPU393248 JZO393248:JZQ393248 KJK393248:KJM393248 KTG393248:KTI393248 LDC393248:LDE393248 LMY393248:LNA393248 LWU393248:LWW393248 MGQ393248:MGS393248 MQM393248:MQO393248 NAI393248:NAK393248 NKE393248:NKG393248 NUA393248:NUC393248 ODW393248:ODY393248 ONS393248:ONU393248 OXO393248:OXQ393248 PHK393248:PHM393248 PRG393248:PRI393248 QBC393248:QBE393248 QKY393248:QLA393248 QUU393248:QUW393248 REQ393248:RES393248 ROM393248:ROO393248 RYI393248:RYK393248 SIE393248:SIG393248 SSA393248:SSC393248 TBW393248:TBY393248 TLS393248:TLU393248 TVO393248:TVQ393248 UFK393248:UFM393248 UPG393248:UPI393248 UZC393248:UZE393248 VIY393248:VJA393248 VSU393248:VSW393248 WCQ393248:WCS393248 WMM393248:WMO393248 WWI393248:WWK393248 AB458784:AD458784 JW458784:JY458784 TS458784:TU458784 ADO458784:ADQ458784 ANK458784:ANM458784 AXG458784:AXI458784 BHC458784:BHE458784 BQY458784:BRA458784 CAU458784:CAW458784 CKQ458784:CKS458784 CUM458784:CUO458784 DEI458784:DEK458784 DOE458784:DOG458784 DYA458784:DYC458784 EHW458784:EHY458784 ERS458784:ERU458784 FBO458784:FBQ458784 FLK458784:FLM458784 FVG458784:FVI458784 GFC458784:GFE458784 GOY458784:GPA458784 GYU458784:GYW458784 HIQ458784:HIS458784 HSM458784:HSO458784 ICI458784:ICK458784 IME458784:IMG458784 IWA458784:IWC458784 JFW458784:JFY458784 JPS458784:JPU458784 JZO458784:JZQ458784 KJK458784:KJM458784 KTG458784:KTI458784 LDC458784:LDE458784 LMY458784:LNA458784 LWU458784:LWW458784 MGQ458784:MGS458784 MQM458784:MQO458784 NAI458784:NAK458784 NKE458784:NKG458784 NUA458784:NUC458784 ODW458784:ODY458784 ONS458784:ONU458784 OXO458784:OXQ458784 PHK458784:PHM458784 PRG458784:PRI458784 QBC458784:QBE458784 QKY458784:QLA458784 QUU458784:QUW458784 REQ458784:RES458784 ROM458784:ROO458784 RYI458784:RYK458784 SIE458784:SIG458784 SSA458784:SSC458784 TBW458784:TBY458784 TLS458784:TLU458784 TVO458784:TVQ458784 UFK458784:UFM458784 UPG458784:UPI458784 UZC458784:UZE458784 VIY458784:VJA458784 VSU458784:VSW458784 WCQ458784:WCS458784 WMM458784:WMO458784 WWI458784:WWK458784 AB524320:AD524320 JW524320:JY524320 TS524320:TU524320 ADO524320:ADQ524320 ANK524320:ANM524320 AXG524320:AXI524320 BHC524320:BHE524320 BQY524320:BRA524320 CAU524320:CAW524320 CKQ524320:CKS524320 CUM524320:CUO524320 DEI524320:DEK524320 DOE524320:DOG524320 DYA524320:DYC524320 EHW524320:EHY524320 ERS524320:ERU524320 FBO524320:FBQ524320 FLK524320:FLM524320 FVG524320:FVI524320 GFC524320:GFE524320 GOY524320:GPA524320 GYU524320:GYW524320 HIQ524320:HIS524320 HSM524320:HSO524320 ICI524320:ICK524320 IME524320:IMG524320 IWA524320:IWC524320 JFW524320:JFY524320 JPS524320:JPU524320 JZO524320:JZQ524320 KJK524320:KJM524320 KTG524320:KTI524320 LDC524320:LDE524320 LMY524320:LNA524320 LWU524320:LWW524320 MGQ524320:MGS524320 MQM524320:MQO524320 NAI524320:NAK524320 NKE524320:NKG524320 NUA524320:NUC524320 ODW524320:ODY524320 ONS524320:ONU524320 OXO524320:OXQ524320 PHK524320:PHM524320 PRG524320:PRI524320 QBC524320:QBE524320 QKY524320:QLA524320 QUU524320:QUW524320 REQ524320:RES524320 ROM524320:ROO524320 RYI524320:RYK524320 SIE524320:SIG524320 SSA524320:SSC524320 TBW524320:TBY524320 TLS524320:TLU524320 TVO524320:TVQ524320 UFK524320:UFM524320 UPG524320:UPI524320 UZC524320:UZE524320 VIY524320:VJA524320 VSU524320:VSW524320 WCQ524320:WCS524320 WMM524320:WMO524320 WWI524320:WWK524320 AB589856:AD589856 JW589856:JY589856 TS589856:TU589856 ADO589856:ADQ589856 ANK589856:ANM589856 AXG589856:AXI589856 BHC589856:BHE589856 BQY589856:BRA589856 CAU589856:CAW589856 CKQ589856:CKS589856 CUM589856:CUO589856 DEI589856:DEK589856 DOE589856:DOG589856 DYA589856:DYC589856 EHW589856:EHY589856 ERS589856:ERU589856 FBO589856:FBQ589856 FLK589856:FLM589856 FVG589856:FVI589856 GFC589856:GFE589856 GOY589856:GPA589856 GYU589856:GYW589856 HIQ589856:HIS589856 HSM589856:HSO589856 ICI589856:ICK589856 IME589856:IMG589856 IWA589856:IWC589856 JFW589856:JFY589856 JPS589856:JPU589856 JZO589856:JZQ589856 KJK589856:KJM589856 KTG589856:KTI589856 LDC589856:LDE589856 LMY589856:LNA589856 LWU589856:LWW589856 MGQ589856:MGS589856 MQM589856:MQO589856 NAI589856:NAK589856 NKE589856:NKG589856 NUA589856:NUC589856 ODW589856:ODY589856 ONS589856:ONU589856 OXO589856:OXQ589856 PHK589856:PHM589856 PRG589856:PRI589856 QBC589856:QBE589856 QKY589856:QLA589856 QUU589856:QUW589856 REQ589856:RES589856 ROM589856:ROO589856 RYI589856:RYK589856 SIE589856:SIG589856 SSA589856:SSC589856 TBW589856:TBY589856 TLS589856:TLU589856 TVO589856:TVQ589856 UFK589856:UFM589856 UPG589856:UPI589856 UZC589856:UZE589856 VIY589856:VJA589856 VSU589856:VSW589856 WCQ589856:WCS589856 WMM589856:WMO589856 WWI589856:WWK589856 AB655392:AD655392 JW655392:JY655392 TS655392:TU655392 ADO655392:ADQ655392 ANK655392:ANM655392 AXG655392:AXI655392 BHC655392:BHE655392 BQY655392:BRA655392 CAU655392:CAW655392 CKQ655392:CKS655392 CUM655392:CUO655392 DEI655392:DEK655392 DOE655392:DOG655392 DYA655392:DYC655392 EHW655392:EHY655392 ERS655392:ERU655392 FBO655392:FBQ655392 FLK655392:FLM655392 FVG655392:FVI655392 GFC655392:GFE655392 GOY655392:GPA655392 GYU655392:GYW655392 HIQ655392:HIS655392 HSM655392:HSO655392 ICI655392:ICK655392 IME655392:IMG655392 IWA655392:IWC655392 JFW655392:JFY655392 JPS655392:JPU655392 JZO655392:JZQ655392 KJK655392:KJM655392 KTG655392:KTI655392 LDC655392:LDE655392 LMY655392:LNA655392 LWU655392:LWW655392 MGQ655392:MGS655392 MQM655392:MQO655392 NAI655392:NAK655392 NKE655392:NKG655392 NUA655392:NUC655392 ODW655392:ODY655392 ONS655392:ONU655392 OXO655392:OXQ655392 PHK655392:PHM655392 PRG655392:PRI655392 QBC655392:QBE655392 QKY655392:QLA655392 QUU655392:QUW655392 REQ655392:RES655392 ROM655392:ROO655392 RYI655392:RYK655392 SIE655392:SIG655392 SSA655392:SSC655392 TBW655392:TBY655392 TLS655392:TLU655392 TVO655392:TVQ655392 UFK655392:UFM655392 UPG655392:UPI655392 UZC655392:UZE655392 VIY655392:VJA655392 VSU655392:VSW655392 WCQ655392:WCS655392 WMM655392:WMO655392 WWI655392:WWK655392 AB720928:AD720928 JW720928:JY720928 TS720928:TU720928 ADO720928:ADQ720928 ANK720928:ANM720928 AXG720928:AXI720928 BHC720928:BHE720928 BQY720928:BRA720928 CAU720928:CAW720928 CKQ720928:CKS720928 CUM720928:CUO720928 DEI720928:DEK720928 DOE720928:DOG720928 DYA720928:DYC720928 EHW720928:EHY720928 ERS720928:ERU720928 FBO720928:FBQ720928 FLK720928:FLM720928 FVG720928:FVI720928 GFC720928:GFE720928 GOY720928:GPA720928 GYU720928:GYW720928 HIQ720928:HIS720928 HSM720928:HSO720928 ICI720928:ICK720928 IME720928:IMG720928 IWA720928:IWC720928 JFW720928:JFY720928 JPS720928:JPU720928 JZO720928:JZQ720928 KJK720928:KJM720928 KTG720928:KTI720928 LDC720928:LDE720928 LMY720928:LNA720928 LWU720928:LWW720928 MGQ720928:MGS720928 MQM720928:MQO720928 NAI720928:NAK720928 NKE720928:NKG720928 NUA720928:NUC720928 ODW720928:ODY720928 ONS720928:ONU720928 OXO720928:OXQ720928 PHK720928:PHM720928 PRG720928:PRI720928 QBC720928:QBE720928 QKY720928:QLA720928 QUU720928:QUW720928 REQ720928:RES720928 ROM720928:ROO720928 RYI720928:RYK720928 SIE720928:SIG720928 SSA720928:SSC720928 TBW720928:TBY720928 TLS720928:TLU720928 TVO720928:TVQ720928 UFK720928:UFM720928 UPG720928:UPI720928 UZC720928:UZE720928 VIY720928:VJA720928 VSU720928:VSW720928 WCQ720928:WCS720928 WMM720928:WMO720928 WWI720928:WWK720928 AB786464:AD786464 JW786464:JY786464 TS786464:TU786464 ADO786464:ADQ786464 ANK786464:ANM786464 AXG786464:AXI786464 BHC786464:BHE786464 BQY786464:BRA786464 CAU786464:CAW786464 CKQ786464:CKS786464 CUM786464:CUO786464 DEI786464:DEK786464 DOE786464:DOG786464 DYA786464:DYC786464 EHW786464:EHY786464 ERS786464:ERU786464 FBO786464:FBQ786464 FLK786464:FLM786464 FVG786464:FVI786464 GFC786464:GFE786464 GOY786464:GPA786464 GYU786464:GYW786464 HIQ786464:HIS786464 HSM786464:HSO786464 ICI786464:ICK786464 IME786464:IMG786464 IWA786464:IWC786464 JFW786464:JFY786464 JPS786464:JPU786464 JZO786464:JZQ786464 KJK786464:KJM786464 KTG786464:KTI786464 LDC786464:LDE786464 LMY786464:LNA786464 LWU786464:LWW786464 MGQ786464:MGS786464 MQM786464:MQO786464 NAI786464:NAK786464 NKE786464:NKG786464 NUA786464:NUC786464 ODW786464:ODY786464 ONS786464:ONU786464 OXO786464:OXQ786464 PHK786464:PHM786464 PRG786464:PRI786464 QBC786464:QBE786464 QKY786464:QLA786464 QUU786464:QUW786464 REQ786464:RES786464 ROM786464:ROO786464 RYI786464:RYK786464 SIE786464:SIG786464 SSA786464:SSC786464 TBW786464:TBY786464 TLS786464:TLU786464 TVO786464:TVQ786464 UFK786464:UFM786464 UPG786464:UPI786464 UZC786464:UZE786464 VIY786464:VJA786464 VSU786464:VSW786464 WCQ786464:WCS786464 WMM786464:WMO786464 WWI786464:WWK786464 AB852000:AD852000 JW852000:JY852000 TS852000:TU852000 ADO852000:ADQ852000 ANK852000:ANM852000 AXG852000:AXI852000 BHC852000:BHE852000 BQY852000:BRA852000 CAU852000:CAW852000 CKQ852000:CKS852000 CUM852000:CUO852000 DEI852000:DEK852000 DOE852000:DOG852000 DYA852000:DYC852000 EHW852000:EHY852000 ERS852000:ERU852000 FBO852000:FBQ852000 FLK852000:FLM852000 FVG852000:FVI852000 GFC852000:GFE852000 GOY852000:GPA852000 GYU852000:GYW852000 HIQ852000:HIS852000 HSM852000:HSO852000 ICI852000:ICK852000 IME852000:IMG852000 IWA852000:IWC852000 JFW852000:JFY852000 JPS852000:JPU852000 JZO852000:JZQ852000 KJK852000:KJM852000 KTG852000:KTI852000 LDC852000:LDE852000 LMY852000:LNA852000 LWU852000:LWW852000 MGQ852000:MGS852000 MQM852000:MQO852000 NAI852000:NAK852000 NKE852000:NKG852000 NUA852000:NUC852000 ODW852000:ODY852000 ONS852000:ONU852000 OXO852000:OXQ852000 PHK852000:PHM852000 PRG852000:PRI852000 QBC852000:QBE852000 QKY852000:QLA852000 QUU852000:QUW852000 REQ852000:RES852000 ROM852000:ROO852000 RYI852000:RYK852000 SIE852000:SIG852000 SSA852000:SSC852000 TBW852000:TBY852000 TLS852000:TLU852000 TVO852000:TVQ852000 UFK852000:UFM852000 UPG852000:UPI852000 UZC852000:UZE852000 VIY852000:VJA852000 VSU852000:VSW852000 WCQ852000:WCS852000 WMM852000:WMO852000 WWI852000:WWK852000 AB917536:AD917536 JW917536:JY917536 TS917536:TU917536 ADO917536:ADQ917536 ANK917536:ANM917536 AXG917536:AXI917536 BHC917536:BHE917536 BQY917536:BRA917536 CAU917536:CAW917536 CKQ917536:CKS917536 CUM917536:CUO917536 DEI917536:DEK917536 DOE917536:DOG917536 DYA917536:DYC917536 EHW917536:EHY917536 ERS917536:ERU917536 FBO917536:FBQ917536 FLK917536:FLM917536 FVG917536:FVI917536 GFC917536:GFE917536 GOY917536:GPA917536 GYU917536:GYW917536 HIQ917536:HIS917536 HSM917536:HSO917536 ICI917536:ICK917536 IME917536:IMG917536 IWA917536:IWC917536 JFW917536:JFY917536 JPS917536:JPU917536 JZO917536:JZQ917536 KJK917536:KJM917536 KTG917536:KTI917536 LDC917536:LDE917536 LMY917536:LNA917536 LWU917536:LWW917536 MGQ917536:MGS917536 MQM917536:MQO917536 NAI917536:NAK917536 NKE917536:NKG917536 NUA917536:NUC917536 ODW917536:ODY917536 ONS917536:ONU917536 OXO917536:OXQ917536 PHK917536:PHM917536 PRG917536:PRI917536 QBC917536:QBE917536 QKY917536:QLA917536 QUU917536:QUW917536 REQ917536:RES917536 ROM917536:ROO917536 RYI917536:RYK917536 SIE917536:SIG917536 SSA917536:SSC917536 TBW917536:TBY917536 TLS917536:TLU917536 TVO917536:TVQ917536 UFK917536:UFM917536 UPG917536:UPI917536 UZC917536:UZE917536 VIY917536:VJA917536 VSU917536:VSW917536 WCQ917536:WCS917536 WMM917536:WMO917536 WWI917536:WWK917536 AB983072:AD983072 JW983072:JY983072 TS983072:TU983072 ADO983072:ADQ983072 ANK983072:ANM983072 AXG983072:AXI983072 BHC983072:BHE983072 BQY983072:BRA983072 CAU983072:CAW983072 CKQ983072:CKS983072 CUM983072:CUO983072 DEI983072:DEK983072 DOE983072:DOG983072 DYA983072:DYC983072 EHW983072:EHY983072 ERS983072:ERU983072 FBO983072:FBQ983072 FLK983072:FLM983072 FVG983072:FVI983072 GFC983072:GFE983072 GOY983072:GPA983072 GYU983072:GYW983072 HIQ983072:HIS983072 HSM983072:HSO983072 ICI983072:ICK983072 IME983072:IMG983072 IWA983072:IWC983072 JFW983072:JFY983072 JPS983072:JPU983072 JZO983072:JZQ983072 KJK983072:KJM983072 KTG983072:KTI983072 LDC983072:LDE983072 LMY983072:LNA983072 LWU983072:LWW983072 MGQ983072:MGS983072 MQM983072:MQO983072 NAI983072:NAK983072 NKE983072:NKG983072 NUA983072:NUC983072 ODW983072:ODY983072 ONS983072:ONU983072 OXO983072:OXQ983072 PHK983072:PHM983072 PRG983072:PRI983072 QBC983072:QBE983072 QKY983072:QLA983072 QUU983072:QUW983072 REQ983072:RES983072 ROM983072:ROO983072 RYI983072:RYK983072 SIE983072:SIG983072 SSA983072:SSC983072 TBW983072:TBY983072 TLS983072:TLU983072 TVO983072:TVQ983072 UFK983072:UFM983072 UPG983072:UPI983072 UZC983072:UZE983072 VIY983072:VJA983072 VSU983072:VSW983072 WCQ983072:WCS983072 WMM983072:WMO983072 WWI983072:WWK983072 AB65500:AD65500 JW65500:JY65500 TS65500:TU65500 ADO65500:ADQ65500 ANK65500:ANM65500 AXG65500:AXI65500 BHC65500:BHE65500 BQY65500:BRA65500 CAU65500:CAW65500 CKQ65500:CKS65500 CUM65500:CUO65500 DEI65500:DEK65500 DOE65500:DOG65500 DYA65500:DYC65500 EHW65500:EHY65500 ERS65500:ERU65500 FBO65500:FBQ65500 FLK65500:FLM65500 FVG65500:FVI65500 GFC65500:GFE65500 GOY65500:GPA65500 GYU65500:GYW65500 HIQ65500:HIS65500 HSM65500:HSO65500 ICI65500:ICK65500 IME65500:IMG65500 IWA65500:IWC65500 JFW65500:JFY65500 JPS65500:JPU65500 JZO65500:JZQ65500 KJK65500:KJM65500 KTG65500:KTI65500 LDC65500:LDE65500 LMY65500:LNA65500 LWU65500:LWW65500 MGQ65500:MGS65500 MQM65500:MQO65500 NAI65500:NAK65500 NKE65500:NKG65500 NUA65500:NUC65500 ODW65500:ODY65500 ONS65500:ONU65500 OXO65500:OXQ65500 PHK65500:PHM65500 PRG65500:PRI65500 QBC65500:QBE65500 QKY65500:QLA65500 QUU65500:QUW65500 REQ65500:RES65500 ROM65500:ROO65500 RYI65500:RYK65500 SIE65500:SIG65500 SSA65500:SSC65500 TBW65500:TBY65500 TLS65500:TLU65500 TVO65500:TVQ65500 UFK65500:UFM65500 UPG65500:UPI65500 UZC65500:UZE65500 VIY65500:VJA65500 VSU65500:VSW65500 WCQ65500:WCS65500 WMM65500:WMO65500 WWI65500:WWK65500 AB131036:AD131036 JW131036:JY131036 TS131036:TU131036 ADO131036:ADQ131036 ANK131036:ANM131036 AXG131036:AXI131036 BHC131036:BHE131036 BQY131036:BRA131036 CAU131036:CAW131036 CKQ131036:CKS131036 CUM131036:CUO131036 DEI131036:DEK131036 DOE131036:DOG131036 DYA131036:DYC131036 EHW131036:EHY131036 ERS131036:ERU131036 FBO131036:FBQ131036 FLK131036:FLM131036 FVG131036:FVI131036 GFC131036:GFE131036 GOY131036:GPA131036 GYU131036:GYW131036 HIQ131036:HIS131036 HSM131036:HSO131036 ICI131036:ICK131036 IME131036:IMG131036 IWA131036:IWC131036 JFW131036:JFY131036 JPS131036:JPU131036 JZO131036:JZQ131036 KJK131036:KJM131036 KTG131036:KTI131036 LDC131036:LDE131036 LMY131036:LNA131036 LWU131036:LWW131036 MGQ131036:MGS131036 MQM131036:MQO131036 NAI131036:NAK131036 NKE131036:NKG131036 NUA131036:NUC131036 ODW131036:ODY131036 ONS131036:ONU131036 OXO131036:OXQ131036 PHK131036:PHM131036 PRG131036:PRI131036 QBC131036:QBE131036 QKY131036:QLA131036 QUU131036:QUW131036 REQ131036:RES131036 ROM131036:ROO131036 RYI131036:RYK131036 SIE131036:SIG131036 SSA131036:SSC131036 TBW131036:TBY131036 TLS131036:TLU131036 TVO131036:TVQ131036 UFK131036:UFM131036 UPG131036:UPI131036 UZC131036:UZE131036 VIY131036:VJA131036 VSU131036:VSW131036 WCQ131036:WCS131036 WMM131036:WMO131036 WWI131036:WWK131036 AB196572:AD196572 JW196572:JY196572 TS196572:TU196572 ADO196572:ADQ196572 ANK196572:ANM196572 AXG196572:AXI196572 BHC196572:BHE196572 BQY196572:BRA196572 CAU196572:CAW196572 CKQ196572:CKS196572 CUM196572:CUO196572 DEI196572:DEK196572 DOE196572:DOG196572 DYA196572:DYC196572 EHW196572:EHY196572 ERS196572:ERU196572 FBO196572:FBQ196572 FLK196572:FLM196572 FVG196572:FVI196572 GFC196572:GFE196572 GOY196572:GPA196572 GYU196572:GYW196572 HIQ196572:HIS196572 HSM196572:HSO196572 ICI196572:ICK196572 IME196572:IMG196572 IWA196572:IWC196572 JFW196572:JFY196572 JPS196572:JPU196572 JZO196572:JZQ196572 KJK196572:KJM196572 KTG196572:KTI196572 LDC196572:LDE196572 LMY196572:LNA196572 LWU196572:LWW196572 MGQ196572:MGS196572 MQM196572:MQO196572 NAI196572:NAK196572 NKE196572:NKG196572 NUA196572:NUC196572 ODW196572:ODY196572 ONS196572:ONU196572 OXO196572:OXQ196572 PHK196572:PHM196572 PRG196572:PRI196572 QBC196572:QBE196572 QKY196572:QLA196572 QUU196572:QUW196572 REQ196572:RES196572 ROM196572:ROO196572 RYI196572:RYK196572 SIE196572:SIG196572 SSA196572:SSC196572 TBW196572:TBY196572 TLS196572:TLU196572 TVO196572:TVQ196572 UFK196572:UFM196572 UPG196572:UPI196572 UZC196572:UZE196572 VIY196572:VJA196572 VSU196572:VSW196572 WCQ196572:WCS196572 WMM196572:WMO196572 WWI196572:WWK196572 AB262108:AD262108 JW262108:JY262108 TS262108:TU262108 ADO262108:ADQ262108 ANK262108:ANM262108 AXG262108:AXI262108 BHC262108:BHE262108 BQY262108:BRA262108 CAU262108:CAW262108 CKQ262108:CKS262108 CUM262108:CUO262108 DEI262108:DEK262108 DOE262108:DOG262108 DYA262108:DYC262108 EHW262108:EHY262108 ERS262108:ERU262108 FBO262108:FBQ262108 FLK262108:FLM262108 FVG262108:FVI262108 GFC262108:GFE262108 GOY262108:GPA262108 GYU262108:GYW262108 HIQ262108:HIS262108 HSM262108:HSO262108 ICI262108:ICK262108 IME262108:IMG262108 IWA262108:IWC262108 JFW262108:JFY262108 JPS262108:JPU262108 JZO262108:JZQ262108 KJK262108:KJM262108 KTG262108:KTI262108 LDC262108:LDE262108 LMY262108:LNA262108 LWU262108:LWW262108 MGQ262108:MGS262108 MQM262108:MQO262108 NAI262108:NAK262108 NKE262108:NKG262108 NUA262108:NUC262108 ODW262108:ODY262108 ONS262108:ONU262108 OXO262108:OXQ262108 PHK262108:PHM262108 PRG262108:PRI262108 QBC262108:QBE262108 QKY262108:QLA262108 QUU262108:QUW262108 REQ262108:RES262108 ROM262108:ROO262108 RYI262108:RYK262108 SIE262108:SIG262108 SSA262108:SSC262108 TBW262108:TBY262108 TLS262108:TLU262108 TVO262108:TVQ262108 UFK262108:UFM262108 UPG262108:UPI262108 UZC262108:UZE262108 VIY262108:VJA262108 VSU262108:VSW262108 WCQ262108:WCS262108 WMM262108:WMO262108 WWI262108:WWK262108 AB327644:AD327644 JW327644:JY327644 TS327644:TU327644 ADO327644:ADQ327644 ANK327644:ANM327644 AXG327644:AXI327644 BHC327644:BHE327644 BQY327644:BRA327644 CAU327644:CAW327644 CKQ327644:CKS327644 CUM327644:CUO327644 DEI327644:DEK327644 DOE327644:DOG327644 DYA327644:DYC327644 EHW327644:EHY327644 ERS327644:ERU327644 FBO327644:FBQ327644 FLK327644:FLM327644 FVG327644:FVI327644 GFC327644:GFE327644 GOY327644:GPA327644 GYU327644:GYW327644 HIQ327644:HIS327644 HSM327644:HSO327644 ICI327644:ICK327644 IME327644:IMG327644 IWA327644:IWC327644 JFW327644:JFY327644 JPS327644:JPU327644 JZO327644:JZQ327644 KJK327644:KJM327644 KTG327644:KTI327644 LDC327644:LDE327644 LMY327644:LNA327644 LWU327644:LWW327644 MGQ327644:MGS327644 MQM327644:MQO327644 NAI327644:NAK327644 NKE327644:NKG327644 NUA327644:NUC327644 ODW327644:ODY327644 ONS327644:ONU327644 OXO327644:OXQ327644 PHK327644:PHM327644 PRG327644:PRI327644 QBC327644:QBE327644 QKY327644:QLA327644 QUU327644:QUW327644 REQ327644:RES327644 ROM327644:ROO327644 RYI327644:RYK327644 SIE327644:SIG327644 SSA327644:SSC327644 TBW327644:TBY327644 TLS327644:TLU327644 TVO327644:TVQ327644 UFK327644:UFM327644 UPG327644:UPI327644 UZC327644:UZE327644 VIY327644:VJA327644 VSU327644:VSW327644 WCQ327644:WCS327644 WMM327644:WMO327644 WWI327644:WWK327644 AB393180:AD393180 JW393180:JY393180 TS393180:TU393180 ADO393180:ADQ393180 ANK393180:ANM393180 AXG393180:AXI393180 BHC393180:BHE393180 BQY393180:BRA393180 CAU393180:CAW393180 CKQ393180:CKS393180 CUM393180:CUO393180 DEI393180:DEK393180 DOE393180:DOG393180 DYA393180:DYC393180 EHW393180:EHY393180 ERS393180:ERU393180 FBO393180:FBQ393180 FLK393180:FLM393180 FVG393180:FVI393180 GFC393180:GFE393180 GOY393180:GPA393180 GYU393180:GYW393180 HIQ393180:HIS393180 HSM393180:HSO393180 ICI393180:ICK393180 IME393180:IMG393180 IWA393180:IWC393180 JFW393180:JFY393180 JPS393180:JPU393180 JZO393180:JZQ393180 KJK393180:KJM393180 KTG393180:KTI393180 LDC393180:LDE393180 LMY393180:LNA393180 LWU393180:LWW393180 MGQ393180:MGS393180 MQM393180:MQO393180 NAI393180:NAK393180 NKE393180:NKG393180 NUA393180:NUC393180 ODW393180:ODY393180 ONS393180:ONU393180 OXO393180:OXQ393180 PHK393180:PHM393180 PRG393180:PRI393180 QBC393180:QBE393180 QKY393180:QLA393180 QUU393180:QUW393180 REQ393180:RES393180 ROM393180:ROO393180 RYI393180:RYK393180 SIE393180:SIG393180 SSA393180:SSC393180 TBW393180:TBY393180 TLS393180:TLU393180 TVO393180:TVQ393180 UFK393180:UFM393180 UPG393180:UPI393180 UZC393180:UZE393180 VIY393180:VJA393180 VSU393180:VSW393180 WCQ393180:WCS393180 WMM393180:WMO393180 WWI393180:WWK393180 AB458716:AD458716 JW458716:JY458716 TS458716:TU458716 ADO458716:ADQ458716 ANK458716:ANM458716 AXG458716:AXI458716 BHC458716:BHE458716 BQY458716:BRA458716 CAU458716:CAW458716 CKQ458716:CKS458716 CUM458716:CUO458716 DEI458716:DEK458716 DOE458716:DOG458716 DYA458716:DYC458716 EHW458716:EHY458716 ERS458716:ERU458716 FBO458716:FBQ458716 FLK458716:FLM458716 FVG458716:FVI458716 GFC458716:GFE458716 GOY458716:GPA458716 GYU458716:GYW458716 HIQ458716:HIS458716 HSM458716:HSO458716 ICI458716:ICK458716 IME458716:IMG458716 IWA458716:IWC458716 JFW458716:JFY458716 JPS458716:JPU458716 JZO458716:JZQ458716 KJK458716:KJM458716 KTG458716:KTI458716 LDC458716:LDE458716 LMY458716:LNA458716 LWU458716:LWW458716 MGQ458716:MGS458716 MQM458716:MQO458716 NAI458716:NAK458716 NKE458716:NKG458716 NUA458716:NUC458716 ODW458716:ODY458716 ONS458716:ONU458716 OXO458716:OXQ458716 PHK458716:PHM458716 PRG458716:PRI458716 QBC458716:QBE458716 QKY458716:QLA458716 QUU458716:QUW458716 REQ458716:RES458716 ROM458716:ROO458716 RYI458716:RYK458716 SIE458716:SIG458716 SSA458716:SSC458716 TBW458716:TBY458716 TLS458716:TLU458716 TVO458716:TVQ458716 UFK458716:UFM458716 UPG458716:UPI458716 UZC458716:UZE458716 VIY458716:VJA458716 VSU458716:VSW458716 WCQ458716:WCS458716 WMM458716:WMO458716 WWI458716:WWK458716 AB524252:AD524252 JW524252:JY524252 TS524252:TU524252 ADO524252:ADQ524252 ANK524252:ANM524252 AXG524252:AXI524252 BHC524252:BHE524252 BQY524252:BRA524252 CAU524252:CAW524252 CKQ524252:CKS524252 CUM524252:CUO524252 DEI524252:DEK524252 DOE524252:DOG524252 DYA524252:DYC524252 EHW524252:EHY524252 ERS524252:ERU524252 FBO524252:FBQ524252 FLK524252:FLM524252 FVG524252:FVI524252 GFC524252:GFE524252 GOY524252:GPA524252 GYU524252:GYW524252 HIQ524252:HIS524252 HSM524252:HSO524252 ICI524252:ICK524252 IME524252:IMG524252 IWA524252:IWC524252 JFW524252:JFY524252 JPS524252:JPU524252 JZO524252:JZQ524252 KJK524252:KJM524252 KTG524252:KTI524252 LDC524252:LDE524252 LMY524252:LNA524252 LWU524252:LWW524252 MGQ524252:MGS524252 MQM524252:MQO524252 NAI524252:NAK524252 NKE524252:NKG524252 NUA524252:NUC524252 ODW524252:ODY524252 ONS524252:ONU524252 OXO524252:OXQ524252 PHK524252:PHM524252 PRG524252:PRI524252 QBC524252:QBE524252 QKY524252:QLA524252 QUU524252:QUW524252 REQ524252:RES524252 ROM524252:ROO524252 RYI524252:RYK524252 SIE524252:SIG524252 SSA524252:SSC524252 TBW524252:TBY524252 TLS524252:TLU524252 TVO524252:TVQ524252 UFK524252:UFM524252 UPG524252:UPI524252 UZC524252:UZE524252 VIY524252:VJA524252 VSU524252:VSW524252 WCQ524252:WCS524252 WMM524252:WMO524252 WWI524252:WWK524252 AB589788:AD589788 JW589788:JY589788 TS589788:TU589788 ADO589788:ADQ589788 ANK589788:ANM589788 AXG589788:AXI589788 BHC589788:BHE589788 BQY589788:BRA589788 CAU589788:CAW589788 CKQ589788:CKS589788 CUM589788:CUO589788 DEI589788:DEK589788 DOE589788:DOG589788 DYA589788:DYC589788 EHW589788:EHY589788 ERS589788:ERU589788 FBO589788:FBQ589788 FLK589788:FLM589788 FVG589788:FVI589788 GFC589788:GFE589788 GOY589788:GPA589788 GYU589788:GYW589788 HIQ589788:HIS589788 HSM589788:HSO589788 ICI589788:ICK589788 IME589788:IMG589788 IWA589788:IWC589788 JFW589788:JFY589788 JPS589788:JPU589788 JZO589788:JZQ589788 KJK589788:KJM589788 KTG589788:KTI589788 LDC589788:LDE589788 LMY589788:LNA589788 LWU589788:LWW589788 MGQ589788:MGS589788 MQM589788:MQO589788 NAI589788:NAK589788 NKE589788:NKG589788 NUA589788:NUC589788 ODW589788:ODY589788 ONS589788:ONU589788 OXO589788:OXQ589788 PHK589788:PHM589788 PRG589788:PRI589788 QBC589788:QBE589788 QKY589788:QLA589788 QUU589788:QUW589788 REQ589788:RES589788 ROM589788:ROO589788 RYI589788:RYK589788 SIE589788:SIG589788 SSA589788:SSC589788 TBW589788:TBY589788 TLS589788:TLU589788 TVO589788:TVQ589788 UFK589788:UFM589788 UPG589788:UPI589788 UZC589788:UZE589788 VIY589788:VJA589788 VSU589788:VSW589788 WCQ589788:WCS589788 WMM589788:WMO589788 WWI589788:WWK589788 AB655324:AD655324 JW655324:JY655324 TS655324:TU655324 ADO655324:ADQ655324 ANK655324:ANM655324 AXG655324:AXI655324 BHC655324:BHE655324 BQY655324:BRA655324 CAU655324:CAW655324 CKQ655324:CKS655324 CUM655324:CUO655324 DEI655324:DEK655324 DOE655324:DOG655324 DYA655324:DYC655324 EHW655324:EHY655324 ERS655324:ERU655324 FBO655324:FBQ655324 FLK655324:FLM655324 FVG655324:FVI655324 GFC655324:GFE655324 GOY655324:GPA655324 GYU655324:GYW655324 HIQ655324:HIS655324 HSM655324:HSO655324 ICI655324:ICK655324 IME655324:IMG655324 IWA655324:IWC655324 JFW655324:JFY655324 JPS655324:JPU655324 JZO655324:JZQ655324 KJK655324:KJM655324 KTG655324:KTI655324 LDC655324:LDE655324 LMY655324:LNA655324 LWU655324:LWW655324 MGQ655324:MGS655324 MQM655324:MQO655324 NAI655324:NAK655324 NKE655324:NKG655324 NUA655324:NUC655324 ODW655324:ODY655324 ONS655324:ONU655324 OXO655324:OXQ655324 PHK655324:PHM655324 PRG655324:PRI655324 QBC655324:QBE655324 QKY655324:QLA655324 QUU655324:QUW655324 REQ655324:RES655324 ROM655324:ROO655324 RYI655324:RYK655324 SIE655324:SIG655324 SSA655324:SSC655324 TBW655324:TBY655324 TLS655324:TLU655324 TVO655324:TVQ655324 UFK655324:UFM655324 UPG655324:UPI655324 UZC655324:UZE655324 VIY655324:VJA655324 VSU655324:VSW655324 WCQ655324:WCS655324 WMM655324:WMO655324 WWI655324:WWK655324 AB720860:AD720860 JW720860:JY720860 TS720860:TU720860 ADO720860:ADQ720860 ANK720860:ANM720860 AXG720860:AXI720860 BHC720860:BHE720860 BQY720860:BRA720860 CAU720860:CAW720860 CKQ720860:CKS720860 CUM720860:CUO720860 DEI720860:DEK720860 DOE720860:DOG720860 DYA720860:DYC720860 EHW720860:EHY720860 ERS720860:ERU720860 FBO720860:FBQ720860 FLK720860:FLM720860 FVG720860:FVI720860 GFC720860:GFE720860 GOY720860:GPA720860 GYU720860:GYW720860 HIQ720860:HIS720860 HSM720860:HSO720860 ICI720860:ICK720860 IME720860:IMG720860 IWA720860:IWC720860 JFW720860:JFY720860 JPS720860:JPU720860 JZO720860:JZQ720860 KJK720860:KJM720860 KTG720860:KTI720860 LDC720860:LDE720860 LMY720860:LNA720860 LWU720860:LWW720860 MGQ720860:MGS720860 MQM720860:MQO720860 NAI720860:NAK720860 NKE720860:NKG720860 NUA720860:NUC720860 ODW720860:ODY720860 ONS720860:ONU720860 OXO720860:OXQ720860 PHK720860:PHM720860 PRG720860:PRI720860 QBC720860:QBE720860 QKY720860:QLA720860 QUU720860:QUW720860 REQ720860:RES720860 ROM720860:ROO720860 RYI720860:RYK720860 SIE720860:SIG720860 SSA720860:SSC720860 TBW720860:TBY720860 TLS720860:TLU720860 TVO720860:TVQ720860 UFK720860:UFM720860 UPG720860:UPI720860 UZC720860:UZE720860 VIY720860:VJA720860 VSU720860:VSW720860 WCQ720860:WCS720860 WMM720860:WMO720860 WWI720860:WWK720860 AB786396:AD786396 JW786396:JY786396 TS786396:TU786396 ADO786396:ADQ786396 ANK786396:ANM786396 AXG786396:AXI786396 BHC786396:BHE786396 BQY786396:BRA786396 CAU786396:CAW786396 CKQ786396:CKS786396 CUM786396:CUO786396 DEI786396:DEK786396 DOE786396:DOG786396 DYA786396:DYC786396 EHW786396:EHY786396 ERS786396:ERU786396 FBO786396:FBQ786396 FLK786396:FLM786396 FVG786396:FVI786396 GFC786396:GFE786396 GOY786396:GPA786396 GYU786396:GYW786396 HIQ786396:HIS786396 HSM786396:HSO786396 ICI786396:ICK786396 IME786396:IMG786396 IWA786396:IWC786396 JFW786396:JFY786396 JPS786396:JPU786396 JZO786396:JZQ786396 KJK786396:KJM786396 KTG786396:KTI786396 LDC786396:LDE786396 LMY786396:LNA786396 LWU786396:LWW786396 MGQ786396:MGS786396 MQM786396:MQO786396 NAI786396:NAK786396 NKE786396:NKG786396 NUA786396:NUC786396 ODW786396:ODY786396 ONS786396:ONU786396 OXO786396:OXQ786396 PHK786396:PHM786396 PRG786396:PRI786396 QBC786396:QBE786396 QKY786396:QLA786396 QUU786396:QUW786396 REQ786396:RES786396 ROM786396:ROO786396 RYI786396:RYK786396 SIE786396:SIG786396 SSA786396:SSC786396 TBW786396:TBY786396 TLS786396:TLU786396 TVO786396:TVQ786396 UFK786396:UFM786396 UPG786396:UPI786396 UZC786396:UZE786396 VIY786396:VJA786396 VSU786396:VSW786396 WCQ786396:WCS786396 WMM786396:WMO786396 WWI786396:WWK786396 AB851932:AD851932 JW851932:JY851932 TS851932:TU851932 ADO851932:ADQ851932 ANK851932:ANM851932 AXG851932:AXI851932 BHC851932:BHE851932 BQY851932:BRA851932 CAU851932:CAW851932 CKQ851932:CKS851932 CUM851932:CUO851932 DEI851932:DEK851932 DOE851932:DOG851932 DYA851932:DYC851932 EHW851932:EHY851932 ERS851932:ERU851932 FBO851932:FBQ851932 FLK851932:FLM851932 FVG851932:FVI851932 GFC851932:GFE851932 GOY851932:GPA851932 GYU851932:GYW851932 HIQ851932:HIS851932 HSM851932:HSO851932 ICI851932:ICK851932 IME851932:IMG851932 IWA851932:IWC851932 JFW851932:JFY851932 JPS851932:JPU851932 JZO851932:JZQ851932 KJK851932:KJM851932 KTG851932:KTI851932 LDC851932:LDE851932 LMY851932:LNA851932 LWU851932:LWW851932 MGQ851932:MGS851932 MQM851932:MQO851932 NAI851932:NAK851932 NKE851932:NKG851932 NUA851932:NUC851932 ODW851932:ODY851932 ONS851932:ONU851932 OXO851932:OXQ851932 PHK851932:PHM851932 PRG851932:PRI851932 QBC851932:QBE851932 QKY851932:QLA851932 QUU851932:QUW851932 REQ851932:RES851932 ROM851932:ROO851932 RYI851932:RYK851932 SIE851932:SIG851932 SSA851932:SSC851932 TBW851932:TBY851932 TLS851932:TLU851932 TVO851932:TVQ851932 UFK851932:UFM851932 UPG851932:UPI851932 UZC851932:UZE851932 VIY851932:VJA851932 VSU851932:VSW851932 WCQ851932:WCS851932 WMM851932:WMO851932 WWI851932:WWK851932 AB917468:AD917468 JW917468:JY917468 TS917468:TU917468 ADO917468:ADQ917468 ANK917468:ANM917468 AXG917468:AXI917468 BHC917468:BHE917468 BQY917468:BRA917468 CAU917468:CAW917468 CKQ917468:CKS917468 CUM917468:CUO917468 DEI917468:DEK917468 DOE917468:DOG917468 DYA917468:DYC917468 EHW917468:EHY917468 ERS917468:ERU917468 FBO917468:FBQ917468 FLK917468:FLM917468 FVG917468:FVI917468 GFC917468:GFE917468 GOY917468:GPA917468 GYU917468:GYW917468 HIQ917468:HIS917468 HSM917468:HSO917468 ICI917468:ICK917468 IME917468:IMG917468 IWA917468:IWC917468 JFW917468:JFY917468 JPS917468:JPU917468 JZO917468:JZQ917468 KJK917468:KJM917468 KTG917468:KTI917468 LDC917468:LDE917468 LMY917468:LNA917468 LWU917468:LWW917468 MGQ917468:MGS917468 MQM917468:MQO917468 NAI917468:NAK917468 NKE917468:NKG917468 NUA917468:NUC917468 ODW917468:ODY917468 ONS917468:ONU917468 OXO917468:OXQ917468 PHK917468:PHM917468 PRG917468:PRI917468 QBC917468:QBE917468 QKY917468:QLA917468 QUU917468:QUW917468 REQ917468:RES917468 ROM917468:ROO917468 RYI917468:RYK917468 SIE917468:SIG917468 SSA917468:SSC917468 TBW917468:TBY917468 TLS917468:TLU917468 TVO917468:TVQ917468 UFK917468:UFM917468 UPG917468:UPI917468 UZC917468:UZE917468 VIY917468:VJA917468 VSU917468:VSW917468 WCQ917468:WCS917468 WMM917468:WMO917468 WWI917468:WWK917468 AB983004:AD983004 JW983004:JY983004 TS983004:TU983004 ADO983004:ADQ983004 ANK983004:ANM983004 AXG983004:AXI983004 BHC983004:BHE983004 BQY983004:BRA983004 CAU983004:CAW983004 CKQ983004:CKS983004 CUM983004:CUO983004 DEI983004:DEK983004 DOE983004:DOG983004 DYA983004:DYC983004 EHW983004:EHY983004 ERS983004:ERU983004 FBO983004:FBQ983004 FLK983004:FLM983004 FVG983004:FVI983004 GFC983004:GFE983004 GOY983004:GPA983004 GYU983004:GYW983004 HIQ983004:HIS983004 HSM983004:HSO983004 ICI983004:ICK983004 IME983004:IMG983004 IWA983004:IWC983004 JFW983004:JFY983004 JPS983004:JPU983004 JZO983004:JZQ983004 KJK983004:KJM983004 KTG983004:KTI983004 LDC983004:LDE983004 LMY983004:LNA983004 LWU983004:LWW983004 MGQ983004:MGS983004 MQM983004:MQO983004 NAI983004:NAK983004 NKE983004:NKG983004 NUA983004:NUC983004 ODW983004:ODY983004 ONS983004:ONU983004 OXO983004:OXQ983004 PHK983004:PHM983004 PRG983004:PRI983004 QBC983004:QBE983004 QKY983004:QLA983004 QUU983004:QUW983004 REQ983004:RES983004 ROM983004:ROO983004 RYI983004:RYK983004 SIE983004:SIG983004 SSA983004:SSC983004 TBW983004:TBY983004 TLS983004:TLU983004 TVO983004:TVQ983004 UFK983004:UFM983004 UPG983004:UPI983004 UZC983004:UZE983004 VIY983004:VJA983004 VSU983004:VSW983004 WCQ983004:WCS983004 WMM983004:WMO983004 WWI983004:WWK983004 AB65503:AD65506 JW65503:JY65506 TS65503:TU65506 ADO65503:ADQ65506 ANK65503:ANM65506 AXG65503:AXI65506 BHC65503:BHE65506 BQY65503:BRA65506 CAU65503:CAW65506 CKQ65503:CKS65506 CUM65503:CUO65506 DEI65503:DEK65506 DOE65503:DOG65506 DYA65503:DYC65506 EHW65503:EHY65506 ERS65503:ERU65506 FBO65503:FBQ65506 FLK65503:FLM65506 FVG65503:FVI65506 GFC65503:GFE65506 GOY65503:GPA65506 GYU65503:GYW65506 HIQ65503:HIS65506 HSM65503:HSO65506 ICI65503:ICK65506 IME65503:IMG65506 IWA65503:IWC65506 JFW65503:JFY65506 JPS65503:JPU65506 JZO65503:JZQ65506 KJK65503:KJM65506 KTG65503:KTI65506 LDC65503:LDE65506 LMY65503:LNA65506 LWU65503:LWW65506 MGQ65503:MGS65506 MQM65503:MQO65506 NAI65503:NAK65506 NKE65503:NKG65506 NUA65503:NUC65506 ODW65503:ODY65506 ONS65503:ONU65506 OXO65503:OXQ65506 PHK65503:PHM65506 PRG65503:PRI65506 QBC65503:QBE65506 QKY65503:QLA65506 QUU65503:QUW65506 REQ65503:RES65506 ROM65503:ROO65506 RYI65503:RYK65506 SIE65503:SIG65506 SSA65503:SSC65506 TBW65503:TBY65506 TLS65503:TLU65506 TVO65503:TVQ65506 UFK65503:UFM65506 UPG65503:UPI65506 UZC65503:UZE65506 VIY65503:VJA65506 VSU65503:VSW65506 WCQ65503:WCS65506 WMM65503:WMO65506 WWI65503:WWK65506 AB131039:AD131042 JW131039:JY131042 TS131039:TU131042 ADO131039:ADQ131042 ANK131039:ANM131042 AXG131039:AXI131042 BHC131039:BHE131042 BQY131039:BRA131042 CAU131039:CAW131042 CKQ131039:CKS131042 CUM131039:CUO131042 DEI131039:DEK131042 DOE131039:DOG131042 DYA131039:DYC131042 EHW131039:EHY131042 ERS131039:ERU131042 FBO131039:FBQ131042 FLK131039:FLM131042 FVG131039:FVI131042 GFC131039:GFE131042 GOY131039:GPA131042 GYU131039:GYW131042 HIQ131039:HIS131042 HSM131039:HSO131042 ICI131039:ICK131042 IME131039:IMG131042 IWA131039:IWC131042 JFW131039:JFY131042 JPS131039:JPU131042 JZO131039:JZQ131042 KJK131039:KJM131042 KTG131039:KTI131042 LDC131039:LDE131042 LMY131039:LNA131042 LWU131039:LWW131042 MGQ131039:MGS131042 MQM131039:MQO131042 NAI131039:NAK131042 NKE131039:NKG131042 NUA131039:NUC131042 ODW131039:ODY131042 ONS131039:ONU131042 OXO131039:OXQ131042 PHK131039:PHM131042 PRG131039:PRI131042 QBC131039:QBE131042 QKY131039:QLA131042 QUU131039:QUW131042 REQ131039:RES131042 ROM131039:ROO131042 RYI131039:RYK131042 SIE131039:SIG131042 SSA131039:SSC131042 TBW131039:TBY131042 TLS131039:TLU131042 TVO131039:TVQ131042 UFK131039:UFM131042 UPG131039:UPI131042 UZC131039:UZE131042 VIY131039:VJA131042 VSU131039:VSW131042 WCQ131039:WCS131042 WMM131039:WMO131042 WWI131039:WWK131042 AB196575:AD196578 JW196575:JY196578 TS196575:TU196578 ADO196575:ADQ196578 ANK196575:ANM196578 AXG196575:AXI196578 BHC196575:BHE196578 BQY196575:BRA196578 CAU196575:CAW196578 CKQ196575:CKS196578 CUM196575:CUO196578 DEI196575:DEK196578 DOE196575:DOG196578 DYA196575:DYC196578 EHW196575:EHY196578 ERS196575:ERU196578 FBO196575:FBQ196578 FLK196575:FLM196578 FVG196575:FVI196578 GFC196575:GFE196578 GOY196575:GPA196578 GYU196575:GYW196578 HIQ196575:HIS196578 HSM196575:HSO196578 ICI196575:ICK196578 IME196575:IMG196578 IWA196575:IWC196578 JFW196575:JFY196578 JPS196575:JPU196578 JZO196575:JZQ196578 KJK196575:KJM196578 KTG196575:KTI196578 LDC196575:LDE196578 LMY196575:LNA196578 LWU196575:LWW196578 MGQ196575:MGS196578 MQM196575:MQO196578 NAI196575:NAK196578 NKE196575:NKG196578 NUA196575:NUC196578 ODW196575:ODY196578 ONS196575:ONU196578 OXO196575:OXQ196578 PHK196575:PHM196578 PRG196575:PRI196578 QBC196575:QBE196578 QKY196575:QLA196578 QUU196575:QUW196578 REQ196575:RES196578 ROM196575:ROO196578 RYI196575:RYK196578 SIE196575:SIG196578 SSA196575:SSC196578 TBW196575:TBY196578 TLS196575:TLU196578 TVO196575:TVQ196578 UFK196575:UFM196578 UPG196575:UPI196578 UZC196575:UZE196578 VIY196575:VJA196578 VSU196575:VSW196578 WCQ196575:WCS196578 WMM196575:WMO196578 WWI196575:WWK196578 AB262111:AD262114 JW262111:JY262114 TS262111:TU262114 ADO262111:ADQ262114 ANK262111:ANM262114 AXG262111:AXI262114 BHC262111:BHE262114 BQY262111:BRA262114 CAU262111:CAW262114 CKQ262111:CKS262114 CUM262111:CUO262114 DEI262111:DEK262114 DOE262111:DOG262114 DYA262111:DYC262114 EHW262111:EHY262114 ERS262111:ERU262114 FBO262111:FBQ262114 FLK262111:FLM262114 FVG262111:FVI262114 GFC262111:GFE262114 GOY262111:GPA262114 GYU262111:GYW262114 HIQ262111:HIS262114 HSM262111:HSO262114 ICI262111:ICK262114 IME262111:IMG262114 IWA262111:IWC262114 JFW262111:JFY262114 JPS262111:JPU262114 JZO262111:JZQ262114 KJK262111:KJM262114 KTG262111:KTI262114 LDC262111:LDE262114 LMY262111:LNA262114 LWU262111:LWW262114 MGQ262111:MGS262114 MQM262111:MQO262114 NAI262111:NAK262114 NKE262111:NKG262114 NUA262111:NUC262114 ODW262111:ODY262114 ONS262111:ONU262114 OXO262111:OXQ262114 PHK262111:PHM262114 PRG262111:PRI262114 QBC262111:QBE262114 QKY262111:QLA262114 QUU262111:QUW262114 REQ262111:RES262114 ROM262111:ROO262114 RYI262111:RYK262114 SIE262111:SIG262114 SSA262111:SSC262114 TBW262111:TBY262114 TLS262111:TLU262114 TVO262111:TVQ262114 UFK262111:UFM262114 UPG262111:UPI262114 UZC262111:UZE262114 VIY262111:VJA262114 VSU262111:VSW262114 WCQ262111:WCS262114 WMM262111:WMO262114 WWI262111:WWK262114 AB327647:AD327650 JW327647:JY327650 TS327647:TU327650 ADO327647:ADQ327650 ANK327647:ANM327650 AXG327647:AXI327650 BHC327647:BHE327650 BQY327647:BRA327650 CAU327647:CAW327650 CKQ327647:CKS327650 CUM327647:CUO327650 DEI327647:DEK327650 DOE327647:DOG327650 DYA327647:DYC327650 EHW327647:EHY327650 ERS327647:ERU327650 FBO327647:FBQ327650 FLK327647:FLM327650 FVG327647:FVI327650 GFC327647:GFE327650 GOY327647:GPA327650 GYU327647:GYW327650 HIQ327647:HIS327650 HSM327647:HSO327650 ICI327647:ICK327650 IME327647:IMG327650 IWA327647:IWC327650 JFW327647:JFY327650 JPS327647:JPU327650 JZO327647:JZQ327650 KJK327647:KJM327650 KTG327647:KTI327650 LDC327647:LDE327650 LMY327647:LNA327650 LWU327647:LWW327650 MGQ327647:MGS327650 MQM327647:MQO327650 NAI327647:NAK327650 NKE327647:NKG327650 NUA327647:NUC327650 ODW327647:ODY327650 ONS327647:ONU327650 OXO327647:OXQ327650 PHK327647:PHM327650 PRG327647:PRI327650 QBC327647:QBE327650 QKY327647:QLA327650 QUU327647:QUW327650 REQ327647:RES327650 ROM327647:ROO327650 RYI327647:RYK327650 SIE327647:SIG327650 SSA327647:SSC327650 TBW327647:TBY327650 TLS327647:TLU327650 TVO327647:TVQ327650 UFK327647:UFM327650 UPG327647:UPI327650 UZC327647:UZE327650 VIY327647:VJA327650 VSU327647:VSW327650 WCQ327647:WCS327650 WMM327647:WMO327650 WWI327647:WWK327650 AB393183:AD393186 JW393183:JY393186 TS393183:TU393186 ADO393183:ADQ393186 ANK393183:ANM393186 AXG393183:AXI393186 BHC393183:BHE393186 BQY393183:BRA393186 CAU393183:CAW393186 CKQ393183:CKS393186 CUM393183:CUO393186 DEI393183:DEK393186 DOE393183:DOG393186 DYA393183:DYC393186 EHW393183:EHY393186 ERS393183:ERU393186 FBO393183:FBQ393186 FLK393183:FLM393186 FVG393183:FVI393186 GFC393183:GFE393186 GOY393183:GPA393186 GYU393183:GYW393186 HIQ393183:HIS393186 HSM393183:HSO393186 ICI393183:ICK393186 IME393183:IMG393186 IWA393183:IWC393186 JFW393183:JFY393186 JPS393183:JPU393186 JZO393183:JZQ393186 KJK393183:KJM393186 KTG393183:KTI393186 LDC393183:LDE393186 LMY393183:LNA393186 LWU393183:LWW393186 MGQ393183:MGS393186 MQM393183:MQO393186 NAI393183:NAK393186 NKE393183:NKG393186 NUA393183:NUC393186 ODW393183:ODY393186 ONS393183:ONU393186 OXO393183:OXQ393186 PHK393183:PHM393186 PRG393183:PRI393186 QBC393183:QBE393186 QKY393183:QLA393186 QUU393183:QUW393186 REQ393183:RES393186 ROM393183:ROO393186 RYI393183:RYK393186 SIE393183:SIG393186 SSA393183:SSC393186 TBW393183:TBY393186 TLS393183:TLU393186 TVO393183:TVQ393186 UFK393183:UFM393186 UPG393183:UPI393186 UZC393183:UZE393186 VIY393183:VJA393186 VSU393183:VSW393186 WCQ393183:WCS393186 WMM393183:WMO393186 WWI393183:WWK393186 AB458719:AD458722 JW458719:JY458722 TS458719:TU458722 ADO458719:ADQ458722 ANK458719:ANM458722 AXG458719:AXI458722 BHC458719:BHE458722 BQY458719:BRA458722 CAU458719:CAW458722 CKQ458719:CKS458722 CUM458719:CUO458722 DEI458719:DEK458722 DOE458719:DOG458722 DYA458719:DYC458722 EHW458719:EHY458722 ERS458719:ERU458722 FBO458719:FBQ458722 FLK458719:FLM458722 FVG458719:FVI458722 GFC458719:GFE458722 GOY458719:GPA458722 GYU458719:GYW458722 HIQ458719:HIS458722 HSM458719:HSO458722 ICI458719:ICK458722 IME458719:IMG458722 IWA458719:IWC458722 JFW458719:JFY458722 JPS458719:JPU458722 JZO458719:JZQ458722 KJK458719:KJM458722 KTG458719:KTI458722 LDC458719:LDE458722 LMY458719:LNA458722 LWU458719:LWW458722 MGQ458719:MGS458722 MQM458719:MQO458722 NAI458719:NAK458722 NKE458719:NKG458722 NUA458719:NUC458722 ODW458719:ODY458722 ONS458719:ONU458722 OXO458719:OXQ458722 PHK458719:PHM458722 PRG458719:PRI458722 QBC458719:QBE458722 QKY458719:QLA458722 QUU458719:QUW458722 REQ458719:RES458722 ROM458719:ROO458722 RYI458719:RYK458722 SIE458719:SIG458722 SSA458719:SSC458722 TBW458719:TBY458722 TLS458719:TLU458722 TVO458719:TVQ458722 UFK458719:UFM458722 UPG458719:UPI458722 UZC458719:UZE458722 VIY458719:VJA458722 VSU458719:VSW458722 WCQ458719:WCS458722 WMM458719:WMO458722 WWI458719:WWK458722 AB524255:AD524258 JW524255:JY524258 TS524255:TU524258 ADO524255:ADQ524258 ANK524255:ANM524258 AXG524255:AXI524258 BHC524255:BHE524258 BQY524255:BRA524258 CAU524255:CAW524258 CKQ524255:CKS524258 CUM524255:CUO524258 DEI524255:DEK524258 DOE524255:DOG524258 DYA524255:DYC524258 EHW524255:EHY524258 ERS524255:ERU524258 FBO524255:FBQ524258 FLK524255:FLM524258 FVG524255:FVI524258 GFC524255:GFE524258 GOY524255:GPA524258 GYU524255:GYW524258 HIQ524255:HIS524258 HSM524255:HSO524258 ICI524255:ICK524258 IME524255:IMG524258 IWA524255:IWC524258 JFW524255:JFY524258 JPS524255:JPU524258 JZO524255:JZQ524258 KJK524255:KJM524258 KTG524255:KTI524258 LDC524255:LDE524258 LMY524255:LNA524258 LWU524255:LWW524258 MGQ524255:MGS524258 MQM524255:MQO524258 NAI524255:NAK524258 NKE524255:NKG524258 NUA524255:NUC524258 ODW524255:ODY524258 ONS524255:ONU524258 OXO524255:OXQ524258 PHK524255:PHM524258 PRG524255:PRI524258 QBC524255:QBE524258 QKY524255:QLA524258 QUU524255:QUW524258 REQ524255:RES524258 ROM524255:ROO524258 RYI524255:RYK524258 SIE524255:SIG524258 SSA524255:SSC524258 TBW524255:TBY524258 TLS524255:TLU524258 TVO524255:TVQ524258 UFK524255:UFM524258 UPG524255:UPI524258 UZC524255:UZE524258 VIY524255:VJA524258 VSU524255:VSW524258 WCQ524255:WCS524258 WMM524255:WMO524258 WWI524255:WWK524258 AB589791:AD589794 JW589791:JY589794 TS589791:TU589794 ADO589791:ADQ589794 ANK589791:ANM589794 AXG589791:AXI589794 BHC589791:BHE589794 BQY589791:BRA589794 CAU589791:CAW589794 CKQ589791:CKS589794 CUM589791:CUO589794 DEI589791:DEK589794 DOE589791:DOG589794 DYA589791:DYC589794 EHW589791:EHY589794 ERS589791:ERU589794 FBO589791:FBQ589794 FLK589791:FLM589794 FVG589791:FVI589794 GFC589791:GFE589794 GOY589791:GPA589794 GYU589791:GYW589794 HIQ589791:HIS589794 HSM589791:HSO589794 ICI589791:ICK589794 IME589791:IMG589794 IWA589791:IWC589794 JFW589791:JFY589794 JPS589791:JPU589794 JZO589791:JZQ589794 KJK589791:KJM589794 KTG589791:KTI589794 LDC589791:LDE589794 LMY589791:LNA589794 LWU589791:LWW589794 MGQ589791:MGS589794 MQM589791:MQO589794 NAI589791:NAK589794 NKE589791:NKG589794 NUA589791:NUC589794 ODW589791:ODY589794 ONS589791:ONU589794 OXO589791:OXQ589794 PHK589791:PHM589794 PRG589791:PRI589794 QBC589791:QBE589794 QKY589791:QLA589794 QUU589791:QUW589794 REQ589791:RES589794 ROM589791:ROO589794 RYI589791:RYK589794 SIE589791:SIG589794 SSA589791:SSC589794 TBW589791:TBY589794 TLS589791:TLU589794 TVO589791:TVQ589794 UFK589791:UFM589794 UPG589791:UPI589794 UZC589791:UZE589794 VIY589791:VJA589794 VSU589791:VSW589794 WCQ589791:WCS589794 WMM589791:WMO589794 WWI589791:WWK589794 AB655327:AD655330 JW655327:JY655330 TS655327:TU655330 ADO655327:ADQ655330 ANK655327:ANM655330 AXG655327:AXI655330 BHC655327:BHE655330 BQY655327:BRA655330 CAU655327:CAW655330 CKQ655327:CKS655330 CUM655327:CUO655330 DEI655327:DEK655330 DOE655327:DOG655330 DYA655327:DYC655330 EHW655327:EHY655330 ERS655327:ERU655330 FBO655327:FBQ655330 FLK655327:FLM655330 FVG655327:FVI655330 GFC655327:GFE655330 GOY655327:GPA655330 GYU655327:GYW655330 HIQ655327:HIS655330 HSM655327:HSO655330 ICI655327:ICK655330 IME655327:IMG655330 IWA655327:IWC655330 JFW655327:JFY655330 JPS655327:JPU655330 JZO655327:JZQ655330 KJK655327:KJM655330 KTG655327:KTI655330 LDC655327:LDE655330 LMY655327:LNA655330 LWU655327:LWW655330 MGQ655327:MGS655330 MQM655327:MQO655330 NAI655327:NAK655330 NKE655327:NKG655330 NUA655327:NUC655330 ODW655327:ODY655330 ONS655327:ONU655330 OXO655327:OXQ655330 PHK655327:PHM655330 PRG655327:PRI655330 QBC655327:QBE655330 QKY655327:QLA655330 QUU655327:QUW655330 REQ655327:RES655330 ROM655327:ROO655330 RYI655327:RYK655330 SIE655327:SIG655330 SSA655327:SSC655330 TBW655327:TBY655330 TLS655327:TLU655330 TVO655327:TVQ655330 UFK655327:UFM655330 UPG655327:UPI655330 UZC655327:UZE655330 VIY655327:VJA655330 VSU655327:VSW655330 WCQ655327:WCS655330 WMM655327:WMO655330 WWI655327:WWK655330 AB720863:AD720866 JW720863:JY720866 TS720863:TU720866 ADO720863:ADQ720866 ANK720863:ANM720866 AXG720863:AXI720866 BHC720863:BHE720866 BQY720863:BRA720866 CAU720863:CAW720866 CKQ720863:CKS720866 CUM720863:CUO720866 DEI720863:DEK720866 DOE720863:DOG720866 DYA720863:DYC720866 EHW720863:EHY720866 ERS720863:ERU720866 FBO720863:FBQ720866 FLK720863:FLM720866 FVG720863:FVI720866 GFC720863:GFE720866 GOY720863:GPA720866 GYU720863:GYW720866 HIQ720863:HIS720866 HSM720863:HSO720866 ICI720863:ICK720866 IME720863:IMG720866 IWA720863:IWC720866 JFW720863:JFY720866 JPS720863:JPU720866 JZO720863:JZQ720866 KJK720863:KJM720866 KTG720863:KTI720866 LDC720863:LDE720866 LMY720863:LNA720866 LWU720863:LWW720866 MGQ720863:MGS720866 MQM720863:MQO720866 NAI720863:NAK720866 NKE720863:NKG720866 NUA720863:NUC720866 ODW720863:ODY720866 ONS720863:ONU720866 OXO720863:OXQ720866 PHK720863:PHM720866 PRG720863:PRI720866 QBC720863:QBE720866 QKY720863:QLA720866 QUU720863:QUW720866 REQ720863:RES720866 ROM720863:ROO720866 RYI720863:RYK720866 SIE720863:SIG720866 SSA720863:SSC720866 TBW720863:TBY720866 TLS720863:TLU720866 TVO720863:TVQ720866 UFK720863:UFM720866 UPG720863:UPI720866 UZC720863:UZE720866 VIY720863:VJA720866 VSU720863:VSW720866 WCQ720863:WCS720866 WMM720863:WMO720866 WWI720863:WWK720866 AB786399:AD786402 JW786399:JY786402 TS786399:TU786402 ADO786399:ADQ786402 ANK786399:ANM786402 AXG786399:AXI786402 BHC786399:BHE786402 BQY786399:BRA786402 CAU786399:CAW786402 CKQ786399:CKS786402 CUM786399:CUO786402 DEI786399:DEK786402 DOE786399:DOG786402 DYA786399:DYC786402 EHW786399:EHY786402 ERS786399:ERU786402 FBO786399:FBQ786402 FLK786399:FLM786402 FVG786399:FVI786402 GFC786399:GFE786402 GOY786399:GPA786402 GYU786399:GYW786402 HIQ786399:HIS786402 HSM786399:HSO786402 ICI786399:ICK786402 IME786399:IMG786402 IWA786399:IWC786402 JFW786399:JFY786402 JPS786399:JPU786402 JZO786399:JZQ786402 KJK786399:KJM786402 KTG786399:KTI786402 LDC786399:LDE786402 LMY786399:LNA786402 LWU786399:LWW786402 MGQ786399:MGS786402 MQM786399:MQO786402 NAI786399:NAK786402 NKE786399:NKG786402 NUA786399:NUC786402 ODW786399:ODY786402 ONS786399:ONU786402 OXO786399:OXQ786402 PHK786399:PHM786402 PRG786399:PRI786402 QBC786399:QBE786402 QKY786399:QLA786402 QUU786399:QUW786402 REQ786399:RES786402 ROM786399:ROO786402 RYI786399:RYK786402 SIE786399:SIG786402 SSA786399:SSC786402 TBW786399:TBY786402 TLS786399:TLU786402 TVO786399:TVQ786402 UFK786399:UFM786402 UPG786399:UPI786402 UZC786399:UZE786402 VIY786399:VJA786402 VSU786399:VSW786402 WCQ786399:WCS786402 WMM786399:WMO786402 WWI786399:WWK786402 AB851935:AD851938 JW851935:JY851938 TS851935:TU851938 ADO851935:ADQ851938 ANK851935:ANM851938 AXG851935:AXI851938 BHC851935:BHE851938 BQY851935:BRA851938 CAU851935:CAW851938 CKQ851935:CKS851938 CUM851935:CUO851938 DEI851935:DEK851938 DOE851935:DOG851938 DYA851935:DYC851938 EHW851935:EHY851938 ERS851935:ERU851938 FBO851935:FBQ851938 FLK851935:FLM851938 FVG851935:FVI851938 GFC851935:GFE851938 GOY851935:GPA851938 GYU851935:GYW851938 HIQ851935:HIS851938 HSM851935:HSO851938 ICI851935:ICK851938 IME851935:IMG851938 IWA851935:IWC851938 JFW851935:JFY851938 JPS851935:JPU851938 JZO851935:JZQ851938 KJK851935:KJM851938 KTG851935:KTI851938 LDC851935:LDE851938 LMY851935:LNA851938 LWU851935:LWW851938 MGQ851935:MGS851938 MQM851935:MQO851938 NAI851935:NAK851938 NKE851935:NKG851938 NUA851935:NUC851938 ODW851935:ODY851938 ONS851935:ONU851938 OXO851935:OXQ851938 PHK851935:PHM851938 PRG851935:PRI851938 QBC851935:QBE851938 QKY851935:QLA851938 QUU851935:QUW851938 REQ851935:RES851938 ROM851935:ROO851938 RYI851935:RYK851938 SIE851935:SIG851938 SSA851935:SSC851938 TBW851935:TBY851938 TLS851935:TLU851938 TVO851935:TVQ851938 UFK851935:UFM851938 UPG851935:UPI851938 UZC851935:UZE851938 VIY851935:VJA851938 VSU851935:VSW851938 WCQ851935:WCS851938 WMM851935:WMO851938 WWI851935:WWK851938 AB917471:AD917474 JW917471:JY917474 TS917471:TU917474 ADO917471:ADQ917474 ANK917471:ANM917474 AXG917471:AXI917474 BHC917471:BHE917474 BQY917471:BRA917474 CAU917471:CAW917474 CKQ917471:CKS917474 CUM917471:CUO917474 DEI917471:DEK917474 DOE917471:DOG917474 DYA917471:DYC917474 EHW917471:EHY917474 ERS917471:ERU917474 FBO917471:FBQ917474 FLK917471:FLM917474 FVG917471:FVI917474 GFC917471:GFE917474 GOY917471:GPA917474 GYU917471:GYW917474 HIQ917471:HIS917474 HSM917471:HSO917474 ICI917471:ICK917474 IME917471:IMG917474 IWA917471:IWC917474 JFW917471:JFY917474 JPS917471:JPU917474 JZO917471:JZQ917474 KJK917471:KJM917474 KTG917471:KTI917474 LDC917471:LDE917474 LMY917471:LNA917474 LWU917471:LWW917474 MGQ917471:MGS917474 MQM917471:MQO917474 NAI917471:NAK917474 NKE917471:NKG917474 NUA917471:NUC917474 ODW917471:ODY917474 ONS917471:ONU917474 OXO917471:OXQ917474 PHK917471:PHM917474 PRG917471:PRI917474 QBC917471:QBE917474 QKY917471:QLA917474 QUU917471:QUW917474 REQ917471:RES917474 ROM917471:ROO917474 RYI917471:RYK917474 SIE917471:SIG917474 SSA917471:SSC917474 TBW917471:TBY917474 TLS917471:TLU917474 TVO917471:TVQ917474 UFK917471:UFM917474 UPG917471:UPI917474 UZC917471:UZE917474 VIY917471:VJA917474 VSU917471:VSW917474 WCQ917471:WCS917474 WMM917471:WMO917474 WWI917471:WWK917474 AB983007:AD983010 JW983007:JY983010 TS983007:TU983010 ADO983007:ADQ983010 ANK983007:ANM983010 AXG983007:AXI983010 BHC983007:BHE983010 BQY983007:BRA983010 CAU983007:CAW983010 CKQ983007:CKS983010 CUM983007:CUO983010 DEI983007:DEK983010 DOE983007:DOG983010 DYA983007:DYC983010 EHW983007:EHY983010 ERS983007:ERU983010 FBO983007:FBQ983010 FLK983007:FLM983010 FVG983007:FVI983010 GFC983007:GFE983010 GOY983007:GPA983010 GYU983007:GYW983010 HIQ983007:HIS983010 HSM983007:HSO983010 ICI983007:ICK983010 IME983007:IMG983010 IWA983007:IWC983010 JFW983007:JFY983010 JPS983007:JPU983010 JZO983007:JZQ983010 KJK983007:KJM983010 KTG983007:KTI983010 LDC983007:LDE983010 LMY983007:LNA983010 LWU983007:LWW983010 MGQ983007:MGS983010 MQM983007:MQO983010 NAI983007:NAK983010 NKE983007:NKG983010 NUA983007:NUC983010 ODW983007:ODY983010 ONS983007:ONU983010 OXO983007:OXQ983010 PHK983007:PHM983010 PRG983007:PRI983010 QBC983007:QBE983010 QKY983007:QLA983010 QUU983007:QUW983010 REQ983007:RES983010 ROM983007:ROO983010 RYI983007:RYK983010 SIE983007:SIG983010 SSA983007:SSC983010 TBW983007:TBY983010 TLS983007:TLU983010 TVO983007:TVQ983010 UFK983007:UFM983010 UPG983007:UPI983010 UZC983007:UZE983010 VIY983007:VJA983010 VSU983007:VSW983010 WCQ983007:WCS983010 WMM983007:WMO983010 WWI983007:WWK983010 AB65517:AD65517 JW65517:JY65517 TS65517:TU65517 ADO65517:ADQ65517 ANK65517:ANM65517 AXG65517:AXI65517 BHC65517:BHE65517 BQY65517:BRA65517 CAU65517:CAW65517 CKQ65517:CKS65517 CUM65517:CUO65517 DEI65517:DEK65517 DOE65517:DOG65517 DYA65517:DYC65517 EHW65517:EHY65517 ERS65517:ERU65517 FBO65517:FBQ65517 FLK65517:FLM65517 FVG65517:FVI65517 GFC65517:GFE65517 GOY65517:GPA65517 GYU65517:GYW65517 HIQ65517:HIS65517 HSM65517:HSO65517 ICI65517:ICK65517 IME65517:IMG65517 IWA65517:IWC65517 JFW65517:JFY65517 JPS65517:JPU65517 JZO65517:JZQ65517 KJK65517:KJM65517 KTG65517:KTI65517 LDC65517:LDE65517 LMY65517:LNA65517 LWU65517:LWW65517 MGQ65517:MGS65517 MQM65517:MQO65517 NAI65517:NAK65517 NKE65517:NKG65517 NUA65517:NUC65517 ODW65517:ODY65517 ONS65517:ONU65517 OXO65517:OXQ65517 PHK65517:PHM65517 PRG65517:PRI65517 QBC65517:QBE65517 QKY65517:QLA65517 QUU65517:QUW65517 REQ65517:RES65517 ROM65517:ROO65517 RYI65517:RYK65517 SIE65517:SIG65517 SSA65517:SSC65517 TBW65517:TBY65517 TLS65517:TLU65517 TVO65517:TVQ65517 UFK65517:UFM65517 UPG65517:UPI65517 UZC65517:UZE65517 VIY65517:VJA65517 VSU65517:VSW65517 WCQ65517:WCS65517 WMM65517:WMO65517 WWI65517:WWK65517 AB131053:AD131053 JW131053:JY131053 TS131053:TU131053 ADO131053:ADQ131053 ANK131053:ANM131053 AXG131053:AXI131053 BHC131053:BHE131053 BQY131053:BRA131053 CAU131053:CAW131053 CKQ131053:CKS131053 CUM131053:CUO131053 DEI131053:DEK131053 DOE131053:DOG131053 DYA131053:DYC131053 EHW131053:EHY131053 ERS131053:ERU131053 FBO131053:FBQ131053 FLK131053:FLM131053 FVG131053:FVI131053 GFC131053:GFE131053 GOY131053:GPA131053 GYU131053:GYW131053 HIQ131053:HIS131053 HSM131053:HSO131053 ICI131053:ICK131053 IME131053:IMG131053 IWA131053:IWC131053 JFW131053:JFY131053 JPS131053:JPU131053 JZO131053:JZQ131053 KJK131053:KJM131053 KTG131053:KTI131053 LDC131053:LDE131053 LMY131053:LNA131053 LWU131053:LWW131053 MGQ131053:MGS131053 MQM131053:MQO131053 NAI131053:NAK131053 NKE131053:NKG131053 NUA131053:NUC131053 ODW131053:ODY131053 ONS131053:ONU131053 OXO131053:OXQ131053 PHK131053:PHM131053 PRG131053:PRI131053 QBC131053:QBE131053 QKY131053:QLA131053 QUU131053:QUW131053 REQ131053:RES131053 ROM131053:ROO131053 RYI131053:RYK131053 SIE131053:SIG131053 SSA131053:SSC131053 TBW131053:TBY131053 TLS131053:TLU131053 TVO131053:TVQ131053 UFK131053:UFM131053 UPG131053:UPI131053 UZC131053:UZE131053 VIY131053:VJA131053 VSU131053:VSW131053 WCQ131053:WCS131053 WMM131053:WMO131053 WWI131053:WWK131053 AB196589:AD196589 JW196589:JY196589 TS196589:TU196589 ADO196589:ADQ196589 ANK196589:ANM196589 AXG196589:AXI196589 BHC196589:BHE196589 BQY196589:BRA196589 CAU196589:CAW196589 CKQ196589:CKS196589 CUM196589:CUO196589 DEI196589:DEK196589 DOE196589:DOG196589 DYA196589:DYC196589 EHW196589:EHY196589 ERS196589:ERU196589 FBO196589:FBQ196589 FLK196589:FLM196589 FVG196589:FVI196589 GFC196589:GFE196589 GOY196589:GPA196589 GYU196589:GYW196589 HIQ196589:HIS196589 HSM196589:HSO196589 ICI196589:ICK196589 IME196589:IMG196589 IWA196589:IWC196589 JFW196589:JFY196589 JPS196589:JPU196589 JZO196589:JZQ196589 KJK196589:KJM196589 KTG196589:KTI196589 LDC196589:LDE196589 LMY196589:LNA196589 LWU196589:LWW196589 MGQ196589:MGS196589 MQM196589:MQO196589 NAI196589:NAK196589 NKE196589:NKG196589 NUA196589:NUC196589 ODW196589:ODY196589 ONS196589:ONU196589 OXO196589:OXQ196589 PHK196589:PHM196589 PRG196589:PRI196589 QBC196589:QBE196589 QKY196589:QLA196589 QUU196589:QUW196589 REQ196589:RES196589 ROM196589:ROO196589 RYI196589:RYK196589 SIE196589:SIG196589 SSA196589:SSC196589 TBW196589:TBY196589 TLS196589:TLU196589 TVO196589:TVQ196589 UFK196589:UFM196589 UPG196589:UPI196589 UZC196589:UZE196589 VIY196589:VJA196589 VSU196589:VSW196589 WCQ196589:WCS196589 WMM196589:WMO196589 WWI196589:WWK196589 AB262125:AD262125 JW262125:JY262125 TS262125:TU262125 ADO262125:ADQ262125 ANK262125:ANM262125 AXG262125:AXI262125 BHC262125:BHE262125 BQY262125:BRA262125 CAU262125:CAW262125 CKQ262125:CKS262125 CUM262125:CUO262125 DEI262125:DEK262125 DOE262125:DOG262125 DYA262125:DYC262125 EHW262125:EHY262125 ERS262125:ERU262125 FBO262125:FBQ262125 FLK262125:FLM262125 FVG262125:FVI262125 GFC262125:GFE262125 GOY262125:GPA262125 GYU262125:GYW262125 HIQ262125:HIS262125 HSM262125:HSO262125 ICI262125:ICK262125 IME262125:IMG262125 IWA262125:IWC262125 JFW262125:JFY262125 JPS262125:JPU262125 JZO262125:JZQ262125 KJK262125:KJM262125 KTG262125:KTI262125 LDC262125:LDE262125 LMY262125:LNA262125 LWU262125:LWW262125 MGQ262125:MGS262125 MQM262125:MQO262125 NAI262125:NAK262125 NKE262125:NKG262125 NUA262125:NUC262125 ODW262125:ODY262125 ONS262125:ONU262125 OXO262125:OXQ262125 PHK262125:PHM262125 PRG262125:PRI262125 QBC262125:QBE262125 QKY262125:QLA262125 QUU262125:QUW262125 REQ262125:RES262125 ROM262125:ROO262125 RYI262125:RYK262125 SIE262125:SIG262125 SSA262125:SSC262125 TBW262125:TBY262125 TLS262125:TLU262125 TVO262125:TVQ262125 UFK262125:UFM262125 UPG262125:UPI262125 UZC262125:UZE262125 VIY262125:VJA262125 VSU262125:VSW262125 WCQ262125:WCS262125 WMM262125:WMO262125 WWI262125:WWK262125 AB327661:AD327661 JW327661:JY327661 TS327661:TU327661 ADO327661:ADQ327661 ANK327661:ANM327661 AXG327661:AXI327661 BHC327661:BHE327661 BQY327661:BRA327661 CAU327661:CAW327661 CKQ327661:CKS327661 CUM327661:CUO327661 DEI327661:DEK327661 DOE327661:DOG327661 DYA327661:DYC327661 EHW327661:EHY327661 ERS327661:ERU327661 FBO327661:FBQ327661 FLK327661:FLM327661 FVG327661:FVI327661 GFC327661:GFE327661 GOY327661:GPA327661 GYU327661:GYW327661 HIQ327661:HIS327661 HSM327661:HSO327661 ICI327661:ICK327661 IME327661:IMG327661 IWA327661:IWC327661 JFW327661:JFY327661 JPS327661:JPU327661 JZO327661:JZQ327661 KJK327661:KJM327661 KTG327661:KTI327661 LDC327661:LDE327661 LMY327661:LNA327661 LWU327661:LWW327661 MGQ327661:MGS327661 MQM327661:MQO327661 NAI327661:NAK327661 NKE327661:NKG327661 NUA327661:NUC327661 ODW327661:ODY327661 ONS327661:ONU327661 OXO327661:OXQ327661 PHK327661:PHM327661 PRG327661:PRI327661 QBC327661:QBE327661 QKY327661:QLA327661 QUU327661:QUW327661 REQ327661:RES327661 ROM327661:ROO327661 RYI327661:RYK327661 SIE327661:SIG327661 SSA327661:SSC327661 TBW327661:TBY327661 TLS327661:TLU327661 TVO327661:TVQ327661 UFK327661:UFM327661 UPG327661:UPI327661 UZC327661:UZE327661 VIY327661:VJA327661 VSU327661:VSW327661 WCQ327661:WCS327661 WMM327661:WMO327661 WWI327661:WWK327661 AB393197:AD393197 JW393197:JY393197 TS393197:TU393197 ADO393197:ADQ393197 ANK393197:ANM393197 AXG393197:AXI393197 BHC393197:BHE393197 BQY393197:BRA393197 CAU393197:CAW393197 CKQ393197:CKS393197 CUM393197:CUO393197 DEI393197:DEK393197 DOE393197:DOG393197 DYA393197:DYC393197 EHW393197:EHY393197 ERS393197:ERU393197 FBO393197:FBQ393197 FLK393197:FLM393197 FVG393197:FVI393197 GFC393197:GFE393197 GOY393197:GPA393197 GYU393197:GYW393197 HIQ393197:HIS393197 HSM393197:HSO393197 ICI393197:ICK393197 IME393197:IMG393197 IWA393197:IWC393197 JFW393197:JFY393197 JPS393197:JPU393197 JZO393197:JZQ393197 KJK393197:KJM393197 KTG393197:KTI393197 LDC393197:LDE393197 LMY393197:LNA393197 LWU393197:LWW393197 MGQ393197:MGS393197 MQM393197:MQO393197 NAI393197:NAK393197 NKE393197:NKG393197 NUA393197:NUC393197 ODW393197:ODY393197 ONS393197:ONU393197 OXO393197:OXQ393197 PHK393197:PHM393197 PRG393197:PRI393197 QBC393197:QBE393197 QKY393197:QLA393197 QUU393197:QUW393197 REQ393197:RES393197 ROM393197:ROO393197 RYI393197:RYK393197 SIE393197:SIG393197 SSA393197:SSC393197 TBW393197:TBY393197 TLS393197:TLU393197 TVO393197:TVQ393197 UFK393197:UFM393197 UPG393197:UPI393197 UZC393197:UZE393197 VIY393197:VJA393197 VSU393197:VSW393197 WCQ393197:WCS393197 WMM393197:WMO393197 WWI393197:WWK393197 AB458733:AD458733 JW458733:JY458733 TS458733:TU458733 ADO458733:ADQ458733 ANK458733:ANM458733 AXG458733:AXI458733 BHC458733:BHE458733 BQY458733:BRA458733 CAU458733:CAW458733 CKQ458733:CKS458733 CUM458733:CUO458733 DEI458733:DEK458733 DOE458733:DOG458733 DYA458733:DYC458733 EHW458733:EHY458733 ERS458733:ERU458733 FBO458733:FBQ458733 FLK458733:FLM458733 FVG458733:FVI458733 GFC458733:GFE458733 GOY458733:GPA458733 GYU458733:GYW458733 HIQ458733:HIS458733 HSM458733:HSO458733 ICI458733:ICK458733 IME458733:IMG458733 IWA458733:IWC458733 JFW458733:JFY458733 JPS458733:JPU458733 JZO458733:JZQ458733 KJK458733:KJM458733 KTG458733:KTI458733 LDC458733:LDE458733 LMY458733:LNA458733 LWU458733:LWW458733 MGQ458733:MGS458733 MQM458733:MQO458733 NAI458733:NAK458733 NKE458733:NKG458733 NUA458733:NUC458733 ODW458733:ODY458733 ONS458733:ONU458733 OXO458733:OXQ458733 PHK458733:PHM458733 PRG458733:PRI458733 QBC458733:QBE458733 QKY458733:QLA458733 QUU458733:QUW458733 REQ458733:RES458733 ROM458733:ROO458733 RYI458733:RYK458733 SIE458733:SIG458733 SSA458733:SSC458733 TBW458733:TBY458733 TLS458733:TLU458733 TVO458733:TVQ458733 UFK458733:UFM458733 UPG458733:UPI458733 UZC458733:UZE458733 VIY458733:VJA458733 VSU458733:VSW458733 WCQ458733:WCS458733 WMM458733:WMO458733 WWI458733:WWK458733 AB524269:AD524269 JW524269:JY524269 TS524269:TU524269 ADO524269:ADQ524269 ANK524269:ANM524269 AXG524269:AXI524269 BHC524269:BHE524269 BQY524269:BRA524269 CAU524269:CAW524269 CKQ524269:CKS524269 CUM524269:CUO524269 DEI524269:DEK524269 DOE524269:DOG524269 DYA524269:DYC524269 EHW524269:EHY524269 ERS524269:ERU524269 FBO524269:FBQ524269 FLK524269:FLM524269 FVG524269:FVI524269 GFC524269:GFE524269 GOY524269:GPA524269 GYU524269:GYW524269 HIQ524269:HIS524269 HSM524269:HSO524269 ICI524269:ICK524269 IME524269:IMG524269 IWA524269:IWC524269 JFW524269:JFY524269 JPS524269:JPU524269 JZO524269:JZQ524269 KJK524269:KJM524269 KTG524269:KTI524269 LDC524269:LDE524269 LMY524269:LNA524269 LWU524269:LWW524269 MGQ524269:MGS524269 MQM524269:MQO524269 NAI524269:NAK524269 NKE524269:NKG524269 NUA524269:NUC524269 ODW524269:ODY524269 ONS524269:ONU524269 OXO524269:OXQ524269 PHK524269:PHM524269 PRG524269:PRI524269 QBC524269:QBE524269 QKY524269:QLA524269 QUU524269:QUW524269 REQ524269:RES524269 ROM524269:ROO524269 RYI524269:RYK524269 SIE524269:SIG524269 SSA524269:SSC524269 TBW524269:TBY524269 TLS524269:TLU524269 TVO524269:TVQ524269 UFK524269:UFM524269 UPG524269:UPI524269 UZC524269:UZE524269 VIY524269:VJA524269 VSU524269:VSW524269 WCQ524269:WCS524269 WMM524269:WMO524269 WWI524269:WWK524269 AB589805:AD589805 JW589805:JY589805 TS589805:TU589805 ADO589805:ADQ589805 ANK589805:ANM589805 AXG589805:AXI589805 BHC589805:BHE589805 BQY589805:BRA589805 CAU589805:CAW589805 CKQ589805:CKS589805 CUM589805:CUO589805 DEI589805:DEK589805 DOE589805:DOG589805 DYA589805:DYC589805 EHW589805:EHY589805 ERS589805:ERU589805 FBO589805:FBQ589805 FLK589805:FLM589805 FVG589805:FVI589805 GFC589805:GFE589805 GOY589805:GPA589805 GYU589805:GYW589805 HIQ589805:HIS589805 HSM589805:HSO589805 ICI589805:ICK589805 IME589805:IMG589805 IWA589805:IWC589805 JFW589805:JFY589805 JPS589805:JPU589805 JZO589805:JZQ589805 KJK589805:KJM589805 KTG589805:KTI589805 LDC589805:LDE589805 LMY589805:LNA589805 LWU589805:LWW589805 MGQ589805:MGS589805 MQM589805:MQO589805 NAI589805:NAK589805 NKE589805:NKG589805 NUA589805:NUC589805 ODW589805:ODY589805 ONS589805:ONU589805 OXO589805:OXQ589805 PHK589805:PHM589805 PRG589805:PRI589805 QBC589805:QBE589805 QKY589805:QLA589805 QUU589805:QUW589805 REQ589805:RES589805 ROM589805:ROO589805 RYI589805:RYK589805 SIE589805:SIG589805 SSA589805:SSC589805 TBW589805:TBY589805 TLS589805:TLU589805 TVO589805:TVQ589805 UFK589805:UFM589805 UPG589805:UPI589805 UZC589805:UZE589805 VIY589805:VJA589805 VSU589805:VSW589805 WCQ589805:WCS589805 WMM589805:WMO589805 WWI589805:WWK589805 AB655341:AD655341 JW655341:JY655341 TS655341:TU655341 ADO655341:ADQ655341 ANK655341:ANM655341 AXG655341:AXI655341 BHC655341:BHE655341 BQY655341:BRA655341 CAU655341:CAW655341 CKQ655341:CKS655341 CUM655341:CUO655341 DEI655341:DEK655341 DOE655341:DOG655341 DYA655341:DYC655341 EHW655341:EHY655341 ERS655341:ERU655341 FBO655341:FBQ655341 FLK655341:FLM655341 FVG655341:FVI655341 GFC655341:GFE655341 GOY655341:GPA655341 GYU655341:GYW655341 HIQ655341:HIS655341 HSM655341:HSO655341 ICI655341:ICK655341 IME655341:IMG655341 IWA655341:IWC655341 JFW655341:JFY655341 JPS655341:JPU655341 JZO655341:JZQ655341 KJK655341:KJM655341 KTG655341:KTI655341 LDC655341:LDE655341 LMY655341:LNA655341 LWU655341:LWW655341 MGQ655341:MGS655341 MQM655341:MQO655341 NAI655341:NAK655341 NKE655341:NKG655341 NUA655341:NUC655341 ODW655341:ODY655341 ONS655341:ONU655341 OXO655341:OXQ655341 PHK655341:PHM655341 PRG655341:PRI655341 QBC655341:QBE655341 QKY655341:QLA655341 QUU655341:QUW655341 REQ655341:RES655341 ROM655341:ROO655341 RYI655341:RYK655341 SIE655341:SIG655341 SSA655341:SSC655341 TBW655341:TBY655341 TLS655341:TLU655341 TVO655341:TVQ655341 UFK655341:UFM655341 UPG655341:UPI655341 UZC655341:UZE655341 VIY655341:VJA655341 VSU655341:VSW655341 WCQ655341:WCS655341 WMM655341:WMO655341 WWI655341:WWK655341 AB720877:AD720877 JW720877:JY720877 TS720877:TU720877 ADO720877:ADQ720877 ANK720877:ANM720877 AXG720877:AXI720877 BHC720877:BHE720877 BQY720877:BRA720877 CAU720877:CAW720877 CKQ720877:CKS720877 CUM720877:CUO720877 DEI720877:DEK720877 DOE720877:DOG720877 DYA720877:DYC720877 EHW720877:EHY720877 ERS720877:ERU720877 FBO720877:FBQ720877 FLK720877:FLM720877 FVG720877:FVI720877 GFC720877:GFE720877 GOY720877:GPA720877 GYU720877:GYW720877 HIQ720877:HIS720877 HSM720877:HSO720877 ICI720877:ICK720877 IME720877:IMG720877 IWA720877:IWC720877 JFW720877:JFY720877 JPS720877:JPU720877 JZO720877:JZQ720877 KJK720877:KJM720877 KTG720877:KTI720877 LDC720877:LDE720877 LMY720877:LNA720877 LWU720877:LWW720877 MGQ720877:MGS720877 MQM720877:MQO720877 NAI720877:NAK720877 NKE720877:NKG720877 NUA720877:NUC720877 ODW720877:ODY720877 ONS720877:ONU720877 OXO720877:OXQ720877 PHK720877:PHM720877 PRG720877:PRI720877 QBC720877:QBE720877 QKY720877:QLA720877 QUU720877:QUW720877 REQ720877:RES720877 ROM720877:ROO720877 RYI720877:RYK720877 SIE720877:SIG720877 SSA720877:SSC720877 TBW720877:TBY720877 TLS720877:TLU720877 TVO720877:TVQ720877 UFK720877:UFM720877 UPG720877:UPI720877 UZC720877:UZE720877 VIY720877:VJA720877 VSU720877:VSW720877 WCQ720877:WCS720877 WMM720877:WMO720877 WWI720877:WWK720877 AB786413:AD786413 JW786413:JY786413 TS786413:TU786413 ADO786413:ADQ786413 ANK786413:ANM786413 AXG786413:AXI786413 BHC786413:BHE786413 BQY786413:BRA786413 CAU786413:CAW786413 CKQ786413:CKS786413 CUM786413:CUO786413 DEI786413:DEK786413 DOE786413:DOG786413 DYA786413:DYC786413 EHW786413:EHY786413 ERS786413:ERU786413 FBO786413:FBQ786413 FLK786413:FLM786413 FVG786413:FVI786413 GFC786413:GFE786413 GOY786413:GPA786413 GYU786413:GYW786413 HIQ786413:HIS786413 HSM786413:HSO786413 ICI786413:ICK786413 IME786413:IMG786413 IWA786413:IWC786413 JFW786413:JFY786413 JPS786413:JPU786413 JZO786413:JZQ786413 KJK786413:KJM786413 KTG786413:KTI786413 LDC786413:LDE786413 LMY786413:LNA786413 LWU786413:LWW786413 MGQ786413:MGS786413 MQM786413:MQO786413 NAI786413:NAK786413 NKE786413:NKG786413 NUA786413:NUC786413 ODW786413:ODY786413 ONS786413:ONU786413 OXO786413:OXQ786413 PHK786413:PHM786413 PRG786413:PRI786413 QBC786413:QBE786413 QKY786413:QLA786413 QUU786413:QUW786413 REQ786413:RES786413 ROM786413:ROO786413 RYI786413:RYK786413 SIE786413:SIG786413 SSA786413:SSC786413 TBW786413:TBY786413 TLS786413:TLU786413 TVO786413:TVQ786413 UFK786413:UFM786413 UPG786413:UPI786413 UZC786413:UZE786413 VIY786413:VJA786413 VSU786413:VSW786413 WCQ786413:WCS786413 WMM786413:WMO786413 WWI786413:WWK786413 AB851949:AD851949 JW851949:JY851949 TS851949:TU851949 ADO851949:ADQ851949 ANK851949:ANM851949 AXG851949:AXI851949 BHC851949:BHE851949 BQY851949:BRA851949 CAU851949:CAW851949 CKQ851949:CKS851949 CUM851949:CUO851949 DEI851949:DEK851949 DOE851949:DOG851949 DYA851949:DYC851949 EHW851949:EHY851949 ERS851949:ERU851949 FBO851949:FBQ851949 FLK851949:FLM851949 FVG851949:FVI851949 GFC851949:GFE851949 GOY851949:GPA851949 GYU851949:GYW851949 HIQ851949:HIS851949 HSM851949:HSO851949 ICI851949:ICK851949 IME851949:IMG851949 IWA851949:IWC851949 JFW851949:JFY851949 JPS851949:JPU851949 JZO851949:JZQ851949 KJK851949:KJM851949 KTG851949:KTI851949 LDC851949:LDE851949 LMY851949:LNA851949 LWU851949:LWW851949 MGQ851949:MGS851949 MQM851949:MQO851949 NAI851949:NAK851949 NKE851949:NKG851949 NUA851949:NUC851949 ODW851949:ODY851949 ONS851949:ONU851949 OXO851949:OXQ851949 PHK851949:PHM851949 PRG851949:PRI851949 QBC851949:QBE851949 QKY851949:QLA851949 QUU851949:QUW851949 REQ851949:RES851949 ROM851949:ROO851949 RYI851949:RYK851949 SIE851949:SIG851949 SSA851949:SSC851949 TBW851949:TBY851949 TLS851949:TLU851949 TVO851949:TVQ851949 UFK851949:UFM851949 UPG851949:UPI851949 UZC851949:UZE851949 VIY851949:VJA851949 VSU851949:VSW851949 WCQ851949:WCS851949 WMM851949:WMO851949 WWI851949:WWK851949 AB917485:AD917485 JW917485:JY917485 TS917485:TU917485 ADO917485:ADQ917485 ANK917485:ANM917485 AXG917485:AXI917485 BHC917485:BHE917485 BQY917485:BRA917485 CAU917485:CAW917485 CKQ917485:CKS917485 CUM917485:CUO917485 DEI917485:DEK917485 DOE917485:DOG917485 DYA917485:DYC917485 EHW917485:EHY917485 ERS917485:ERU917485 FBO917485:FBQ917485 FLK917485:FLM917485 FVG917485:FVI917485 GFC917485:GFE917485 GOY917485:GPA917485 GYU917485:GYW917485 HIQ917485:HIS917485 HSM917485:HSO917485 ICI917485:ICK917485 IME917485:IMG917485 IWA917485:IWC917485 JFW917485:JFY917485 JPS917485:JPU917485 JZO917485:JZQ917485 KJK917485:KJM917485 KTG917485:KTI917485 LDC917485:LDE917485 LMY917485:LNA917485 LWU917485:LWW917485 MGQ917485:MGS917485 MQM917485:MQO917485 NAI917485:NAK917485 NKE917485:NKG917485 NUA917485:NUC917485 ODW917485:ODY917485 ONS917485:ONU917485 OXO917485:OXQ917485 PHK917485:PHM917485 PRG917485:PRI917485 QBC917485:QBE917485 QKY917485:QLA917485 QUU917485:QUW917485 REQ917485:RES917485 ROM917485:ROO917485 RYI917485:RYK917485 SIE917485:SIG917485 SSA917485:SSC917485 TBW917485:TBY917485 TLS917485:TLU917485 TVO917485:TVQ917485 UFK917485:UFM917485 UPG917485:UPI917485 UZC917485:UZE917485 VIY917485:VJA917485 VSU917485:VSW917485 WCQ917485:WCS917485 WMM917485:WMO917485 WWI917485:WWK917485 AB983021:AD983021 JW983021:JY983021 TS983021:TU983021 ADO983021:ADQ983021 ANK983021:ANM983021 AXG983021:AXI983021 BHC983021:BHE983021 BQY983021:BRA983021 CAU983021:CAW983021 CKQ983021:CKS983021 CUM983021:CUO983021 DEI983021:DEK983021 DOE983021:DOG983021 DYA983021:DYC983021 EHW983021:EHY983021 ERS983021:ERU983021 FBO983021:FBQ983021 FLK983021:FLM983021 FVG983021:FVI983021 GFC983021:GFE983021 GOY983021:GPA983021 GYU983021:GYW983021 HIQ983021:HIS983021 HSM983021:HSO983021 ICI983021:ICK983021 IME983021:IMG983021 IWA983021:IWC983021 JFW983021:JFY983021 JPS983021:JPU983021 JZO983021:JZQ983021 KJK983021:KJM983021 KTG983021:KTI983021 LDC983021:LDE983021 LMY983021:LNA983021 LWU983021:LWW983021 MGQ983021:MGS983021 MQM983021:MQO983021 NAI983021:NAK983021 NKE983021:NKG983021 NUA983021:NUC983021 ODW983021:ODY983021 ONS983021:ONU983021 OXO983021:OXQ983021 PHK983021:PHM983021 PRG983021:PRI983021 QBC983021:QBE983021 QKY983021:QLA983021 QUU983021:QUW983021 REQ983021:RES983021 ROM983021:ROO983021 RYI983021:RYK983021 SIE983021:SIG983021 SSA983021:SSC983021 TBW983021:TBY983021 TLS983021:TLU983021 TVO983021:TVQ983021 UFK983021:UFM983021 UPG983021:UPI983021 UZC983021:UZE983021 VIY983021:VJA983021 VSU983021:VSW983021 WCQ983021:WCS983021 WMM983021:WMO983021 WWI983021:WWK983021 AB65520:AD65523 JW65520:JY65523 TS65520:TU65523 ADO65520:ADQ65523 ANK65520:ANM65523 AXG65520:AXI65523 BHC65520:BHE65523 BQY65520:BRA65523 CAU65520:CAW65523 CKQ65520:CKS65523 CUM65520:CUO65523 DEI65520:DEK65523 DOE65520:DOG65523 DYA65520:DYC65523 EHW65520:EHY65523 ERS65520:ERU65523 FBO65520:FBQ65523 FLK65520:FLM65523 FVG65520:FVI65523 GFC65520:GFE65523 GOY65520:GPA65523 GYU65520:GYW65523 HIQ65520:HIS65523 HSM65520:HSO65523 ICI65520:ICK65523 IME65520:IMG65523 IWA65520:IWC65523 JFW65520:JFY65523 JPS65520:JPU65523 JZO65520:JZQ65523 KJK65520:KJM65523 KTG65520:KTI65523 LDC65520:LDE65523 LMY65520:LNA65523 LWU65520:LWW65523 MGQ65520:MGS65523 MQM65520:MQO65523 NAI65520:NAK65523 NKE65520:NKG65523 NUA65520:NUC65523 ODW65520:ODY65523 ONS65520:ONU65523 OXO65520:OXQ65523 PHK65520:PHM65523 PRG65520:PRI65523 QBC65520:QBE65523 QKY65520:QLA65523 QUU65520:QUW65523 REQ65520:RES65523 ROM65520:ROO65523 RYI65520:RYK65523 SIE65520:SIG65523 SSA65520:SSC65523 TBW65520:TBY65523 TLS65520:TLU65523 TVO65520:TVQ65523 UFK65520:UFM65523 UPG65520:UPI65523 UZC65520:UZE65523 VIY65520:VJA65523 VSU65520:VSW65523 WCQ65520:WCS65523 WMM65520:WMO65523 WWI65520:WWK65523 AB131056:AD131059 JW131056:JY131059 TS131056:TU131059 ADO131056:ADQ131059 ANK131056:ANM131059 AXG131056:AXI131059 BHC131056:BHE131059 BQY131056:BRA131059 CAU131056:CAW131059 CKQ131056:CKS131059 CUM131056:CUO131059 DEI131056:DEK131059 DOE131056:DOG131059 DYA131056:DYC131059 EHW131056:EHY131059 ERS131056:ERU131059 FBO131056:FBQ131059 FLK131056:FLM131059 FVG131056:FVI131059 GFC131056:GFE131059 GOY131056:GPA131059 GYU131056:GYW131059 HIQ131056:HIS131059 HSM131056:HSO131059 ICI131056:ICK131059 IME131056:IMG131059 IWA131056:IWC131059 JFW131056:JFY131059 JPS131056:JPU131059 JZO131056:JZQ131059 KJK131056:KJM131059 KTG131056:KTI131059 LDC131056:LDE131059 LMY131056:LNA131059 LWU131056:LWW131059 MGQ131056:MGS131059 MQM131056:MQO131059 NAI131056:NAK131059 NKE131056:NKG131059 NUA131056:NUC131059 ODW131056:ODY131059 ONS131056:ONU131059 OXO131056:OXQ131059 PHK131056:PHM131059 PRG131056:PRI131059 QBC131056:QBE131059 QKY131056:QLA131059 QUU131056:QUW131059 REQ131056:RES131059 ROM131056:ROO131059 RYI131056:RYK131059 SIE131056:SIG131059 SSA131056:SSC131059 TBW131056:TBY131059 TLS131056:TLU131059 TVO131056:TVQ131059 UFK131056:UFM131059 UPG131056:UPI131059 UZC131056:UZE131059 VIY131056:VJA131059 VSU131056:VSW131059 WCQ131056:WCS131059 WMM131056:WMO131059 WWI131056:WWK131059 AB196592:AD196595 JW196592:JY196595 TS196592:TU196595 ADO196592:ADQ196595 ANK196592:ANM196595 AXG196592:AXI196595 BHC196592:BHE196595 BQY196592:BRA196595 CAU196592:CAW196595 CKQ196592:CKS196595 CUM196592:CUO196595 DEI196592:DEK196595 DOE196592:DOG196595 DYA196592:DYC196595 EHW196592:EHY196595 ERS196592:ERU196595 FBO196592:FBQ196595 FLK196592:FLM196595 FVG196592:FVI196595 GFC196592:GFE196595 GOY196592:GPA196595 GYU196592:GYW196595 HIQ196592:HIS196595 HSM196592:HSO196595 ICI196592:ICK196595 IME196592:IMG196595 IWA196592:IWC196595 JFW196592:JFY196595 JPS196592:JPU196595 JZO196592:JZQ196595 KJK196592:KJM196595 KTG196592:KTI196595 LDC196592:LDE196595 LMY196592:LNA196595 LWU196592:LWW196595 MGQ196592:MGS196595 MQM196592:MQO196595 NAI196592:NAK196595 NKE196592:NKG196595 NUA196592:NUC196595 ODW196592:ODY196595 ONS196592:ONU196595 OXO196592:OXQ196595 PHK196592:PHM196595 PRG196592:PRI196595 QBC196592:QBE196595 QKY196592:QLA196595 QUU196592:QUW196595 REQ196592:RES196595 ROM196592:ROO196595 RYI196592:RYK196595 SIE196592:SIG196595 SSA196592:SSC196595 TBW196592:TBY196595 TLS196592:TLU196595 TVO196592:TVQ196595 UFK196592:UFM196595 UPG196592:UPI196595 UZC196592:UZE196595 VIY196592:VJA196595 VSU196592:VSW196595 WCQ196592:WCS196595 WMM196592:WMO196595 WWI196592:WWK196595 AB262128:AD262131 JW262128:JY262131 TS262128:TU262131 ADO262128:ADQ262131 ANK262128:ANM262131 AXG262128:AXI262131 BHC262128:BHE262131 BQY262128:BRA262131 CAU262128:CAW262131 CKQ262128:CKS262131 CUM262128:CUO262131 DEI262128:DEK262131 DOE262128:DOG262131 DYA262128:DYC262131 EHW262128:EHY262131 ERS262128:ERU262131 FBO262128:FBQ262131 FLK262128:FLM262131 FVG262128:FVI262131 GFC262128:GFE262131 GOY262128:GPA262131 GYU262128:GYW262131 HIQ262128:HIS262131 HSM262128:HSO262131 ICI262128:ICK262131 IME262128:IMG262131 IWA262128:IWC262131 JFW262128:JFY262131 JPS262128:JPU262131 JZO262128:JZQ262131 KJK262128:KJM262131 KTG262128:KTI262131 LDC262128:LDE262131 LMY262128:LNA262131 LWU262128:LWW262131 MGQ262128:MGS262131 MQM262128:MQO262131 NAI262128:NAK262131 NKE262128:NKG262131 NUA262128:NUC262131 ODW262128:ODY262131 ONS262128:ONU262131 OXO262128:OXQ262131 PHK262128:PHM262131 PRG262128:PRI262131 QBC262128:QBE262131 QKY262128:QLA262131 QUU262128:QUW262131 REQ262128:RES262131 ROM262128:ROO262131 RYI262128:RYK262131 SIE262128:SIG262131 SSA262128:SSC262131 TBW262128:TBY262131 TLS262128:TLU262131 TVO262128:TVQ262131 UFK262128:UFM262131 UPG262128:UPI262131 UZC262128:UZE262131 VIY262128:VJA262131 VSU262128:VSW262131 WCQ262128:WCS262131 WMM262128:WMO262131 WWI262128:WWK262131 AB327664:AD327667 JW327664:JY327667 TS327664:TU327667 ADO327664:ADQ327667 ANK327664:ANM327667 AXG327664:AXI327667 BHC327664:BHE327667 BQY327664:BRA327667 CAU327664:CAW327667 CKQ327664:CKS327667 CUM327664:CUO327667 DEI327664:DEK327667 DOE327664:DOG327667 DYA327664:DYC327667 EHW327664:EHY327667 ERS327664:ERU327667 FBO327664:FBQ327667 FLK327664:FLM327667 FVG327664:FVI327667 GFC327664:GFE327667 GOY327664:GPA327667 GYU327664:GYW327667 HIQ327664:HIS327667 HSM327664:HSO327667 ICI327664:ICK327667 IME327664:IMG327667 IWA327664:IWC327667 JFW327664:JFY327667 JPS327664:JPU327667 JZO327664:JZQ327667 KJK327664:KJM327667 KTG327664:KTI327667 LDC327664:LDE327667 LMY327664:LNA327667 LWU327664:LWW327667 MGQ327664:MGS327667 MQM327664:MQO327667 NAI327664:NAK327667 NKE327664:NKG327667 NUA327664:NUC327667 ODW327664:ODY327667 ONS327664:ONU327667 OXO327664:OXQ327667 PHK327664:PHM327667 PRG327664:PRI327667 QBC327664:QBE327667 QKY327664:QLA327667 QUU327664:QUW327667 REQ327664:RES327667 ROM327664:ROO327667 RYI327664:RYK327667 SIE327664:SIG327667 SSA327664:SSC327667 TBW327664:TBY327667 TLS327664:TLU327667 TVO327664:TVQ327667 UFK327664:UFM327667 UPG327664:UPI327667 UZC327664:UZE327667 VIY327664:VJA327667 VSU327664:VSW327667 WCQ327664:WCS327667 WMM327664:WMO327667 WWI327664:WWK327667 AB393200:AD393203 JW393200:JY393203 TS393200:TU393203 ADO393200:ADQ393203 ANK393200:ANM393203 AXG393200:AXI393203 BHC393200:BHE393203 BQY393200:BRA393203 CAU393200:CAW393203 CKQ393200:CKS393203 CUM393200:CUO393203 DEI393200:DEK393203 DOE393200:DOG393203 DYA393200:DYC393203 EHW393200:EHY393203 ERS393200:ERU393203 FBO393200:FBQ393203 FLK393200:FLM393203 FVG393200:FVI393203 GFC393200:GFE393203 GOY393200:GPA393203 GYU393200:GYW393203 HIQ393200:HIS393203 HSM393200:HSO393203 ICI393200:ICK393203 IME393200:IMG393203 IWA393200:IWC393203 JFW393200:JFY393203 JPS393200:JPU393203 JZO393200:JZQ393203 KJK393200:KJM393203 KTG393200:KTI393203 LDC393200:LDE393203 LMY393200:LNA393203 LWU393200:LWW393203 MGQ393200:MGS393203 MQM393200:MQO393203 NAI393200:NAK393203 NKE393200:NKG393203 NUA393200:NUC393203 ODW393200:ODY393203 ONS393200:ONU393203 OXO393200:OXQ393203 PHK393200:PHM393203 PRG393200:PRI393203 QBC393200:QBE393203 QKY393200:QLA393203 QUU393200:QUW393203 REQ393200:RES393203 ROM393200:ROO393203 RYI393200:RYK393203 SIE393200:SIG393203 SSA393200:SSC393203 TBW393200:TBY393203 TLS393200:TLU393203 TVO393200:TVQ393203 UFK393200:UFM393203 UPG393200:UPI393203 UZC393200:UZE393203 VIY393200:VJA393203 VSU393200:VSW393203 WCQ393200:WCS393203 WMM393200:WMO393203 WWI393200:WWK393203 AB458736:AD458739 JW458736:JY458739 TS458736:TU458739 ADO458736:ADQ458739 ANK458736:ANM458739 AXG458736:AXI458739 BHC458736:BHE458739 BQY458736:BRA458739 CAU458736:CAW458739 CKQ458736:CKS458739 CUM458736:CUO458739 DEI458736:DEK458739 DOE458736:DOG458739 DYA458736:DYC458739 EHW458736:EHY458739 ERS458736:ERU458739 FBO458736:FBQ458739 FLK458736:FLM458739 FVG458736:FVI458739 GFC458736:GFE458739 GOY458736:GPA458739 GYU458736:GYW458739 HIQ458736:HIS458739 HSM458736:HSO458739 ICI458736:ICK458739 IME458736:IMG458739 IWA458736:IWC458739 JFW458736:JFY458739 JPS458736:JPU458739 JZO458736:JZQ458739 KJK458736:KJM458739 KTG458736:KTI458739 LDC458736:LDE458739 LMY458736:LNA458739 LWU458736:LWW458739 MGQ458736:MGS458739 MQM458736:MQO458739 NAI458736:NAK458739 NKE458736:NKG458739 NUA458736:NUC458739 ODW458736:ODY458739 ONS458736:ONU458739 OXO458736:OXQ458739 PHK458736:PHM458739 PRG458736:PRI458739 QBC458736:QBE458739 QKY458736:QLA458739 QUU458736:QUW458739 REQ458736:RES458739 ROM458736:ROO458739 RYI458736:RYK458739 SIE458736:SIG458739 SSA458736:SSC458739 TBW458736:TBY458739 TLS458736:TLU458739 TVO458736:TVQ458739 UFK458736:UFM458739 UPG458736:UPI458739 UZC458736:UZE458739 VIY458736:VJA458739 VSU458736:VSW458739 WCQ458736:WCS458739 WMM458736:WMO458739 WWI458736:WWK458739 AB524272:AD524275 JW524272:JY524275 TS524272:TU524275 ADO524272:ADQ524275 ANK524272:ANM524275 AXG524272:AXI524275 BHC524272:BHE524275 BQY524272:BRA524275 CAU524272:CAW524275 CKQ524272:CKS524275 CUM524272:CUO524275 DEI524272:DEK524275 DOE524272:DOG524275 DYA524272:DYC524275 EHW524272:EHY524275 ERS524272:ERU524275 FBO524272:FBQ524275 FLK524272:FLM524275 FVG524272:FVI524275 GFC524272:GFE524275 GOY524272:GPA524275 GYU524272:GYW524275 HIQ524272:HIS524275 HSM524272:HSO524275 ICI524272:ICK524275 IME524272:IMG524275 IWA524272:IWC524275 JFW524272:JFY524275 JPS524272:JPU524275 JZO524272:JZQ524275 KJK524272:KJM524275 KTG524272:KTI524275 LDC524272:LDE524275 LMY524272:LNA524275 LWU524272:LWW524275 MGQ524272:MGS524275 MQM524272:MQO524275 NAI524272:NAK524275 NKE524272:NKG524275 NUA524272:NUC524275 ODW524272:ODY524275 ONS524272:ONU524275 OXO524272:OXQ524275 PHK524272:PHM524275 PRG524272:PRI524275 QBC524272:QBE524275 QKY524272:QLA524275 QUU524272:QUW524275 REQ524272:RES524275 ROM524272:ROO524275 RYI524272:RYK524275 SIE524272:SIG524275 SSA524272:SSC524275 TBW524272:TBY524275 TLS524272:TLU524275 TVO524272:TVQ524275 UFK524272:UFM524275 UPG524272:UPI524275 UZC524272:UZE524275 VIY524272:VJA524275 VSU524272:VSW524275 WCQ524272:WCS524275 WMM524272:WMO524275 WWI524272:WWK524275 AB589808:AD589811 JW589808:JY589811 TS589808:TU589811 ADO589808:ADQ589811 ANK589808:ANM589811 AXG589808:AXI589811 BHC589808:BHE589811 BQY589808:BRA589811 CAU589808:CAW589811 CKQ589808:CKS589811 CUM589808:CUO589811 DEI589808:DEK589811 DOE589808:DOG589811 DYA589808:DYC589811 EHW589808:EHY589811 ERS589808:ERU589811 FBO589808:FBQ589811 FLK589808:FLM589811 FVG589808:FVI589811 GFC589808:GFE589811 GOY589808:GPA589811 GYU589808:GYW589811 HIQ589808:HIS589811 HSM589808:HSO589811 ICI589808:ICK589811 IME589808:IMG589811 IWA589808:IWC589811 JFW589808:JFY589811 JPS589808:JPU589811 JZO589808:JZQ589811 KJK589808:KJM589811 KTG589808:KTI589811 LDC589808:LDE589811 LMY589808:LNA589811 LWU589808:LWW589811 MGQ589808:MGS589811 MQM589808:MQO589811 NAI589808:NAK589811 NKE589808:NKG589811 NUA589808:NUC589811 ODW589808:ODY589811 ONS589808:ONU589811 OXO589808:OXQ589811 PHK589808:PHM589811 PRG589808:PRI589811 QBC589808:QBE589811 QKY589808:QLA589811 QUU589808:QUW589811 REQ589808:RES589811 ROM589808:ROO589811 RYI589808:RYK589811 SIE589808:SIG589811 SSA589808:SSC589811 TBW589808:TBY589811 TLS589808:TLU589811 TVO589808:TVQ589811 UFK589808:UFM589811 UPG589808:UPI589811 UZC589808:UZE589811 VIY589808:VJA589811 VSU589808:VSW589811 WCQ589808:WCS589811 WMM589808:WMO589811 WWI589808:WWK589811 AB655344:AD655347 JW655344:JY655347 TS655344:TU655347 ADO655344:ADQ655347 ANK655344:ANM655347 AXG655344:AXI655347 BHC655344:BHE655347 BQY655344:BRA655347 CAU655344:CAW655347 CKQ655344:CKS655347 CUM655344:CUO655347 DEI655344:DEK655347 DOE655344:DOG655347 DYA655344:DYC655347 EHW655344:EHY655347 ERS655344:ERU655347 FBO655344:FBQ655347 FLK655344:FLM655347 FVG655344:FVI655347 GFC655344:GFE655347 GOY655344:GPA655347 GYU655344:GYW655347 HIQ655344:HIS655347 HSM655344:HSO655347 ICI655344:ICK655347 IME655344:IMG655347 IWA655344:IWC655347 JFW655344:JFY655347 JPS655344:JPU655347 JZO655344:JZQ655347 KJK655344:KJM655347 KTG655344:KTI655347 LDC655344:LDE655347 LMY655344:LNA655347 LWU655344:LWW655347 MGQ655344:MGS655347 MQM655344:MQO655347 NAI655344:NAK655347 NKE655344:NKG655347 NUA655344:NUC655347 ODW655344:ODY655347 ONS655344:ONU655347 OXO655344:OXQ655347 PHK655344:PHM655347 PRG655344:PRI655347 QBC655344:QBE655347 QKY655344:QLA655347 QUU655344:QUW655347 REQ655344:RES655347 ROM655344:ROO655347 RYI655344:RYK655347 SIE655344:SIG655347 SSA655344:SSC655347 TBW655344:TBY655347 TLS655344:TLU655347 TVO655344:TVQ655347 UFK655344:UFM655347 UPG655344:UPI655347 UZC655344:UZE655347 VIY655344:VJA655347 VSU655344:VSW655347 WCQ655344:WCS655347 WMM655344:WMO655347 WWI655344:WWK655347 AB720880:AD720883 JW720880:JY720883 TS720880:TU720883 ADO720880:ADQ720883 ANK720880:ANM720883 AXG720880:AXI720883 BHC720880:BHE720883 BQY720880:BRA720883 CAU720880:CAW720883 CKQ720880:CKS720883 CUM720880:CUO720883 DEI720880:DEK720883 DOE720880:DOG720883 DYA720880:DYC720883 EHW720880:EHY720883 ERS720880:ERU720883 FBO720880:FBQ720883 FLK720880:FLM720883 FVG720880:FVI720883 GFC720880:GFE720883 GOY720880:GPA720883 GYU720880:GYW720883 HIQ720880:HIS720883 HSM720880:HSO720883 ICI720880:ICK720883 IME720880:IMG720883 IWA720880:IWC720883 JFW720880:JFY720883 JPS720880:JPU720883 JZO720880:JZQ720883 KJK720880:KJM720883 KTG720880:KTI720883 LDC720880:LDE720883 LMY720880:LNA720883 LWU720880:LWW720883 MGQ720880:MGS720883 MQM720880:MQO720883 NAI720880:NAK720883 NKE720880:NKG720883 NUA720880:NUC720883 ODW720880:ODY720883 ONS720880:ONU720883 OXO720880:OXQ720883 PHK720880:PHM720883 PRG720880:PRI720883 QBC720880:QBE720883 QKY720880:QLA720883 QUU720880:QUW720883 REQ720880:RES720883 ROM720880:ROO720883 RYI720880:RYK720883 SIE720880:SIG720883 SSA720880:SSC720883 TBW720880:TBY720883 TLS720880:TLU720883 TVO720880:TVQ720883 UFK720880:UFM720883 UPG720880:UPI720883 UZC720880:UZE720883 VIY720880:VJA720883 VSU720880:VSW720883 WCQ720880:WCS720883 WMM720880:WMO720883 WWI720880:WWK720883 AB786416:AD786419 JW786416:JY786419 TS786416:TU786419 ADO786416:ADQ786419 ANK786416:ANM786419 AXG786416:AXI786419 BHC786416:BHE786419 BQY786416:BRA786419 CAU786416:CAW786419 CKQ786416:CKS786419 CUM786416:CUO786419 DEI786416:DEK786419 DOE786416:DOG786419 DYA786416:DYC786419 EHW786416:EHY786419 ERS786416:ERU786419 FBO786416:FBQ786419 FLK786416:FLM786419 FVG786416:FVI786419 GFC786416:GFE786419 GOY786416:GPA786419 GYU786416:GYW786419 HIQ786416:HIS786419 HSM786416:HSO786419 ICI786416:ICK786419 IME786416:IMG786419 IWA786416:IWC786419 JFW786416:JFY786419 JPS786416:JPU786419 JZO786416:JZQ786419 KJK786416:KJM786419 KTG786416:KTI786419 LDC786416:LDE786419 LMY786416:LNA786419 LWU786416:LWW786419 MGQ786416:MGS786419 MQM786416:MQO786419 NAI786416:NAK786419 NKE786416:NKG786419 NUA786416:NUC786419 ODW786416:ODY786419 ONS786416:ONU786419 OXO786416:OXQ786419 PHK786416:PHM786419 PRG786416:PRI786419 QBC786416:QBE786419 QKY786416:QLA786419 QUU786416:QUW786419 REQ786416:RES786419 ROM786416:ROO786419 RYI786416:RYK786419 SIE786416:SIG786419 SSA786416:SSC786419 TBW786416:TBY786419 TLS786416:TLU786419 TVO786416:TVQ786419 UFK786416:UFM786419 UPG786416:UPI786419 UZC786416:UZE786419 VIY786416:VJA786419 VSU786416:VSW786419 WCQ786416:WCS786419 WMM786416:WMO786419 WWI786416:WWK786419 AB851952:AD851955 JW851952:JY851955 TS851952:TU851955 ADO851952:ADQ851955 ANK851952:ANM851955 AXG851952:AXI851955 BHC851952:BHE851955 BQY851952:BRA851955 CAU851952:CAW851955 CKQ851952:CKS851955 CUM851952:CUO851955 DEI851952:DEK851955 DOE851952:DOG851955 DYA851952:DYC851955 EHW851952:EHY851955 ERS851952:ERU851955 FBO851952:FBQ851955 FLK851952:FLM851955 FVG851952:FVI851955 GFC851952:GFE851955 GOY851952:GPA851955 GYU851952:GYW851955 HIQ851952:HIS851955 HSM851952:HSO851955 ICI851952:ICK851955 IME851952:IMG851955 IWA851952:IWC851955 JFW851952:JFY851955 JPS851952:JPU851955 JZO851952:JZQ851955 KJK851952:KJM851955 KTG851952:KTI851955 LDC851952:LDE851955 LMY851952:LNA851955 LWU851952:LWW851955 MGQ851952:MGS851955 MQM851952:MQO851955 NAI851952:NAK851955 NKE851952:NKG851955 NUA851952:NUC851955 ODW851952:ODY851955 ONS851952:ONU851955 OXO851952:OXQ851955 PHK851952:PHM851955 PRG851952:PRI851955 QBC851952:QBE851955 QKY851952:QLA851955 QUU851952:QUW851955 REQ851952:RES851955 ROM851952:ROO851955 RYI851952:RYK851955 SIE851952:SIG851955 SSA851952:SSC851955 TBW851952:TBY851955 TLS851952:TLU851955 TVO851952:TVQ851955 UFK851952:UFM851955 UPG851952:UPI851955 UZC851952:UZE851955 VIY851952:VJA851955 VSU851952:VSW851955 WCQ851952:WCS851955 WMM851952:WMO851955 WWI851952:WWK851955 AB917488:AD917491 JW917488:JY917491 TS917488:TU917491 ADO917488:ADQ917491 ANK917488:ANM917491 AXG917488:AXI917491 BHC917488:BHE917491 BQY917488:BRA917491 CAU917488:CAW917491 CKQ917488:CKS917491 CUM917488:CUO917491 DEI917488:DEK917491 DOE917488:DOG917491 DYA917488:DYC917491 EHW917488:EHY917491 ERS917488:ERU917491 FBO917488:FBQ917491 FLK917488:FLM917491 FVG917488:FVI917491 GFC917488:GFE917491 GOY917488:GPA917491 GYU917488:GYW917491 HIQ917488:HIS917491 HSM917488:HSO917491 ICI917488:ICK917491 IME917488:IMG917491 IWA917488:IWC917491 JFW917488:JFY917491 JPS917488:JPU917491 JZO917488:JZQ917491 KJK917488:KJM917491 KTG917488:KTI917491 LDC917488:LDE917491 LMY917488:LNA917491 LWU917488:LWW917491 MGQ917488:MGS917491 MQM917488:MQO917491 NAI917488:NAK917491 NKE917488:NKG917491 NUA917488:NUC917491 ODW917488:ODY917491 ONS917488:ONU917491 OXO917488:OXQ917491 PHK917488:PHM917491 PRG917488:PRI917491 QBC917488:QBE917491 QKY917488:QLA917491 QUU917488:QUW917491 REQ917488:RES917491 ROM917488:ROO917491 RYI917488:RYK917491 SIE917488:SIG917491 SSA917488:SSC917491 TBW917488:TBY917491 TLS917488:TLU917491 TVO917488:TVQ917491 UFK917488:UFM917491 UPG917488:UPI917491 UZC917488:UZE917491 VIY917488:VJA917491 VSU917488:VSW917491 WCQ917488:WCS917491 WMM917488:WMO917491 WWI917488:WWK917491 AB983024:AD983027 JW983024:JY983027 TS983024:TU983027 ADO983024:ADQ983027 ANK983024:ANM983027 AXG983024:AXI983027 BHC983024:BHE983027 BQY983024:BRA983027 CAU983024:CAW983027 CKQ983024:CKS983027 CUM983024:CUO983027 DEI983024:DEK983027 DOE983024:DOG983027 DYA983024:DYC983027 EHW983024:EHY983027 ERS983024:ERU983027 FBO983024:FBQ983027 FLK983024:FLM983027 FVG983024:FVI983027 GFC983024:GFE983027 GOY983024:GPA983027 GYU983024:GYW983027 HIQ983024:HIS983027 HSM983024:HSO983027 ICI983024:ICK983027 IME983024:IMG983027 IWA983024:IWC983027 JFW983024:JFY983027 JPS983024:JPU983027 JZO983024:JZQ983027 KJK983024:KJM983027 KTG983024:KTI983027 LDC983024:LDE983027 LMY983024:LNA983027 LWU983024:LWW983027 MGQ983024:MGS983027 MQM983024:MQO983027 NAI983024:NAK983027 NKE983024:NKG983027 NUA983024:NUC983027 ODW983024:ODY983027 ONS983024:ONU983027 OXO983024:OXQ983027 PHK983024:PHM983027 PRG983024:PRI983027 QBC983024:QBE983027 QKY983024:QLA983027 QUU983024:QUW983027 REQ983024:RES983027 ROM983024:ROO983027 RYI983024:RYK983027 SIE983024:SIG983027 SSA983024:SSC983027 TBW983024:TBY983027 TLS983024:TLU983027 TVO983024:TVQ983027 UFK983024:UFM983027 UPG983024:UPI983027 UZC983024:UZE983027 VIY983024:VJA983027 VSU983024:VSW983027 WCQ983024:WCS983027 WMM983024:WMO983027 WWI983024:WWK983027 AB65534:AD65534 JW65534:JY65534 TS65534:TU65534 ADO65534:ADQ65534 ANK65534:ANM65534 AXG65534:AXI65534 BHC65534:BHE65534 BQY65534:BRA65534 CAU65534:CAW65534 CKQ65534:CKS65534 CUM65534:CUO65534 DEI65534:DEK65534 DOE65534:DOG65534 DYA65534:DYC65534 EHW65534:EHY65534 ERS65534:ERU65534 FBO65534:FBQ65534 FLK65534:FLM65534 FVG65534:FVI65534 GFC65534:GFE65534 GOY65534:GPA65534 GYU65534:GYW65534 HIQ65534:HIS65534 HSM65534:HSO65534 ICI65534:ICK65534 IME65534:IMG65534 IWA65534:IWC65534 JFW65534:JFY65534 JPS65534:JPU65534 JZO65534:JZQ65534 KJK65534:KJM65534 KTG65534:KTI65534 LDC65534:LDE65534 LMY65534:LNA65534 LWU65534:LWW65534 MGQ65534:MGS65534 MQM65534:MQO65534 NAI65534:NAK65534 NKE65534:NKG65534 NUA65534:NUC65534 ODW65534:ODY65534 ONS65534:ONU65534 OXO65534:OXQ65534 PHK65534:PHM65534 PRG65534:PRI65534 QBC65534:QBE65534 QKY65534:QLA65534 QUU65534:QUW65534 REQ65534:RES65534 ROM65534:ROO65534 RYI65534:RYK65534 SIE65534:SIG65534 SSA65534:SSC65534 TBW65534:TBY65534 TLS65534:TLU65534 TVO65534:TVQ65534 UFK65534:UFM65534 UPG65534:UPI65534 UZC65534:UZE65534 VIY65534:VJA65534 VSU65534:VSW65534 WCQ65534:WCS65534 WMM65534:WMO65534 WWI65534:WWK65534 AB131070:AD131070 JW131070:JY131070 TS131070:TU131070 ADO131070:ADQ131070 ANK131070:ANM131070 AXG131070:AXI131070 BHC131070:BHE131070 BQY131070:BRA131070 CAU131070:CAW131070 CKQ131070:CKS131070 CUM131070:CUO131070 DEI131070:DEK131070 DOE131070:DOG131070 DYA131070:DYC131070 EHW131070:EHY131070 ERS131070:ERU131070 FBO131070:FBQ131070 FLK131070:FLM131070 FVG131070:FVI131070 GFC131070:GFE131070 GOY131070:GPA131070 GYU131070:GYW131070 HIQ131070:HIS131070 HSM131070:HSO131070 ICI131070:ICK131070 IME131070:IMG131070 IWA131070:IWC131070 JFW131070:JFY131070 JPS131070:JPU131070 JZO131070:JZQ131070 KJK131070:KJM131070 KTG131070:KTI131070 LDC131070:LDE131070 LMY131070:LNA131070 LWU131070:LWW131070 MGQ131070:MGS131070 MQM131070:MQO131070 NAI131070:NAK131070 NKE131070:NKG131070 NUA131070:NUC131070 ODW131070:ODY131070 ONS131070:ONU131070 OXO131070:OXQ131070 PHK131070:PHM131070 PRG131070:PRI131070 QBC131070:QBE131070 QKY131070:QLA131070 QUU131070:QUW131070 REQ131070:RES131070 ROM131070:ROO131070 RYI131070:RYK131070 SIE131070:SIG131070 SSA131070:SSC131070 TBW131070:TBY131070 TLS131070:TLU131070 TVO131070:TVQ131070 UFK131070:UFM131070 UPG131070:UPI131070 UZC131070:UZE131070 VIY131070:VJA131070 VSU131070:VSW131070 WCQ131070:WCS131070 WMM131070:WMO131070 WWI131070:WWK131070 AB196606:AD196606 JW196606:JY196606 TS196606:TU196606 ADO196606:ADQ196606 ANK196606:ANM196606 AXG196606:AXI196606 BHC196606:BHE196606 BQY196606:BRA196606 CAU196606:CAW196606 CKQ196606:CKS196606 CUM196606:CUO196606 DEI196606:DEK196606 DOE196606:DOG196606 DYA196606:DYC196606 EHW196606:EHY196606 ERS196606:ERU196606 FBO196606:FBQ196606 FLK196606:FLM196606 FVG196606:FVI196606 GFC196606:GFE196606 GOY196606:GPA196606 GYU196606:GYW196606 HIQ196606:HIS196606 HSM196606:HSO196606 ICI196606:ICK196606 IME196606:IMG196606 IWA196606:IWC196606 JFW196606:JFY196606 JPS196606:JPU196606 JZO196606:JZQ196606 KJK196606:KJM196606 KTG196606:KTI196606 LDC196606:LDE196606 LMY196606:LNA196606 LWU196606:LWW196606 MGQ196606:MGS196606 MQM196606:MQO196606 NAI196606:NAK196606 NKE196606:NKG196606 NUA196606:NUC196606 ODW196606:ODY196606 ONS196606:ONU196606 OXO196606:OXQ196606 PHK196606:PHM196606 PRG196606:PRI196606 QBC196606:QBE196606 QKY196606:QLA196606 QUU196606:QUW196606 REQ196606:RES196606 ROM196606:ROO196606 RYI196606:RYK196606 SIE196606:SIG196606 SSA196606:SSC196606 TBW196606:TBY196606 TLS196606:TLU196606 TVO196606:TVQ196606 UFK196606:UFM196606 UPG196606:UPI196606 UZC196606:UZE196606 VIY196606:VJA196606 VSU196606:VSW196606 WCQ196606:WCS196606 WMM196606:WMO196606 WWI196606:WWK196606 AB262142:AD262142 JW262142:JY262142 TS262142:TU262142 ADO262142:ADQ262142 ANK262142:ANM262142 AXG262142:AXI262142 BHC262142:BHE262142 BQY262142:BRA262142 CAU262142:CAW262142 CKQ262142:CKS262142 CUM262142:CUO262142 DEI262142:DEK262142 DOE262142:DOG262142 DYA262142:DYC262142 EHW262142:EHY262142 ERS262142:ERU262142 FBO262142:FBQ262142 FLK262142:FLM262142 FVG262142:FVI262142 GFC262142:GFE262142 GOY262142:GPA262142 GYU262142:GYW262142 HIQ262142:HIS262142 HSM262142:HSO262142 ICI262142:ICK262142 IME262142:IMG262142 IWA262142:IWC262142 JFW262142:JFY262142 JPS262142:JPU262142 JZO262142:JZQ262142 KJK262142:KJM262142 KTG262142:KTI262142 LDC262142:LDE262142 LMY262142:LNA262142 LWU262142:LWW262142 MGQ262142:MGS262142 MQM262142:MQO262142 NAI262142:NAK262142 NKE262142:NKG262142 NUA262142:NUC262142 ODW262142:ODY262142 ONS262142:ONU262142 OXO262142:OXQ262142 PHK262142:PHM262142 PRG262142:PRI262142 QBC262142:QBE262142 QKY262142:QLA262142 QUU262142:QUW262142 REQ262142:RES262142 ROM262142:ROO262142 RYI262142:RYK262142 SIE262142:SIG262142 SSA262142:SSC262142 TBW262142:TBY262142 TLS262142:TLU262142 TVO262142:TVQ262142 UFK262142:UFM262142 UPG262142:UPI262142 UZC262142:UZE262142 VIY262142:VJA262142 VSU262142:VSW262142 WCQ262142:WCS262142 WMM262142:WMO262142 WWI262142:WWK262142 AB327678:AD327678 JW327678:JY327678 TS327678:TU327678 ADO327678:ADQ327678 ANK327678:ANM327678 AXG327678:AXI327678 BHC327678:BHE327678 BQY327678:BRA327678 CAU327678:CAW327678 CKQ327678:CKS327678 CUM327678:CUO327678 DEI327678:DEK327678 DOE327678:DOG327678 DYA327678:DYC327678 EHW327678:EHY327678 ERS327678:ERU327678 FBO327678:FBQ327678 FLK327678:FLM327678 FVG327678:FVI327678 GFC327678:GFE327678 GOY327678:GPA327678 GYU327678:GYW327678 HIQ327678:HIS327678 HSM327678:HSO327678 ICI327678:ICK327678 IME327678:IMG327678 IWA327678:IWC327678 JFW327678:JFY327678 JPS327678:JPU327678 JZO327678:JZQ327678 KJK327678:KJM327678 KTG327678:KTI327678 LDC327678:LDE327678 LMY327678:LNA327678 LWU327678:LWW327678 MGQ327678:MGS327678 MQM327678:MQO327678 NAI327678:NAK327678 NKE327678:NKG327678 NUA327678:NUC327678 ODW327678:ODY327678 ONS327678:ONU327678 OXO327678:OXQ327678 PHK327678:PHM327678 PRG327678:PRI327678 QBC327678:QBE327678 QKY327678:QLA327678 QUU327678:QUW327678 REQ327678:RES327678 ROM327678:ROO327678 RYI327678:RYK327678 SIE327678:SIG327678 SSA327678:SSC327678 TBW327678:TBY327678 TLS327678:TLU327678 TVO327678:TVQ327678 UFK327678:UFM327678 UPG327678:UPI327678 UZC327678:UZE327678 VIY327678:VJA327678 VSU327678:VSW327678 WCQ327678:WCS327678 WMM327678:WMO327678 WWI327678:WWK327678 AB393214:AD393214 JW393214:JY393214 TS393214:TU393214 ADO393214:ADQ393214 ANK393214:ANM393214 AXG393214:AXI393214 BHC393214:BHE393214 BQY393214:BRA393214 CAU393214:CAW393214 CKQ393214:CKS393214 CUM393214:CUO393214 DEI393214:DEK393214 DOE393214:DOG393214 DYA393214:DYC393214 EHW393214:EHY393214 ERS393214:ERU393214 FBO393214:FBQ393214 FLK393214:FLM393214 FVG393214:FVI393214 GFC393214:GFE393214 GOY393214:GPA393214 GYU393214:GYW393214 HIQ393214:HIS393214 HSM393214:HSO393214 ICI393214:ICK393214 IME393214:IMG393214 IWA393214:IWC393214 JFW393214:JFY393214 JPS393214:JPU393214 JZO393214:JZQ393214 KJK393214:KJM393214 KTG393214:KTI393214 LDC393214:LDE393214 LMY393214:LNA393214 LWU393214:LWW393214 MGQ393214:MGS393214 MQM393214:MQO393214 NAI393214:NAK393214 NKE393214:NKG393214 NUA393214:NUC393214 ODW393214:ODY393214 ONS393214:ONU393214 OXO393214:OXQ393214 PHK393214:PHM393214 PRG393214:PRI393214 QBC393214:QBE393214 QKY393214:QLA393214 QUU393214:QUW393214 REQ393214:RES393214 ROM393214:ROO393214 RYI393214:RYK393214 SIE393214:SIG393214 SSA393214:SSC393214 TBW393214:TBY393214 TLS393214:TLU393214 TVO393214:TVQ393214 UFK393214:UFM393214 UPG393214:UPI393214 UZC393214:UZE393214 VIY393214:VJA393214 VSU393214:VSW393214 WCQ393214:WCS393214 WMM393214:WMO393214 WWI393214:WWK393214 AB458750:AD458750 JW458750:JY458750 TS458750:TU458750 ADO458750:ADQ458750 ANK458750:ANM458750 AXG458750:AXI458750 BHC458750:BHE458750 BQY458750:BRA458750 CAU458750:CAW458750 CKQ458750:CKS458750 CUM458750:CUO458750 DEI458750:DEK458750 DOE458750:DOG458750 DYA458750:DYC458750 EHW458750:EHY458750 ERS458750:ERU458750 FBO458750:FBQ458750 FLK458750:FLM458750 FVG458750:FVI458750 GFC458750:GFE458750 GOY458750:GPA458750 GYU458750:GYW458750 HIQ458750:HIS458750 HSM458750:HSO458750 ICI458750:ICK458750 IME458750:IMG458750 IWA458750:IWC458750 JFW458750:JFY458750 JPS458750:JPU458750 JZO458750:JZQ458750 KJK458750:KJM458750 KTG458750:KTI458750 LDC458750:LDE458750 LMY458750:LNA458750 LWU458750:LWW458750 MGQ458750:MGS458750 MQM458750:MQO458750 NAI458750:NAK458750 NKE458750:NKG458750 NUA458750:NUC458750 ODW458750:ODY458750 ONS458750:ONU458750 OXO458750:OXQ458750 PHK458750:PHM458750 PRG458750:PRI458750 QBC458750:QBE458750 QKY458750:QLA458750 QUU458750:QUW458750 REQ458750:RES458750 ROM458750:ROO458750 RYI458750:RYK458750 SIE458750:SIG458750 SSA458750:SSC458750 TBW458750:TBY458750 TLS458750:TLU458750 TVO458750:TVQ458750 UFK458750:UFM458750 UPG458750:UPI458750 UZC458750:UZE458750 VIY458750:VJA458750 VSU458750:VSW458750 WCQ458750:WCS458750 WMM458750:WMO458750 WWI458750:WWK458750 AB524286:AD524286 JW524286:JY524286 TS524286:TU524286 ADO524286:ADQ524286 ANK524286:ANM524286 AXG524286:AXI524286 BHC524286:BHE524286 BQY524286:BRA524286 CAU524286:CAW524286 CKQ524286:CKS524286 CUM524286:CUO524286 DEI524286:DEK524286 DOE524286:DOG524286 DYA524286:DYC524286 EHW524286:EHY524286 ERS524286:ERU524286 FBO524286:FBQ524286 FLK524286:FLM524286 FVG524286:FVI524286 GFC524286:GFE524286 GOY524286:GPA524286 GYU524286:GYW524286 HIQ524286:HIS524286 HSM524286:HSO524286 ICI524286:ICK524286 IME524286:IMG524286 IWA524286:IWC524286 JFW524286:JFY524286 JPS524286:JPU524286 JZO524286:JZQ524286 KJK524286:KJM524286 KTG524286:KTI524286 LDC524286:LDE524286 LMY524286:LNA524286 LWU524286:LWW524286 MGQ524286:MGS524286 MQM524286:MQO524286 NAI524286:NAK524286 NKE524286:NKG524286 NUA524286:NUC524286 ODW524286:ODY524286 ONS524286:ONU524286 OXO524286:OXQ524286 PHK524286:PHM524286 PRG524286:PRI524286 QBC524286:QBE524286 QKY524286:QLA524286 QUU524286:QUW524286 REQ524286:RES524286 ROM524286:ROO524286 RYI524286:RYK524286 SIE524286:SIG524286 SSA524286:SSC524286 TBW524286:TBY524286 TLS524286:TLU524286 TVO524286:TVQ524286 UFK524286:UFM524286 UPG524286:UPI524286 UZC524286:UZE524286 VIY524286:VJA524286 VSU524286:VSW524286 WCQ524286:WCS524286 WMM524286:WMO524286 WWI524286:WWK524286 AB589822:AD589822 JW589822:JY589822 TS589822:TU589822 ADO589822:ADQ589822 ANK589822:ANM589822 AXG589822:AXI589822 BHC589822:BHE589822 BQY589822:BRA589822 CAU589822:CAW589822 CKQ589822:CKS589822 CUM589822:CUO589822 DEI589822:DEK589822 DOE589822:DOG589822 DYA589822:DYC589822 EHW589822:EHY589822 ERS589822:ERU589822 FBO589822:FBQ589822 FLK589822:FLM589822 FVG589822:FVI589822 GFC589822:GFE589822 GOY589822:GPA589822 GYU589822:GYW589822 HIQ589822:HIS589822 HSM589822:HSO589822 ICI589822:ICK589822 IME589822:IMG589822 IWA589822:IWC589822 JFW589822:JFY589822 JPS589822:JPU589822 JZO589822:JZQ589822 KJK589822:KJM589822 KTG589822:KTI589822 LDC589822:LDE589822 LMY589822:LNA589822 LWU589822:LWW589822 MGQ589822:MGS589822 MQM589822:MQO589822 NAI589822:NAK589822 NKE589822:NKG589822 NUA589822:NUC589822 ODW589822:ODY589822 ONS589822:ONU589822 OXO589822:OXQ589822 PHK589822:PHM589822 PRG589822:PRI589822 QBC589822:QBE589822 QKY589822:QLA589822 QUU589822:QUW589822 REQ589822:RES589822 ROM589822:ROO589822 RYI589822:RYK589822 SIE589822:SIG589822 SSA589822:SSC589822 TBW589822:TBY589822 TLS589822:TLU589822 TVO589822:TVQ589822 UFK589822:UFM589822 UPG589822:UPI589822 UZC589822:UZE589822 VIY589822:VJA589822 VSU589822:VSW589822 WCQ589822:WCS589822 WMM589822:WMO589822 WWI589822:WWK589822 AB655358:AD655358 JW655358:JY655358 TS655358:TU655358 ADO655358:ADQ655358 ANK655358:ANM655358 AXG655358:AXI655358 BHC655358:BHE655358 BQY655358:BRA655358 CAU655358:CAW655358 CKQ655358:CKS655358 CUM655358:CUO655358 DEI655358:DEK655358 DOE655358:DOG655358 DYA655358:DYC655358 EHW655358:EHY655358 ERS655358:ERU655358 FBO655358:FBQ655358 FLK655358:FLM655358 FVG655358:FVI655358 GFC655358:GFE655358 GOY655358:GPA655358 GYU655358:GYW655358 HIQ655358:HIS655358 HSM655358:HSO655358 ICI655358:ICK655358 IME655358:IMG655358 IWA655358:IWC655358 JFW655358:JFY655358 JPS655358:JPU655358 JZO655358:JZQ655358 KJK655358:KJM655358 KTG655358:KTI655358 LDC655358:LDE655358 LMY655358:LNA655358 LWU655358:LWW655358 MGQ655358:MGS655358 MQM655358:MQO655358 NAI655358:NAK655358 NKE655358:NKG655358 NUA655358:NUC655358 ODW655358:ODY655358 ONS655358:ONU655358 OXO655358:OXQ655358 PHK655358:PHM655358 PRG655358:PRI655358 QBC655358:QBE655358 QKY655358:QLA655358 QUU655358:QUW655358 REQ655358:RES655358 ROM655358:ROO655358 RYI655358:RYK655358 SIE655358:SIG655358 SSA655358:SSC655358 TBW655358:TBY655358 TLS655358:TLU655358 TVO655358:TVQ655358 UFK655358:UFM655358 UPG655358:UPI655358 UZC655358:UZE655358 VIY655358:VJA655358 VSU655358:VSW655358 WCQ655358:WCS655358 WMM655358:WMO655358 WWI655358:WWK655358 AB720894:AD720894 JW720894:JY720894 TS720894:TU720894 ADO720894:ADQ720894 ANK720894:ANM720894 AXG720894:AXI720894 BHC720894:BHE720894 BQY720894:BRA720894 CAU720894:CAW720894 CKQ720894:CKS720894 CUM720894:CUO720894 DEI720894:DEK720894 DOE720894:DOG720894 DYA720894:DYC720894 EHW720894:EHY720894 ERS720894:ERU720894 FBO720894:FBQ720894 FLK720894:FLM720894 FVG720894:FVI720894 GFC720894:GFE720894 GOY720894:GPA720894 GYU720894:GYW720894 HIQ720894:HIS720894 HSM720894:HSO720894 ICI720894:ICK720894 IME720894:IMG720894 IWA720894:IWC720894 JFW720894:JFY720894 JPS720894:JPU720894 JZO720894:JZQ720894 KJK720894:KJM720894 KTG720894:KTI720894 LDC720894:LDE720894 LMY720894:LNA720894 LWU720894:LWW720894 MGQ720894:MGS720894 MQM720894:MQO720894 NAI720894:NAK720894 NKE720894:NKG720894 NUA720894:NUC720894 ODW720894:ODY720894 ONS720894:ONU720894 OXO720894:OXQ720894 PHK720894:PHM720894 PRG720894:PRI720894 QBC720894:QBE720894 QKY720894:QLA720894 QUU720894:QUW720894 REQ720894:RES720894 ROM720894:ROO720894 RYI720894:RYK720894 SIE720894:SIG720894 SSA720894:SSC720894 TBW720894:TBY720894 TLS720894:TLU720894 TVO720894:TVQ720894 UFK720894:UFM720894 UPG720894:UPI720894 UZC720894:UZE720894 VIY720894:VJA720894 VSU720894:VSW720894 WCQ720894:WCS720894 WMM720894:WMO720894 WWI720894:WWK720894 AB786430:AD786430 JW786430:JY786430 TS786430:TU786430 ADO786430:ADQ786430 ANK786430:ANM786430 AXG786430:AXI786430 BHC786430:BHE786430 BQY786430:BRA786430 CAU786430:CAW786430 CKQ786430:CKS786430 CUM786430:CUO786430 DEI786430:DEK786430 DOE786430:DOG786430 DYA786430:DYC786430 EHW786430:EHY786430 ERS786430:ERU786430 FBO786430:FBQ786430 FLK786430:FLM786430 FVG786430:FVI786430 GFC786430:GFE786430 GOY786430:GPA786430 GYU786430:GYW786430 HIQ786430:HIS786430 HSM786430:HSO786430 ICI786430:ICK786430 IME786430:IMG786430 IWA786430:IWC786430 JFW786430:JFY786430 JPS786430:JPU786430 JZO786430:JZQ786430 KJK786430:KJM786430 KTG786430:KTI786430 LDC786430:LDE786430 LMY786430:LNA786430 LWU786430:LWW786430 MGQ786430:MGS786430 MQM786430:MQO786430 NAI786430:NAK786430 NKE786430:NKG786430 NUA786430:NUC786430 ODW786430:ODY786430 ONS786430:ONU786430 OXO786430:OXQ786430 PHK786430:PHM786430 PRG786430:PRI786430 QBC786430:QBE786430 QKY786430:QLA786430 QUU786430:QUW786430 REQ786430:RES786430 ROM786430:ROO786430 RYI786430:RYK786430 SIE786430:SIG786430 SSA786430:SSC786430 TBW786430:TBY786430 TLS786430:TLU786430 TVO786430:TVQ786430 UFK786430:UFM786430 UPG786430:UPI786430 UZC786430:UZE786430 VIY786430:VJA786430 VSU786430:VSW786430 WCQ786430:WCS786430 WMM786430:WMO786430 WWI786430:WWK786430 AB851966:AD851966 JW851966:JY851966 TS851966:TU851966 ADO851966:ADQ851966 ANK851966:ANM851966 AXG851966:AXI851966 BHC851966:BHE851966 BQY851966:BRA851966 CAU851966:CAW851966 CKQ851966:CKS851966 CUM851966:CUO851966 DEI851966:DEK851966 DOE851966:DOG851966 DYA851966:DYC851966 EHW851966:EHY851966 ERS851966:ERU851966 FBO851966:FBQ851966 FLK851966:FLM851966 FVG851966:FVI851966 GFC851966:GFE851966 GOY851966:GPA851966 GYU851966:GYW851966 HIQ851966:HIS851966 HSM851966:HSO851966 ICI851966:ICK851966 IME851966:IMG851966 IWA851966:IWC851966 JFW851966:JFY851966 JPS851966:JPU851966 JZO851966:JZQ851966 KJK851966:KJM851966 KTG851966:KTI851966 LDC851966:LDE851966 LMY851966:LNA851966 LWU851966:LWW851966 MGQ851966:MGS851966 MQM851966:MQO851966 NAI851966:NAK851966 NKE851966:NKG851966 NUA851966:NUC851966 ODW851966:ODY851966 ONS851966:ONU851966 OXO851966:OXQ851966 PHK851966:PHM851966 PRG851966:PRI851966 QBC851966:QBE851966 QKY851966:QLA851966 QUU851966:QUW851966 REQ851966:RES851966 ROM851966:ROO851966 RYI851966:RYK851966 SIE851966:SIG851966 SSA851966:SSC851966 TBW851966:TBY851966 TLS851966:TLU851966 TVO851966:TVQ851966 UFK851966:UFM851966 UPG851966:UPI851966 UZC851966:UZE851966 VIY851966:VJA851966 VSU851966:VSW851966 WCQ851966:WCS851966 WMM851966:WMO851966 WWI851966:WWK851966 AB917502:AD917502 JW917502:JY917502 TS917502:TU917502 ADO917502:ADQ917502 ANK917502:ANM917502 AXG917502:AXI917502 BHC917502:BHE917502 BQY917502:BRA917502 CAU917502:CAW917502 CKQ917502:CKS917502 CUM917502:CUO917502 DEI917502:DEK917502 DOE917502:DOG917502 DYA917502:DYC917502 EHW917502:EHY917502 ERS917502:ERU917502 FBO917502:FBQ917502 FLK917502:FLM917502 FVG917502:FVI917502 GFC917502:GFE917502 GOY917502:GPA917502 GYU917502:GYW917502 HIQ917502:HIS917502 HSM917502:HSO917502 ICI917502:ICK917502 IME917502:IMG917502 IWA917502:IWC917502 JFW917502:JFY917502 JPS917502:JPU917502 JZO917502:JZQ917502 KJK917502:KJM917502 KTG917502:KTI917502 LDC917502:LDE917502 LMY917502:LNA917502 LWU917502:LWW917502 MGQ917502:MGS917502 MQM917502:MQO917502 NAI917502:NAK917502 NKE917502:NKG917502 NUA917502:NUC917502 ODW917502:ODY917502 ONS917502:ONU917502 OXO917502:OXQ917502 PHK917502:PHM917502 PRG917502:PRI917502 QBC917502:QBE917502 QKY917502:QLA917502 QUU917502:QUW917502 REQ917502:RES917502 ROM917502:ROO917502 RYI917502:RYK917502 SIE917502:SIG917502 SSA917502:SSC917502 TBW917502:TBY917502 TLS917502:TLU917502 TVO917502:TVQ917502 UFK917502:UFM917502 UPG917502:UPI917502 UZC917502:UZE917502 VIY917502:VJA917502 VSU917502:VSW917502 WCQ917502:WCS917502 WMM917502:WMO917502 WWI917502:WWK917502 AB983038:AD983038 JW983038:JY983038 TS983038:TU983038 ADO983038:ADQ983038 ANK983038:ANM983038 AXG983038:AXI983038 BHC983038:BHE983038 BQY983038:BRA983038 CAU983038:CAW983038 CKQ983038:CKS983038 CUM983038:CUO983038 DEI983038:DEK983038 DOE983038:DOG983038 DYA983038:DYC983038 EHW983038:EHY983038 ERS983038:ERU983038 FBO983038:FBQ983038 FLK983038:FLM983038 FVG983038:FVI983038 GFC983038:GFE983038 GOY983038:GPA983038 GYU983038:GYW983038 HIQ983038:HIS983038 HSM983038:HSO983038 ICI983038:ICK983038 IME983038:IMG983038 IWA983038:IWC983038 JFW983038:JFY983038 JPS983038:JPU983038 JZO983038:JZQ983038 KJK983038:KJM983038 KTG983038:KTI983038 LDC983038:LDE983038 LMY983038:LNA983038 LWU983038:LWW983038 MGQ983038:MGS983038 MQM983038:MQO983038 NAI983038:NAK983038 NKE983038:NKG983038 NUA983038:NUC983038 ODW983038:ODY983038 ONS983038:ONU983038 OXO983038:OXQ983038 PHK983038:PHM983038 PRG983038:PRI983038 QBC983038:QBE983038 QKY983038:QLA983038 QUU983038:QUW983038 REQ983038:RES983038 ROM983038:ROO983038 RYI983038:RYK983038 SIE983038:SIG983038 SSA983038:SSC983038 TBW983038:TBY983038 TLS983038:TLU983038 TVO983038:TVQ983038 UFK983038:UFM983038 UPG983038:UPI983038 UZC983038:UZE983038 VIY983038:VJA983038 VSU983038:VSW983038 WCQ983038:WCS983038 WMM983038:WMO983038 WWI983038:WWK983038 AB65537:AD65540 JW65537:JY65540 TS65537:TU65540 ADO65537:ADQ65540 ANK65537:ANM65540 AXG65537:AXI65540 BHC65537:BHE65540 BQY65537:BRA65540 CAU65537:CAW65540 CKQ65537:CKS65540 CUM65537:CUO65540 DEI65537:DEK65540 DOE65537:DOG65540 DYA65537:DYC65540 EHW65537:EHY65540 ERS65537:ERU65540 FBO65537:FBQ65540 FLK65537:FLM65540 FVG65537:FVI65540 GFC65537:GFE65540 GOY65537:GPA65540 GYU65537:GYW65540 HIQ65537:HIS65540 HSM65537:HSO65540 ICI65537:ICK65540 IME65537:IMG65540 IWA65537:IWC65540 JFW65537:JFY65540 JPS65537:JPU65540 JZO65537:JZQ65540 KJK65537:KJM65540 KTG65537:KTI65540 LDC65537:LDE65540 LMY65537:LNA65540 LWU65537:LWW65540 MGQ65537:MGS65540 MQM65537:MQO65540 NAI65537:NAK65540 NKE65537:NKG65540 NUA65537:NUC65540 ODW65537:ODY65540 ONS65537:ONU65540 OXO65537:OXQ65540 PHK65537:PHM65540 PRG65537:PRI65540 QBC65537:QBE65540 QKY65537:QLA65540 QUU65537:QUW65540 REQ65537:RES65540 ROM65537:ROO65540 RYI65537:RYK65540 SIE65537:SIG65540 SSA65537:SSC65540 TBW65537:TBY65540 TLS65537:TLU65540 TVO65537:TVQ65540 UFK65537:UFM65540 UPG65537:UPI65540 UZC65537:UZE65540 VIY65537:VJA65540 VSU65537:VSW65540 WCQ65537:WCS65540 WMM65537:WMO65540 WWI65537:WWK65540 AB131073:AD131076 JW131073:JY131076 TS131073:TU131076 ADO131073:ADQ131076 ANK131073:ANM131076 AXG131073:AXI131076 BHC131073:BHE131076 BQY131073:BRA131076 CAU131073:CAW131076 CKQ131073:CKS131076 CUM131073:CUO131076 DEI131073:DEK131076 DOE131073:DOG131076 DYA131073:DYC131076 EHW131073:EHY131076 ERS131073:ERU131076 FBO131073:FBQ131076 FLK131073:FLM131076 FVG131073:FVI131076 GFC131073:GFE131076 GOY131073:GPA131076 GYU131073:GYW131076 HIQ131073:HIS131076 HSM131073:HSO131076 ICI131073:ICK131076 IME131073:IMG131076 IWA131073:IWC131076 JFW131073:JFY131076 JPS131073:JPU131076 JZO131073:JZQ131076 KJK131073:KJM131076 KTG131073:KTI131076 LDC131073:LDE131076 LMY131073:LNA131076 LWU131073:LWW131076 MGQ131073:MGS131076 MQM131073:MQO131076 NAI131073:NAK131076 NKE131073:NKG131076 NUA131073:NUC131076 ODW131073:ODY131076 ONS131073:ONU131076 OXO131073:OXQ131076 PHK131073:PHM131076 PRG131073:PRI131076 QBC131073:QBE131076 QKY131073:QLA131076 QUU131073:QUW131076 REQ131073:RES131076 ROM131073:ROO131076 RYI131073:RYK131076 SIE131073:SIG131076 SSA131073:SSC131076 TBW131073:TBY131076 TLS131073:TLU131076 TVO131073:TVQ131076 UFK131073:UFM131076 UPG131073:UPI131076 UZC131073:UZE131076 VIY131073:VJA131076 VSU131073:VSW131076 WCQ131073:WCS131076 WMM131073:WMO131076 WWI131073:WWK131076 AB196609:AD196612 JW196609:JY196612 TS196609:TU196612 ADO196609:ADQ196612 ANK196609:ANM196612 AXG196609:AXI196612 BHC196609:BHE196612 BQY196609:BRA196612 CAU196609:CAW196612 CKQ196609:CKS196612 CUM196609:CUO196612 DEI196609:DEK196612 DOE196609:DOG196612 DYA196609:DYC196612 EHW196609:EHY196612 ERS196609:ERU196612 FBO196609:FBQ196612 FLK196609:FLM196612 FVG196609:FVI196612 GFC196609:GFE196612 GOY196609:GPA196612 GYU196609:GYW196612 HIQ196609:HIS196612 HSM196609:HSO196612 ICI196609:ICK196612 IME196609:IMG196612 IWA196609:IWC196612 JFW196609:JFY196612 JPS196609:JPU196612 JZO196609:JZQ196612 KJK196609:KJM196612 KTG196609:KTI196612 LDC196609:LDE196612 LMY196609:LNA196612 LWU196609:LWW196612 MGQ196609:MGS196612 MQM196609:MQO196612 NAI196609:NAK196612 NKE196609:NKG196612 NUA196609:NUC196612 ODW196609:ODY196612 ONS196609:ONU196612 OXO196609:OXQ196612 PHK196609:PHM196612 PRG196609:PRI196612 QBC196609:QBE196612 QKY196609:QLA196612 QUU196609:QUW196612 REQ196609:RES196612 ROM196609:ROO196612 RYI196609:RYK196612 SIE196609:SIG196612 SSA196609:SSC196612 TBW196609:TBY196612 TLS196609:TLU196612 TVO196609:TVQ196612 UFK196609:UFM196612 UPG196609:UPI196612 UZC196609:UZE196612 VIY196609:VJA196612 VSU196609:VSW196612 WCQ196609:WCS196612 WMM196609:WMO196612 WWI196609:WWK196612 AB262145:AD262148 JW262145:JY262148 TS262145:TU262148 ADO262145:ADQ262148 ANK262145:ANM262148 AXG262145:AXI262148 BHC262145:BHE262148 BQY262145:BRA262148 CAU262145:CAW262148 CKQ262145:CKS262148 CUM262145:CUO262148 DEI262145:DEK262148 DOE262145:DOG262148 DYA262145:DYC262148 EHW262145:EHY262148 ERS262145:ERU262148 FBO262145:FBQ262148 FLK262145:FLM262148 FVG262145:FVI262148 GFC262145:GFE262148 GOY262145:GPA262148 GYU262145:GYW262148 HIQ262145:HIS262148 HSM262145:HSO262148 ICI262145:ICK262148 IME262145:IMG262148 IWA262145:IWC262148 JFW262145:JFY262148 JPS262145:JPU262148 JZO262145:JZQ262148 KJK262145:KJM262148 KTG262145:KTI262148 LDC262145:LDE262148 LMY262145:LNA262148 LWU262145:LWW262148 MGQ262145:MGS262148 MQM262145:MQO262148 NAI262145:NAK262148 NKE262145:NKG262148 NUA262145:NUC262148 ODW262145:ODY262148 ONS262145:ONU262148 OXO262145:OXQ262148 PHK262145:PHM262148 PRG262145:PRI262148 QBC262145:QBE262148 QKY262145:QLA262148 QUU262145:QUW262148 REQ262145:RES262148 ROM262145:ROO262148 RYI262145:RYK262148 SIE262145:SIG262148 SSA262145:SSC262148 TBW262145:TBY262148 TLS262145:TLU262148 TVO262145:TVQ262148 UFK262145:UFM262148 UPG262145:UPI262148 UZC262145:UZE262148 VIY262145:VJA262148 VSU262145:VSW262148 WCQ262145:WCS262148 WMM262145:WMO262148 WWI262145:WWK262148 AB327681:AD327684 JW327681:JY327684 TS327681:TU327684 ADO327681:ADQ327684 ANK327681:ANM327684 AXG327681:AXI327684 BHC327681:BHE327684 BQY327681:BRA327684 CAU327681:CAW327684 CKQ327681:CKS327684 CUM327681:CUO327684 DEI327681:DEK327684 DOE327681:DOG327684 DYA327681:DYC327684 EHW327681:EHY327684 ERS327681:ERU327684 FBO327681:FBQ327684 FLK327681:FLM327684 FVG327681:FVI327684 GFC327681:GFE327684 GOY327681:GPA327684 GYU327681:GYW327684 HIQ327681:HIS327684 HSM327681:HSO327684 ICI327681:ICK327684 IME327681:IMG327684 IWA327681:IWC327684 JFW327681:JFY327684 JPS327681:JPU327684 JZO327681:JZQ327684 KJK327681:KJM327684 KTG327681:KTI327684 LDC327681:LDE327684 LMY327681:LNA327684 LWU327681:LWW327684 MGQ327681:MGS327684 MQM327681:MQO327684 NAI327681:NAK327684 NKE327681:NKG327684 NUA327681:NUC327684 ODW327681:ODY327684 ONS327681:ONU327684 OXO327681:OXQ327684 PHK327681:PHM327684 PRG327681:PRI327684 QBC327681:QBE327684 QKY327681:QLA327684 QUU327681:QUW327684 REQ327681:RES327684 ROM327681:ROO327684 RYI327681:RYK327684 SIE327681:SIG327684 SSA327681:SSC327684 TBW327681:TBY327684 TLS327681:TLU327684 TVO327681:TVQ327684 UFK327681:UFM327684 UPG327681:UPI327684 UZC327681:UZE327684 VIY327681:VJA327684 VSU327681:VSW327684 WCQ327681:WCS327684 WMM327681:WMO327684 WWI327681:WWK327684 AB393217:AD393220 JW393217:JY393220 TS393217:TU393220 ADO393217:ADQ393220 ANK393217:ANM393220 AXG393217:AXI393220 BHC393217:BHE393220 BQY393217:BRA393220 CAU393217:CAW393220 CKQ393217:CKS393220 CUM393217:CUO393220 DEI393217:DEK393220 DOE393217:DOG393220 DYA393217:DYC393220 EHW393217:EHY393220 ERS393217:ERU393220 FBO393217:FBQ393220 FLK393217:FLM393220 FVG393217:FVI393220 GFC393217:GFE393220 GOY393217:GPA393220 GYU393217:GYW393220 HIQ393217:HIS393220 HSM393217:HSO393220 ICI393217:ICK393220 IME393217:IMG393220 IWA393217:IWC393220 JFW393217:JFY393220 JPS393217:JPU393220 JZO393217:JZQ393220 KJK393217:KJM393220 KTG393217:KTI393220 LDC393217:LDE393220 LMY393217:LNA393220 LWU393217:LWW393220 MGQ393217:MGS393220 MQM393217:MQO393220 NAI393217:NAK393220 NKE393217:NKG393220 NUA393217:NUC393220 ODW393217:ODY393220 ONS393217:ONU393220 OXO393217:OXQ393220 PHK393217:PHM393220 PRG393217:PRI393220 QBC393217:QBE393220 QKY393217:QLA393220 QUU393217:QUW393220 REQ393217:RES393220 ROM393217:ROO393220 RYI393217:RYK393220 SIE393217:SIG393220 SSA393217:SSC393220 TBW393217:TBY393220 TLS393217:TLU393220 TVO393217:TVQ393220 UFK393217:UFM393220 UPG393217:UPI393220 UZC393217:UZE393220 VIY393217:VJA393220 VSU393217:VSW393220 WCQ393217:WCS393220 WMM393217:WMO393220 WWI393217:WWK393220 AB458753:AD458756 JW458753:JY458756 TS458753:TU458756 ADO458753:ADQ458756 ANK458753:ANM458756 AXG458753:AXI458756 BHC458753:BHE458756 BQY458753:BRA458756 CAU458753:CAW458756 CKQ458753:CKS458756 CUM458753:CUO458756 DEI458753:DEK458756 DOE458753:DOG458756 DYA458753:DYC458756 EHW458753:EHY458756 ERS458753:ERU458756 FBO458753:FBQ458756 FLK458753:FLM458756 FVG458753:FVI458756 GFC458753:GFE458756 GOY458753:GPA458756 GYU458753:GYW458756 HIQ458753:HIS458756 HSM458753:HSO458756 ICI458753:ICK458756 IME458753:IMG458756 IWA458753:IWC458756 JFW458753:JFY458756 JPS458753:JPU458756 JZO458753:JZQ458756 KJK458753:KJM458756 KTG458753:KTI458756 LDC458753:LDE458756 LMY458753:LNA458756 LWU458753:LWW458756 MGQ458753:MGS458756 MQM458753:MQO458756 NAI458753:NAK458756 NKE458753:NKG458756 NUA458753:NUC458756 ODW458753:ODY458756 ONS458753:ONU458756 OXO458753:OXQ458756 PHK458753:PHM458756 PRG458753:PRI458756 QBC458753:QBE458756 QKY458753:QLA458756 QUU458753:QUW458756 REQ458753:RES458756 ROM458753:ROO458756 RYI458753:RYK458756 SIE458753:SIG458756 SSA458753:SSC458756 TBW458753:TBY458756 TLS458753:TLU458756 TVO458753:TVQ458756 UFK458753:UFM458756 UPG458753:UPI458756 UZC458753:UZE458756 VIY458753:VJA458756 VSU458753:VSW458756 WCQ458753:WCS458756 WMM458753:WMO458756 WWI458753:WWK458756 AB524289:AD524292 JW524289:JY524292 TS524289:TU524292 ADO524289:ADQ524292 ANK524289:ANM524292 AXG524289:AXI524292 BHC524289:BHE524292 BQY524289:BRA524292 CAU524289:CAW524292 CKQ524289:CKS524292 CUM524289:CUO524292 DEI524289:DEK524292 DOE524289:DOG524292 DYA524289:DYC524292 EHW524289:EHY524292 ERS524289:ERU524292 FBO524289:FBQ524292 FLK524289:FLM524292 FVG524289:FVI524292 GFC524289:GFE524292 GOY524289:GPA524292 GYU524289:GYW524292 HIQ524289:HIS524292 HSM524289:HSO524292 ICI524289:ICK524292 IME524289:IMG524292 IWA524289:IWC524292 JFW524289:JFY524292 JPS524289:JPU524292 JZO524289:JZQ524292 KJK524289:KJM524292 KTG524289:KTI524292 LDC524289:LDE524292 LMY524289:LNA524292 LWU524289:LWW524292 MGQ524289:MGS524292 MQM524289:MQO524292 NAI524289:NAK524292 NKE524289:NKG524292 NUA524289:NUC524292 ODW524289:ODY524292 ONS524289:ONU524292 OXO524289:OXQ524292 PHK524289:PHM524292 PRG524289:PRI524292 QBC524289:QBE524292 QKY524289:QLA524292 QUU524289:QUW524292 REQ524289:RES524292 ROM524289:ROO524292 RYI524289:RYK524292 SIE524289:SIG524292 SSA524289:SSC524292 TBW524289:TBY524292 TLS524289:TLU524292 TVO524289:TVQ524292 UFK524289:UFM524292 UPG524289:UPI524292 UZC524289:UZE524292 VIY524289:VJA524292 VSU524289:VSW524292 WCQ524289:WCS524292 WMM524289:WMO524292 WWI524289:WWK524292 AB589825:AD589828 JW589825:JY589828 TS589825:TU589828 ADO589825:ADQ589828 ANK589825:ANM589828 AXG589825:AXI589828 BHC589825:BHE589828 BQY589825:BRA589828 CAU589825:CAW589828 CKQ589825:CKS589828 CUM589825:CUO589828 DEI589825:DEK589828 DOE589825:DOG589828 DYA589825:DYC589828 EHW589825:EHY589828 ERS589825:ERU589828 FBO589825:FBQ589828 FLK589825:FLM589828 FVG589825:FVI589828 GFC589825:GFE589828 GOY589825:GPA589828 GYU589825:GYW589828 HIQ589825:HIS589828 HSM589825:HSO589828 ICI589825:ICK589828 IME589825:IMG589828 IWA589825:IWC589828 JFW589825:JFY589828 JPS589825:JPU589828 JZO589825:JZQ589828 KJK589825:KJM589828 KTG589825:KTI589828 LDC589825:LDE589828 LMY589825:LNA589828 LWU589825:LWW589828 MGQ589825:MGS589828 MQM589825:MQO589828 NAI589825:NAK589828 NKE589825:NKG589828 NUA589825:NUC589828 ODW589825:ODY589828 ONS589825:ONU589828 OXO589825:OXQ589828 PHK589825:PHM589828 PRG589825:PRI589828 QBC589825:QBE589828 QKY589825:QLA589828 QUU589825:QUW589828 REQ589825:RES589828 ROM589825:ROO589828 RYI589825:RYK589828 SIE589825:SIG589828 SSA589825:SSC589828 TBW589825:TBY589828 TLS589825:TLU589828 TVO589825:TVQ589828 UFK589825:UFM589828 UPG589825:UPI589828 UZC589825:UZE589828 VIY589825:VJA589828 VSU589825:VSW589828 WCQ589825:WCS589828 WMM589825:WMO589828 WWI589825:WWK589828 AB655361:AD655364 JW655361:JY655364 TS655361:TU655364 ADO655361:ADQ655364 ANK655361:ANM655364 AXG655361:AXI655364 BHC655361:BHE655364 BQY655361:BRA655364 CAU655361:CAW655364 CKQ655361:CKS655364 CUM655361:CUO655364 DEI655361:DEK655364 DOE655361:DOG655364 DYA655361:DYC655364 EHW655361:EHY655364 ERS655361:ERU655364 FBO655361:FBQ655364 FLK655361:FLM655364 FVG655361:FVI655364 GFC655361:GFE655364 GOY655361:GPA655364 GYU655361:GYW655364 HIQ655361:HIS655364 HSM655361:HSO655364 ICI655361:ICK655364 IME655361:IMG655364 IWA655361:IWC655364 JFW655361:JFY655364 JPS655361:JPU655364 JZO655361:JZQ655364 KJK655361:KJM655364 KTG655361:KTI655364 LDC655361:LDE655364 LMY655361:LNA655364 LWU655361:LWW655364 MGQ655361:MGS655364 MQM655361:MQO655364 NAI655361:NAK655364 NKE655361:NKG655364 NUA655361:NUC655364 ODW655361:ODY655364 ONS655361:ONU655364 OXO655361:OXQ655364 PHK655361:PHM655364 PRG655361:PRI655364 QBC655361:QBE655364 QKY655361:QLA655364 QUU655361:QUW655364 REQ655361:RES655364 ROM655361:ROO655364 RYI655361:RYK655364 SIE655361:SIG655364 SSA655361:SSC655364 TBW655361:TBY655364 TLS655361:TLU655364 TVO655361:TVQ655364 UFK655361:UFM655364 UPG655361:UPI655364 UZC655361:UZE655364 VIY655361:VJA655364 VSU655361:VSW655364 WCQ655361:WCS655364 WMM655361:WMO655364 WWI655361:WWK655364 AB720897:AD720900 JW720897:JY720900 TS720897:TU720900 ADO720897:ADQ720900 ANK720897:ANM720900 AXG720897:AXI720900 BHC720897:BHE720900 BQY720897:BRA720900 CAU720897:CAW720900 CKQ720897:CKS720900 CUM720897:CUO720900 DEI720897:DEK720900 DOE720897:DOG720900 DYA720897:DYC720900 EHW720897:EHY720900 ERS720897:ERU720900 FBO720897:FBQ720900 FLK720897:FLM720900 FVG720897:FVI720900 GFC720897:GFE720900 GOY720897:GPA720900 GYU720897:GYW720900 HIQ720897:HIS720900 HSM720897:HSO720900 ICI720897:ICK720900 IME720897:IMG720900 IWA720897:IWC720900 JFW720897:JFY720900 JPS720897:JPU720900 JZO720897:JZQ720900 KJK720897:KJM720900 KTG720897:KTI720900 LDC720897:LDE720900 LMY720897:LNA720900 LWU720897:LWW720900 MGQ720897:MGS720900 MQM720897:MQO720900 NAI720897:NAK720900 NKE720897:NKG720900 NUA720897:NUC720900 ODW720897:ODY720900 ONS720897:ONU720900 OXO720897:OXQ720900 PHK720897:PHM720900 PRG720897:PRI720900 QBC720897:QBE720900 QKY720897:QLA720900 QUU720897:QUW720900 REQ720897:RES720900 ROM720897:ROO720900 RYI720897:RYK720900 SIE720897:SIG720900 SSA720897:SSC720900 TBW720897:TBY720900 TLS720897:TLU720900 TVO720897:TVQ720900 UFK720897:UFM720900 UPG720897:UPI720900 UZC720897:UZE720900 VIY720897:VJA720900 VSU720897:VSW720900 WCQ720897:WCS720900 WMM720897:WMO720900 WWI720897:WWK720900 AB786433:AD786436 JW786433:JY786436 TS786433:TU786436 ADO786433:ADQ786436 ANK786433:ANM786436 AXG786433:AXI786436 BHC786433:BHE786436 BQY786433:BRA786436 CAU786433:CAW786436 CKQ786433:CKS786436 CUM786433:CUO786436 DEI786433:DEK786436 DOE786433:DOG786436 DYA786433:DYC786436 EHW786433:EHY786436 ERS786433:ERU786436 FBO786433:FBQ786436 FLK786433:FLM786436 FVG786433:FVI786436 GFC786433:GFE786436 GOY786433:GPA786436 GYU786433:GYW786436 HIQ786433:HIS786436 HSM786433:HSO786436 ICI786433:ICK786436 IME786433:IMG786436 IWA786433:IWC786436 JFW786433:JFY786436 JPS786433:JPU786436 JZO786433:JZQ786436 KJK786433:KJM786436 KTG786433:KTI786436 LDC786433:LDE786436 LMY786433:LNA786436 LWU786433:LWW786436 MGQ786433:MGS786436 MQM786433:MQO786436 NAI786433:NAK786436 NKE786433:NKG786436 NUA786433:NUC786436 ODW786433:ODY786436 ONS786433:ONU786436 OXO786433:OXQ786436 PHK786433:PHM786436 PRG786433:PRI786436 QBC786433:QBE786436 QKY786433:QLA786436 QUU786433:QUW786436 REQ786433:RES786436 ROM786433:ROO786436 RYI786433:RYK786436 SIE786433:SIG786436 SSA786433:SSC786436 TBW786433:TBY786436 TLS786433:TLU786436 TVO786433:TVQ786436 UFK786433:UFM786436 UPG786433:UPI786436 UZC786433:UZE786436 VIY786433:VJA786436 VSU786433:VSW786436 WCQ786433:WCS786436 WMM786433:WMO786436 WWI786433:WWK786436 AB851969:AD851972 JW851969:JY851972 TS851969:TU851972 ADO851969:ADQ851972 ANK851969:ANM851972 AXG851969:AXI851972 BHC851969:BHE851972 BQY851969:BRA851972 CAU851969:CAW851972 CKQ851969:CKS851972 CUM851969:CUO851972 DEI851969:DEK851972 DOE851969:DOG851972 DYA851969:DYC851972 EHW851969:EHY851972 ERS851969:ERU851972 FBO851969:FBQ851972 FLK851969:FLM851972 FVG851969:FVI851972 GFC851969:GFE851972 GOY851969:GPA851972 GYU851969:GYW851972 HIQ851969:HIS851972 HSM851969:HSO851972 ICI851969:ICK851972 IME851969:IMG851972 IWA851969:IWC851972 JFW851969:JFY851972 JPS851969:JPU851972 JZO851969:JZQ851972 KJK851969:KJM851972 KTG851969:KTI851972 LDC851969:LDE851972 LMY851969:LNA851972 LWU851969:LWW851972 MGQ851969:MGS851972 MQM851969:MQO851972 NAI851969:NAK851972 NKE851969:NKG851972 NUA851969:NUC851972 ODW851969:ODY851972 ONS851969:ONU851972 OXO851969:OXQ851972 PHK851969:PHM851972 PRG851969:PRI851972 QBC851969:QBE851972 QKY851969:QLA851972 QUU851969:QUW851972 REQ851969:RES851972 ROM851969:ROO851972 RYI851969:RYK851972 SIE851969:SIG851972 SSA851969:SSC851972 TBW851969:TBY851972 TLS851969:TLU851972 TVO851969:TVQ851972 UFK851969:UFM851972 UPG851969:UPI851972 UZC851969:UZE851972 VIY851969:VJA851972 VSU851969:VSW851972 WCQ851969:WCS851972 WMM851969:WMO851972 WWI851969:WWK851972 AB917505:AD917508 JW917505:JY917508 TS917505:TU917508 ADO917505:ADQ917508 ANK917505:ANM917508 AXG917505:AXI917508 BHC917505:BHE917508 BQY917505:BRA917508 CAU917505:CAW917508 CKQ917505:CKS917508 CUM917505:CUO917508 DEI917505:DEK917508 DOE917505:DOG917508 DYA917505:DYC917508 EHW917505:EHY917508 ERS917505:ERU917508 FBO917505:FBQ917508 FLK917505:FLM917508 FVG917505:FVI917508 GFC917505:GFE917508 GOY917505:GPA917508 GYU917505:GYW917508 HIQ917505:HIS917508 HSM917505:HSO917508 ICI917505:ICK917508 IME917505:IMG917508 IWA917505:IWC917508 JFW917505:JFY917508 JPS917505:JPU917508 JZO917505:JZQ917508 KJK917505:KJM917508 KTG917505:KTI917508 LDC917505:LDE917508 LMY917505:LNA917508 LWU917505:LWW917508 MGQ917505:MGS917508 MQM917505:MQO917508 NAI917505:NAK917508 NKE917505:NKG917508 NUA917505:NUC917508 ODW917505:ODY917508 ONS917505:ONU917508 OXO917505:OXQ917508 PHK917505:PHM917508 PRG917505:PRI917508 QBC917505:QBE917508 QKY917505:QLA917508 QUU917505:QUW917508 REQ917505:RES917508 ROM917505:ROO917508 RYI917505:RYK917508 SIE917505:SIG917508 SSA917505:SSC917508 TBW917505:TBY917508 TLS917505:TLU917508 TVO917505:TVQ917508 UFK917505:UFM917508 UPG917505:UPI917508 UZC917505:UZE917508 VIY917505:VJA917508 VSU917505:VSW917508 WCQ917505:WCS917508 WMM917505:WMO917508 WWI917505:WWK917508 AB983041:AD983044 JW983041:JY983044 TS983041:TU983044 ADO983041:ADQ983044 ANK983041:ANM983044 AXG983041:AXI983044 BHC983041:BHE983044 BQY983041:BRA983044 CAU983041:CAW983044 CKQ983041:CKS983044 CUM983041:CUO983044 DEI983041:DEK983044 DOE983041:DOG983044 DYA983041:DYC983044 EHW983041:EHY983044 ERS983041:ERU983044 FBO983041:FBQ983044 FLK983041:FLM983044 FVG983041:FVI983044 GFC983041:GFE983044 GOY983041:GPA983044 GYU983041:GYW983044 HIQ983041:HIS983044 HSM983041:HSO983044 ICI983041:ICK983044 IME983041:IMG983044 IWA983041:IWC983044 JFW983041:JFY983044 JPS983041:JPU983044 JZO983041:JZQ983044 KJK983041:KJM983044 KTG983041:KTI983044 LDC983041:LDE983044 LMY983041:LNA983044 LWU983041:LWW983044 MGQ983041:MGS983044 MQM983041:MQO983044 NAI983041:NAK983044 NKE983041:NKG983044 NUA983041:NUC983044 ODW983041:ODY983044 ONS983041:ONU983044 OXO983041:OXQ983044 PHK983041:PHM983044 PRG983041:PRI983044 QBC983041:QBE983044 QKY983041:QLA983044 QUU983041:QUW983044 REQ983041:RES983044 ROM983041:ROO983044 RYI983041:RYK983044 SIE983041:SIG983044 SSA983041:SSC983044 TBW983041:TBY983044 TLS983041:TLU983044 TVO983041:TVQ983044 UFK983041:UFM983044 UPG983041:UPI983044 UZC983041:UZE983044 VIY983041:VJA983044 VSU983041:VSW983044 WCQ983041:WCS983044 WMM983041:WMO983044 WWI983041:WWK983044 AB65551:AD65551 JW65551:JY65551 TS65551:TU65551 ADO65551:ADQ65551 ANK65551:ANM65551 AXG65551:AXI65551 BHC65551:BHE65551 BQY65551:BRA65551 CAU65551:CAW65551 CKQ65551:CKS65551 CUM65551:CUO65551 DEI65551:DEK65551 DOE65551:DOG65551 DYA65551:DYC65551 EHW65551:EHY65551 ERS65551:ERU65551 FBO65551:FBQ65551 FLK65551:FLM65551 FVG65551:FVI65551 GFC65551:GFE65551 GOY65551:GPA65551 GYU65551:GYW65551 HIQ65551:HIS65551 HSM65551:HSO65551 ICI65551:ICK65551 IME65551:IMG65551 IWA65551:IWC65551 JFW65551:JFY65551 JPS65551:JPU65551 JZO65551:JZQ65551 KJK65551:KJM65551 KTG65551:KTI65551 LDC65551:LDE65551 LMY65551:LNA65551 LWU65551:LWW65551 MGQ65551:MGS65551 MQM65551:MQO65551 NAI65551:NAK65551 NKE65551:NKG65551 NUA65551:NUC65551 ODW65551:ODY65551 ONS65551:ONU65551 OXO65551:OXQ65551 PHK65551:PHM65551 PRG65551:PRI65551 QBC65551:QBE65551 QKY65551:QLA65551 QUU65551:QUW65551 REQ65551:RES65551 ROM65551:ROO65551 RYI65551:RYK65551 SIE65551:SIG65551 SSA65551:SSC65551 TBW65551:TBY65551 TLS65551:TLU65551 TVO65551:TVQ65551 UFK65551:UFM65551 UPG65551:UPI65551 UZC65551:UZE65551 VIY65551:VJA65551 VSU65551:VSW65551 WCQ65551:WCS65551 WMM65551:WMO65551 WWI65551:WWK65551 AB131087:AD131087 JW131087:JY131087 TS131087:TU131087 ADO131087:ADQ131087 ANK131087:ANM131087 AXG131087:AXI131087 BHC131087:BHE131087 BQY131087:BRA131087 CAU131087:CAW131087 CKQ131087:CKS131087 CUM131087:CUO131087 DEI131087:DEK131087 DOE131087:DOG131087 DYA131087:DYC131087 EHW131087:EHY131087 ERS131087:ERU131087 FBO131087:FBQ131087 FLK131087:FLM131087 FVG131087:FVI131087 GFC131087:GFE131087 GOY131087:GPA131087 GYU131087:GYW131087 HIQ131087:HIS131087 HSM131087:HSO131087 ICI131087:ICK131087 IME131087:IMG131087 IWA131087:IWC131087 JFW131087:JFY131087 JPS131087:JPU131087 JZO131087:JZQ131087 KJK131087:KJM131087 KTG131087:KTI131087 LDC131087:LDE131087 LMY131087:LNA131087 LWU131087:LWW131087 MGQ131087:MGS131087 MQM131087:MQO131087 NAI131087:NAK131087 NKE131087:NKG131087 NUA131087:NUC131087 ODW131087:ODY131087 ONS131087:ONU131087 OXO131087:OXQ131087 PHK131087:PHM131087 PRG131087:PRI131087 QBC131087:QBE131087 QKY131087:QLA131087 QUU131087:QUW131087 REQ131087:RES131087 ROM131087:ROO131087 RYI131087:RYK131087 SIE131087:SIG131087 SSA131087:SSC131087 TBW131087:TBY131087 TLS131087:TLU131087 TVO131087:TVQ131087 UFK131087:UFM131087 UPG131087:UPI131087 UZC131087:UZE131087 VIY131087:VJA131087 VSU131087:VSW131087 WCQ131087:WCS131087 WMM131087:WMO131087 WWI131087:WWK131087 AB196623:AD196623 JW196623:JY196623 TS196623:TU196623 ADO196623:ADQ196623 ANK196623:ANM196623 AXG196623:AXI196623 BHC196623:BHE196623 BQY196623:BRA196623 CAU196623:CAW196623 CKQ196623:CKS196623 CUM196623:CUO196623 DEI196623:DEK196623 DOE196623:DOG196623 DYA196623:DYC196623 EHW196623:EHY196623 ERS196623:ERU196623 FBO196623:FBQ196623 FLK196623:FLM196623 FVG196623:FVI196623 GFC196623:GFE196623 GOY196623:GPA196623 GYU196623:GYW196623 HIQ196623:HIS196623 HSM196623:HSO196623 ICI196623:ICK196623 IME196623:IMG196623 IWA196623:IWC196623 JFW196623:JFY196623 JPS196623:JPU196623 JZO196623:JZQ196623 KJK196623:KJM196623 KTG196623:KTI196623 LDC196623:LDE196623 LMY196623:LNA196623 LWU196623:LWW196623 MGQ196623:MGS196623 MQM196623:MQO196623 NAI196623:NAK196623 NKE196623:NKG196623 NUA196623:NUC196623 ODW196623:ODY196623 ONS196623:ONU196623 OXO196623:OXQ196623 PHK196623:PHM196623 PRG196623:PRI196623 QBC196623:QBE196623 QKY196623:QLA196623 QUU196623:QUW196623 REQ196623:RES196623 ROM196623:ROO196623 RYI196623:RYK196623 SIE196623:SIG196623 SSA196623:SSC196623 TBW196623:TBY196623 TLS196623:TLU196623 TVO196623:TVQ196623 UFK196623:UFM196623 UPG196623:UPI196623 UZC196623:UZE196623 VIY196623:VJA196623 VSU196623:VSW196623 WCQ196623:WCS196623 WMM196623:WMO196623 WWI196623:WWK196623 AB262159:AD262159 JW262159:JY262159 TS262159:TU262159 ADO262159:ADQ262159 ANK262159:ANM262159 AXG262159:AXI262159 BHC262159:BHE262159 BQY262159:BRA262159 CAU262159:CAW262159 CKQ262159:CKS262159 CUM262159:CUO262159 DEI262159:DEK262159 DOE262159:DOG262159 DYA262159:DYC262159 EHW262159:EHY262159 ERS262159:ERU262159 FBO262159:FBQ262159 FLK262159:FLM262159 FVG262159:FVI262159 GFC262159:GFE262159 GOY262159:GPA262159 GYU262159:GYW262159 HIQ262159:HIS262159 HSM262159:HSO262159 ICI262159:ICK262159 IME262159:IMG262159 IWA262159:IWC262159 JFW262159:JFY262159 JPS262159:JPU262159 JZO262159:JZQ262159 KJK262159:KJM262159 KTG262159:KTI262159 LDC262159:LDE262159 LMY262159:LNA262159 LWU262159:LWW262159 MGQ262159:MGS262159 MQM262159:MQO262159 NAI262159:NAK262159 NKE262159:NKG262159 NUA262159:NUC262159 ODW262159:ODY262159 ONS262159:ONU262159 OXO262159:OXQ262159 PHK262159:PHM262159 PRG262159:PRI262159 QBC262159:QBE262159 QKY262159:QLA262159 QUU262159:QUW262159 REQ262159:RES262159 ROM262159:ROO262159 RYI262159:RYK262159 SIE262159:SIG262159 SSA262159:SSC262159 TBW262159:TBY262159 TLS262159:TLU262159 TVO262159:TVQ262159 UFK262159:UFM262159 UPG262159:UPI262159 UZC262159:UZE262159 VIY262159:VJA262159 VSU262159:VSW262159 WCQ262159:WCS262159 WMM262159:WMO262159 WWI262159:WWK262159 AB327695:AD327695 JW327695:JY327695 TS327695:TU327695 ADO327695:ADQ327695 ANK327695:ANM327695 AXG327695:AXI327695 BHC327695:BHE327695 BQY327695:BRA327695 CAU327695:CAW327695 CKQ327695:CKS327695 CUM327695:CUO327695 DEI327695:DEK327695 DOE327695:DOG327695 DYA327695:DYC327695 EHW327695:EHY327695 ERS327695:ERU327695 FBO327695:FBQ327695 FLK327695:FLM327695 FVG327695:FVI327695 GFC327695:GFE327695 GOY327695:GPA327695 GYU327695:GYW327695 HIQ327695:HIS327695 HSM327695:HSO327695 ICI327695:ICK327695 IME327695:IMG327695 IWA327695:IWC327695 JFW327695:JFY327695 JPS327695:JPU327695 JZO327695:JZQ327695 KJK327695:KJM327695 KTG327695:KTI327695 LDC327695:LDE327695 LMY327695:LNA327695 LWU327695:LWW327695 MGQ327695:MGS327695 MQM327695:MQO327695 NAI327695:NAK327695 NKE327695:NKG327695 NUA327695:NUC327695 ODW327695:ODY327695 ONS327695:ONU327695 OXO327695:OXQ327695 PHK327695:PHM327695 PRG327695:PRI327695 QBC327695:QBE327695 QKY327695:QLA327695 QUU327695:QUW327695 REQ327695:RES327695 ROM327695:ROO327695 RYI327695:RYK327695 SIE327695:SIG327695 SSA327695:SSC327695 TBW327695:TBY327695 TLS327695:TLU327695 TVO327695:TVQ327695 UFK327695:UFM327695 UPG327695:UPI327695 UZC327695:UZE327695 VIY327695:VJA327695 VSU327695:VSW327695 WCQ327695:WCS327695 WMM327695:WMO327695 WWI327695:WWK327695 AB393231:AD393231 JW393231:JY393231 TS393231:TU393231 ADO393231:ADQ393231 ANK393231:ANM393231 AXG393231:AXI393231 BHC393231:BHE393231 BQY393231:BRA393231 CAU393231:CAW393231 CKQ393231:CKS393231 CUM393231:CUO393231 DEI393231:DEK393231 DOE393231:DOG393231 DYA393231:DYC393231 EHW393231:EHY393231 ERS393231:ERU393231 FBO393231:FBQ393231 FLK393231:FLM393231 FVG393231:FVI393231 GFC393231:GFE393231 GOY393231:GPA393231 GYU393231:GYW393231 HIQ393231:HIS393231 HSM393231:HSO393231 ICI393231:ICK393231 IME393231:IMG393231 IWA393231:IWC393231 JFW393231:JFY393231 JPS393231:JPU393231 JZO393231:JZQ393231 KJK393231:KJM393231 KTG393231:KTI393231 LDC393231:LDE393231 LMY393231:LNA393231 LWU393231:LWW393231 MGQ393231:MGS393231 MQM393231:MQO393231 NAI393231:NAK393231 NKE393231:NKG393231 NUA393231:NUC393231 ODW393231:ODY393231 ONS393231:ONU393231 OXO393231:OXQ393231 PHK393231:PHM393231 PRG393231:PRI393231 QBC393231:QBE393231 QKY393231:QLA393231 QUU393231:QUW393231 REQ393231:RES393231 ROM393231:ROO393231 RYI393231:RYK393231 SIE393231:SIG393231 SSA393231:SSC393231 TBW393231:TBY393231 TLS393231:TLU393231 TVO393231:TVQ393231 UFK393231:UFM393231 UPG393231:UPI393231 UZC393231:UZE393231 VIY393231:VJA393231 VSU393231:VSW393231 WCQ393231:WCS393231 WMM393231:WMO393231 WWI393231:WWK393231 AB458767:AD458767 JW458767:JY458767 TS458767:TU458767 ADO458767:ADQ458767 ANK458767:ANM458767 AXG458767:AXI458767 BHC458767:BHE458767 BQY458767:BRA458767 CAU458767:CAW458767 CKQ458767:CKS458767 CUM458767:CUO458767 DEI458767:DEK458767 DOE458767:DOG458767 DYA458767:DYC458767 EHW458767:EHY458767 ERS458767:ERU458767 FBO458767:FBQ458767 FLK458767:FLM458767 FVG458767:FVI458767 GFC458767:GFE458767 GOY458767:GPA458767 GYU458767:GYW458767 HIQ458767:HIS458767 HSM458767:HSO458767 ICI458767:ICK458767 IME458767:IMG458767 IWA458767:IWC458767 JFW458767:JFY458767 JPS458767:JPU458767 JZO458767:JZQ458767 KJK458767:KJM458767 KTG458767:KTI458767 LDC458767:LDE458767 LMY458767:LNA458767 LWU458767:LWW458767 MGQ458767:MGS458767 MQM458767:MQO458767 NAI458767:NAK458767 NKE458767:NKG458767 NUA458767:NUC458767 ODW458767:ODY458767 ONS458767:ONU458767 OXO458767:OXQ458767 PHK458767:PHM458767 PRG458767:PRI458767 QBC458767:QBE458767 QKY458767:QLA458767 QUU458767:QUW458767 REQ458767:RES458767 ROM458767:ROO458767 RYI458767:RYK458767 SIE458767:SIG458767 SSA458767:SSC458767 TBW458767:TBY458767 TLS458767:TLU458767 TVO458767:TVQ458767 UFK458767:UFM458767 UPG458767:UPI458767 UZC458767:UZE458767 VIY458767:VJA458767 VSU458767:VSW458767 WCQ458767:WCS458767 WMM458767:WMO458767 WWI458767:WWK458767 AB524303:AD524303 JW524303:JY524303 TS524303:TU524303 ADO524303:ADQ524303 ANK524303:ANM524303 AXG524303:AXI524303 BHC524303:BHE524303 BQY524303:BRA524303 CAU524303:CAW524303 CKQ524303:CKS524303 CUM524303:CUO524303 DEI524303:DEK524303 DOE524303:DOG524303 DYA524303:DYC524303 EHW524303:EHY524303 ERS524303:ERU524303 FBO524303:FBQ524303 FLK524303:FLM524303 FVG524303:FVI524303 GFC524303:GFE524303 GOY524303:GPA524303 GYU524303:GYW524303 HIQ524303:HIS524303 HSM524303:HSO524303 ICI524303:ICK524303 IME524303:IMG524303 IWA524303:IWC524303 JFW524303:JFY524303 JPS524303:JPU524303 JZO524303:JZQ524303 KJK524303:KJM524303 KTG524303:KTI524303 LDC524303:LDE524303 LMY524303:LNA524303 LWU524303:LWW524303 MGQ524303:MGS524303 MQM524303:MQO524303 NAI524303:NAK524303 NKE524303:NKG524303 NUA524303:NUC524303 ODW524303:ODY524303 ONS524303:ONU524303 OXO524303:OXQ524303 PHK524303:PHM524303 PRG524303:PRI524303 QBC524303:QBE524303 QKY524303:QLA524303 QUU524303:QUW524303 REQ524303:RES524303 ROM524303:ROO524303 RYI524303:RYK524303 SIE524303:SIG524303 SSA524303:SSC524303 TBW524303:TBY524303 TLS524303:TLU524303 TVO524303:TVQ524303 UFK524303:UFM524303 UPG524303:UPI524303 UZC524303:UZE524303 VIY524303:VJA524303 VSU524303:VSW524303 WCQ524303:WCS524303 WMM524303:WMO524303 WWI524303:WWK524303 AB589839:AD589839 JW589839:JY589839 TS589839:TU589839 ADO589839:ADQ589839 ANK589839:ANM589839 AXG589839:AXI589839 BHC589839:BHE589839 BQY589839:BRA589839 CAU589839:CAW589839 CKQ589839:CKS589839 CUM589839:CUO589839 DEI589839:DEK589839 DOE589839:DOG589839 DYA589839:DYC589839 EHW589839:EHY589839 ERS589839:ERU589839 FBO589839:FBQ589839 FLK589839:FLM589839 FVG589839:FVI589839 GFC589839:GFE589839 GOY589839:GPA589839 GYU589839:GYW589839 HIQ589839:HIS589839 HSM589839:HSO589839 ICI589839:ICK589839 IME589839:IMG589839 IWA589839:IWC589839 JFW589839:JFY589839 JPS589839:JPU589839 JZO589839:JZQ589839 KJK589839:KJM589839 KTG589839:KTI589839 LDC589839:LDE589839 LMY589839:LNA589839 LWU589839:LWW589839 MGQ589839:MGS589839 MQM589839:MQO589839 NAI589839:NAK589839 NKE589839:NKG589839 NUA589839:NUC589839 ODW589839:ODY589839 ONS589839:ONU589839 OXO589839:OXQ589839 PHK589839:PHM589839 PRG589839:PRI589839 QBC589839:QBE589839 QKY589839:QLA589839 QUU589839:QUW589839 REQ589839:RES589839 ROM589839:ROO589839 RYI589839:RYK589839 SIE589839:SIG589839 SSA589839:SSC589839 TBW589839:TBY589839 TLS589839:TLU589839 TVO589839:TVQ589839 UFK589839:UFM589839 UPG589839:UPI589839 UZC589839:UZE589839 VIY589839:VJA589839 VSU589839:VSW589839 WCQ589839:WCS589839 WMM589839:WMO589839 WWI589839:WWK589839 AB655375:AD655375 JW655375:JY655375 TS655375:TU655375 ADO655375:ADQ655375 ANK655375:ANM655375 AXG655375:AXI655375 BHC655375:BHE655375 BQY655375:BRA655375 CAU655375:CAW655375 CKQ655375:CKS655375 CUM655375:CUO655375 DEI655375:DEK655375 DOE655375:DOG655375 DYA655375:DYC655375 EHW655375:EHY655375 ERS655375:ERU655375 FBO655375:FBQ655375 FLK655375:FLM655375 FVG655375:FVI655375 GFC655375:GFE655375 GOY655375:GPA655375 GYU655375:GYW655375 HIQ655375:HIS655375 HSM655375:HSO655375 ICI655375:ICK655375 IME655375:IMG655375 IWA655375:IWC655375 JFW655375:JFY655375 JPS655375:JPU655375 JZO655375:JZQ655375 KJK655375:KJM655375 KTG655375:KTI655375 LDC655375:LDE655375 LMY655375:LNA655375 LWU655375:LWW655375 MGQ655375:MGS655375 MQM655375:MQO655375 NAI655375:NAK655375 NKE655375:NKG655375 NUA655375:NUC655375 ODW655375:ODY655375 ONS655375:ONU655375 OXO655375:OXQ655375 PHK655375:PHM655375 PRG655375:PRI655375 QBC655375:QBE655375 QKY655375:QLA655375 QUU655375:QUW655375 REQ655375:RES655375 ROM655375:ROO655375 RYI655375:RYK655375 SIE655375:SIG655375 SSA655375:SSC655375 TBW655375:TBY655375 TLS655375:TLU655375 TVO655375:TVQ655375 UFK655375:UFM655375 UPG655375:UPI655375 UZC655375:UZE655375 VIY655375:VJA655375 VSU655375:VSW655375 WCQ655375:WCS655375 WMM655375:WMO655375 WWI655375:WWK655375 AB720911:AD720911 JW720911:JY720911 TS720911:TU720911 ADO720911:ADQ720911 ANK720911:ANM720911 AXG720911:AXI720911 BHC720911:BHE720911 BQY720911:BRA720911 CAU720911:CAW720911 CKQ720911:CKS720911 CUM720911:CUO720911 DEI720911:DEK720911 DOE720911:DOG720911 DYA720911:DYC720911 EHW720911:EHY720911 ERS720911:ERU720911 FBO720911:FBQ720911 FLK720911:FLM720911 FVG720911:FVI720911 GFC720911:GFE720911 GOY720911:GPA720911 GYU720911:GYW720911 HIQ720911:HIS720911 HSM720911:HSO720911 ICI720911:ICK720911 IME720911:IMG720911 IWA720911:IWC720911 JFW720911:JFY720911 JPS720911:JPU720911 JZO720911:JZQ720911 KJK720911:KJM720911 KTG720911:KTI720911 LDC720911:LDE720911 LMY720911:LNA720911 LWU720911:LWW720911 MGQ720911:MGS720911 MQM720911:MQO720911 NAI720911:NAK720911 NKE720911:NKG720911 NUA720911:NUC720911 ODW720911:ODY720911 ONS720911:ONU720911 OXO720911:OXQ720911 PHK720911:PHM720911 PRG720911:PRI720911 QBC720911:QBE720911 QKY720911:QLA720911 QUU720911:QUW720911 REQ720911:RES720911 ROM720911:ROO720911 RYI720911:RYK720911 SIE720911:SIG720911 SSA720911:SSC720911 TBW720911:TBY720911 TLS720911:TLU720911 TVO720911:TVQ720911 UFK720911:UFM720911 UPG720911:UPI720911 UZC720911:UZE720911 VIY720911:VJA720911 VSU720911:VSW720911 WCQ720911:WCS720911 WMM720911:WMO720911 WWI720911:WWK720911 AB786447:AD786447 JW786447:JY786447 TS786447:TU786447 ADO786447:ADQ786447 ANK786447:ANM786447 AXG786447:AXI786447 BHC786447:BHE786447 BQY786447:BRA786447 CAU786447:CAW786447 CKQ786447:CKS786447 CUM786447:CUO786447 DEI786447:DEK786447 DOE786447:DOG786447 DYA786447:DYC786447 EHW786447:EHY786447 ERS786447:ERU786447 FBO786447:FBQ786447 FLK786447:FLM786447 FVG786447:FVI786447 GFC786447:GFE786447 GOY786447:GPA786447 GYU786447:GYW786447 HIQ786447:HIS786447 HSM786447:HSO786447 ICI786447:ICK786447 IME786447:IMG786447 IWA786447:IWC786447 JFW786447:JFY786447 JPS786447:JPU786447 JZO786447:JZQ786447 KJK786447:KJM786447 KTG786447:KTI786447 LDC786447:LDE786447 LMY786447:LNA786447 LWU786447:LWW786447 MGQ786447:MGS786447 MQM786447:MQO786447 NAI786447:NAK786447 NKE786447:NKG786447 NUA786447:NUC786447 ODW786447:ODY786447 ONS786447:ONU786447 OXO786447:OXQ786447 PHK786447:PHM786447 PRG786447:PRI786447 QBC786447:QBE786447 QKY786447:QLA786447 QUU786447:QUW786447 REQ786447:RES786447 ROM786447:ROO786447 RYI786447:RYK786447 SIE786447:SIG786447 SSA786447:SSC786447 TBW786447:TBY786447 TLS786447:TLU786447 TVO786447:TVQ786447 UFK786447:UFM786447 UPG786447:UPI786447 UZC786447:UZE786447 VIY786447:VJA786447 VSU786447:VSW786447 WCQ786447:WCS786447 WMM786447:WMO786447 WWI786447:WWK786447 AB851983:AD851983 JW851983:JY851983 TS851983:TU851983 ADO851983:ADQ851983 ANK851983:ANM851983 AXG851983:AXI851983 BHC851983:BHE851983 BQY851983:BRA851983 CAU851983:CAW851983 CKQ851983:CKS851983 CUM851983:CUO851983 DEI851983:DEK851983 DOE851983:DOG851983 DYA851983:DYC851983 EHW851983:EHY851983 ERS851983:ERU851983 FBO851983:FBQ851983 FLK851983:FLM851983 FVG851983:FVI851983 GFC851983:GFE851983 GOY851983:GPA851983 GYU851983:GYW851983 HIQ851983:HIS851983 HSM851983:HSO851983 ICI851983:ICK851983 IME851983:IMG851983 IWA851983:IWC851983 JFW851983:JFY851983 JPS851983:JPU851983 JZO851983:JZQ851983 KJK851983:KJM851983 KTG851983:KTI851983 LDC851983:LDE851983 LMY851983:LNA851983 LWU851983:LWW851983 MGQ851983:MGS851983 MQM851983:MQO851983 NAI851983:NAK851983 NKE851983:NKG851983 NUA851983:NUC851983 ODW851983:ODY851983 ONS851983:ONU851983 OXO851983:OXQ851983 PHK851983:PHM851983 PRG851983:PRI851983 QBC851983:QBE851983 QKY851983:QLA851983 QUU851983:QUW851983 REQ851983:RES851983 ROM851983:ROO851983 RYI851983:RYK851983 SIE851983:SIG851983 SSA851983:SSC851983 TBW851983:TBY851983 TLS851983:TLU851983 TVO851983:TVQ851983 UFK851983:UFM851983 UPG851983:UPI851983 UZC851983:UZE851983 VIY851983:VJA851983 VSU851983:VSW851983 WCQ851983:WCS851983 WMM851983:WMO851983 WWI851983:WWK851983 AB917519:AD917519 JW917519:JY917519 TS917519:TU917519 ADO917519:ADQ917519 ANK917519:ANM917519 AXG917519:AXI917519 BHC917519:BHE917519 BQY917519:BRA917519 CAU917519:CAW917519 CKQ917519:CKS917519 CUM917519:CUO917519 DEI917519:DEK917519 DOE917519:DOG917519 DYA917519:DYC917519 EHW917519:EHY917519 ERS917519:ERU917519 FBO917519:FBQ917519 FLK917519:FLM917519 FVG917519:FVI917519 GFC917519:GFE917519 GOY917519:GPA917519 GYU917519:GYW917519 HIQ917519:HIS917519 HSM917519:HSO917519 ICI917519:ICK917519 IME917519:IMG917519 IWA917519:IWC917519 JFW917519:JFY917519 JPS917519:JPU917519 JZO917519:JZQ917519 KJK917519:KJM917519 KTG917519:KTI917519 LDC917519:LDE917519 LMY917519:LNA917519 LWU917519:LWW917519 MGQ917519:MGS917519 MQM917519:MQO917519 NAI917519:NAK917519 NKE917519:NKG917519 NUA917519:NUC917519 ODW917519:ODY917519 ONS917519:ONU917519 OXO917519:OXQ917519 PHK917519:PHM917519 PRG917519:PRI917519 QBC917519:QBE917519 QKY917519:QLA917519 QUU917519:QUW917519 REQ917519:RES917519 ROM917519:ROO917519 RYI917519:RYK917519 SIE917519:SIG917519 SSA917519:SSC917519 TBW917519:TBY917519 TLS917519:TLU917519 TVO917519:TVQ917519 UFK917519:UFM917519 UPG917519:UPI917519 UZC917519:UZE917519 VIY917519:VJA917519 VSU917519:VSW917519 WCQ917519:WCS917519 WMM917519:WMO917519 WWI917519:WWK917519 AB983055:AD983055 JW983055:JY983055 TS983055:TU983055 ADO983055:ADQ983055 ANK983055:ANM983055 AXG983055:AXI983055 BHC983055:BHE983055 BQY983055:BRA983055 CAU983055:CAW983055 CKQ983055:CKS983055 CUM983055:CUO983055 DEI983055:DEK983055 DOE983055:DOG983055 DYA983055:DYC983055 EHW983055:EHY983055 ERS983055:ERU983055 FBO983055:FBQ983055 FLK983055:FLM983055 FVG983055:FVI983055 GFC983055:GFE983055 GOY983055:GPA983055 GYU983055:GYW983055 HIQ983055:HIS983055 HSM983055:HSO983055 ICI983055:ICK983055 IME983055:IMG983055 IWA983055:IWC983055 JFW983055:JFY983055 JPS983055:JPU983055 JZO983055:JZQ983055 KJK983055:KJM983055 KTG983055:KTI983055 LDC983055:LDE983055 LMY983055:LNA983055 LWU983055:LWW983055 MGQ983055:MGS983055 MQM983055:MQO983055 NAI983055:NAK983055 NKE983055:NKG983055 NUA983055:NUC983055 ODW983055:ODY983055 ONS983055:ONU983055 OXO983055:OXQ983055 PHK983055:PHM983055 PRG983055:PRI983055 QBC983055:QBE983055 QKY983055:QLA983055 QUU983055:QUW983055 REQ983055:RES983055 ROM983055:ROO983055 RYI983055:RYK983055 SIE983055:SIG983055 SSA983055:SSC983055 TBW983055:TBY983055 TLS983055:TLU983055 TVO983055:TVQ983055 UFK983055:UFM983055 UPG983055:UPI983055 UZC983055:UZE983055 VIY983055:VJA983055 VSU983055:VSW983055 WCQ983055:WCS983055 WMM983055:WMO983055 WWI983055:WWK983055 AB65571:AD65574 JW65571:JY65574 TS65571:TU65574 ADO65571:ADQ65574 ANK65571:ANM65574 AXG65571:AXI65574 BHC65571:BHE65574 BQY65571:BRA65574 CAU65571:CAW65574 CKQ65571:CKS65574 CUM65571:CUO65574 DEI65571:DEK65574 DOE65571:DOG65574 DYA65571:DYC65574 EHW65571:EHY65574 ERS65571:ERU65574 FBO65571:FBQ65574 FLK65571:FLM65574 FVG65571:FVI65574 GFC65571:GFE65574 GOY65571:GPA65574 GYU65571:GYW65574 HIQ65571:HIS65574 HSM65571:HSO65574 ICI65571:ICK65574 IME65571:IMG65574 IWA65571:IWC65574 JFW65571:JFY65574 JPS65571:JPU65574 JZO65571:JZQ65574 KJK65571:KJM65574 KTG65571:KTI65574 LDC65571:LDE65574 LMY65571:LNA65574 LWU65571:LWW65574 MGQ65571:MGS65574 MQM65571:MQO65574 NAI65571:NAK65574 NKE65571:NKG65574 NUA65571:NUC65574 ODW65571:ODY65574 ONS65571:ONU65574 OXO65571:OXQ65574 PHK65571:PHM65574 PRG65571:PRI65574 QBC65571:QBE65574 QKY65571:QLA65574 QUU65571:QUW65574 REQ65571:RES65574 ROM65571:ROO65574 RYI65571:RYK65574 SIE65571:SIG65574 SSA65571:SSC65574 TBW65571:TBY65574 TLS65571:TLU65574 TVO65571:TVQ65574 UFK65571:UFM65574 UPG65571:UPI65574 UZC65571:UZE65574 VIY65571:VJA65574 VSU65571:VSW65574 WCQ65571:WCS65574 WMM65571:WMO65574 WWI65571:WWK65574 AB131107:AD131110 JW131107:JY131110 TS131107:TU131110 ADO131107:ADQ131110 ANK131107:ANM131110 AXG131107:AXI131110 BHC131107:BHE131110 BQY131107:BRA131110 CAU131107:CAW131110 CKQ131107:CKS131110 CUM131107:CUO131110 DEI131107:DEK131110 DOE131107:DOG131110 DYA131107:DYC131110 EHW131107:EHY131110 ERS131107:ERU131110 FBO131107:FBQ131110 FLK131107:FLM131110 FVG131107:FVI131110 GFC131107:GFE131110 GOY131107:GPA131110 GYU131107:GYW131110 HIQ131107:HIS131110 HSM131107:HSO131110 ICI131107:ICK131110 IME131107:IMG131110 IWA131107:IWC131110 JFW131107:JFY131110 JPS131107:JPU131110 JZO131107:JZQ131110 KJK131107:KJM131110 KTG131107:KTI131110 LDC131107:LDE131110 LMY131107:LNA131110 LWU131107:LWW131110 MGQ131107:MGS131110 MQM131107:MQO131110 NAI131107:NAK131110 NKE131107:NKG131110 NUA131107:NUC131110 ODW131107:ODY131110 ONS131107:ONU131110 OXO131107:OXQ131110 PHK131107:PHM131110 PRG131107:PRI131110 QBC131107:QBE131110 QKY131107:QLA131110 QUU131107:QUW131110 REQ131107:RES131110 ROM131107:ROO131110 RYI131107:RYK131110 SIE131107:SIG131110 SSA131107:SSC131110 TBW131107:TBY131110 TLS131107:TLU131110 TVO131107:TVQ131110 UFK131107:UFM131110 UPG131107:UPI131110 UZC131107:UZE131110 VIY131107:VJA131110 VSU131107:VSW131110 WCQ131107:WCS131110 WMM131107:WMO131110 WWI131107:WWK131110 AB196643:AD196646 JW196643:JY196646 TS196643:TU196646 ADO196643:ADQ196646 ANK196643:ANM196646 AXG196643:AXI196646 BHC196643:BHE196646 BQY196643:BRA196646 CAU196643:CAW196646 CKQ196643:CKS196646 CUM196643:CUO196646 DEI196643:DEK196646 DOE196643:DOG196646 DYA196643:DYC196646 EHW196643:EHY196646 ERS196643:ERU196646 FBO196643:FBQ196646 FLK196643:FLM196646 FVG196643:FVI196646 GFC196643:GFE196646 GOY196643:GPA196646 GYU196643:GYW196646 HIQ196643:HIS196646 HSM196643:HSO196646 ICI196643:ICK196646 IME196643:IMG196646 IWA196643:IWC196646 JFW196643:JFY196646 JPS196643:JPU196646 JZO196643:JZQ196646 KJK196643:KJM196646 KTG196643:KTI196646 LDC196643:LDE196646 LMY196643:LNA196646 LWU196643:LWW196646 MGQ196643:MGS196646 MQM196643:MQO196646 NAI196643:NAK196646 NKE196643:NKG196646 NUA196643:NUC196646 ODW196643:ODY196646 ONS196643:ONU196646 OXO196643:OXQ196646 PHK196643:PHM196646 PRG196643:PRI196646 QBC196643:QBE196646 QKY196643:QLA196646 QUU196643:QUW196646 REQ196643:RES196646 ROM196643:ROO196646 RYI196643:RYK196646 SIE196643:SIG196646 SSA196643:SSC196646 TBW196643:TBY196646 TLS196643:TLU196646 TVO196643:TVQ196646 UFK196643:UFM196646 UPG196643:UPI196646 UZC196643:UZE196646 VIY196643:VJA196646 VSU196643:VSW196646 WCQ196643:WCS196646 WMM196643:WMO196646 WWI196643:WWK196646 AB262179:AD262182 JW262179:JY262182 TS262179:TU262182 ADO262179:ADQ262182 ANK262179:ANM262182 AXG262179:AXI262182 BHC262179:BHE262182 BQY262179:BRA262182 CAU262179:CAW262182 CKQ262179:CKS262182 CUM262179:CUO262182 DEI262179:DEK262182 DOE262179:DOG262182 DYA262179:DYC262182 EHW262179:EHY262182 ERS262179:ERU262182 FBO262179:FBQ262182 FLK262179:FLM262182 FVG262179:FVI262182 GFC262179:GFE262182 GOY262179:GPA262182 GYU262179:GYW262182 HIQ262179:HIS262182 HSM262179:HSO262182 ICI262179:ICK262182 IME262179:IMG262182 IWA262179:IWC262182 JFW262179:JFY262182 JPS262179:JPU262182 JZO262179:JZQ262182 KJK262179:KJM262182 KTG262179:KTI262182 LDC262179:LDE262182 LMY262179:LNA262182 LWU262179:LWW262182 MGQ262179:MGS262182 MQM262179:MQO262182 NAI262179:NAK262182 NKE262179:NKG262182 NUA262179:NUC262182 ODW262179:ODY262182 ONS262179:ONU262182 OXO262179:OXQ262182 PHK262179:PHM262182 PRG262179:PRI262182 QBC262179:QBE262182 QKY262179:QLA262182 QUU262179:QUW262182 REQ262179:RES262182 ROM262179:ROO262182 RYI262179:RYK262182 SIE262179:SIG262182 SSA262179:SSC262182 TBW262179:TBY262182 TLS262179:TLU262182 TVO262179:TVQ262182 UFK262179:UFM262182 UPG262179:UPI262182 UZC262179:UZE262182 VIY262179:VJA262182 VSU262179:VSW262182 WCQ262179:WCS262182 WMM262179:WMO262182 WWI262179:WWK262182 AB327715:AD327718 JW327715:JY327718 TS327715:TU327718 ADO327715:ADQ327718 ANK327715:ANM327718 AXG327715:AXI327718 BHC327715:BHE327718 BQY327715:BRA327718 CAU327715:CAW327718 CKQ327715:CKS327718 CUM327715:CUO327718 DEI327715:DEK327718 DOE327715:DOG327718 DYA327715:DYC327718 EHW327715:EHY327718 ERS327715:ERU327718 FBO327715:FBQ327718 FLK327715:FLM327718 FVG327715:FVI327718 GFC327715:GFE327718 GOY327715:GPA327718 GYU327715:GYW327718 HIQ327715:HIS327718 HSM327715:HSO327718 ICI327715:ICK327718 IME327715:IMG327718 IWA327715:IWC327718 JFW327715:JFY327718 JPS327715:JPU327718 JZO327715:JZQ327718 KJK327715:KJM327718 KTG327715:KTI327718 LDC327715:LDE327718 LMY327715:LNA327718 LWU327715:LWW327718 MGQ327715:MGS327718 MQM327715:MQO327718 NAI327715:NAK327718 NKE327715:NKG327718 NUA327715:NUC327718 ODW327715:ODY327718 ONS327715:ONU327718 OXO327715:OXQ327718 PHK327715:PHM327718 PRG327715:PRI327718 QBC327715:QBE327718 QKY327715:QLA327718 QUU327715:QUW327718 REQ327715:RES327718 ROM327715:ROO327718 RYI327715:RYK327718 SIE327715:SIG327718 SSA327715:SSC327718 TBW327715:TBY327718 TLS327715:TLU327718 TVO327715:TVQ327718 UFK327715:UFM327718 UPG327715:UPI327718 UZC327715:UZE327718 VIY327715:VJA327718 VSU327715:VSW327718 WCQ327715:WCS327718 WMM327715:WMO327718 WWI327715:WWK327718 AB393251:AD393254 JW393251:JY393254 TS393251:TU393254 ADO393251:ADQ393254 ANK393251:ANM393254 AXG393251:AXI393254 BHC393251:BHE393254 BQY393251:BRA393254 CAU393251:CAW393254 CKQ393251:CKS393254 CUM393251:CUO393254 DEI393251:DEK393254 DOE393251:DOG393254 DYA393251:DYC393254 EHW393251:EHY393254 ERS393251:ERU393254 FBO393251:FBQ393254 FLK393251:FLM393254 FVG393251:FVI393254 GFC393251:GFE393254 GOY393251:GPA393254 GYU393251:GYW393254 HIQ393251:HIS393254 HSM393251:HSO393254 ICI393251:ICK393254 IME393251:IMG393254 IWA393251:IWC393254 JFW393251:JFY393254 JPS393251:JPU393254 JZO393251:JZQ393254 KJK393251:KJM393254 KTG393251:KTI393254 LDC393251:LDE393254 LMY393251:LNA393254 LWU393251:LWW393254 MGQ393251:MGS393254 MQM393251:MQO393254 NAI393251:NAK393254 NKE393251:NKG393254 NUA393251:NUC393254 ODW393251:ODY393254 ONS393251:ONU393254 OXO393251:OXQ393254 PHK393251:PHM393254 PRG393251:PRI393254 QBC393251:QBE393254 QKY393251:QLA393254 QUU393251:QUW393254 REQ393251:RES393254 ROM393251:ROO393254 RYI393251:RYK393254 SIE393251:SIG393254 SSA393251:SSC393254 TBW393251:TBY393254 TLS393251:TLU393254 TVO393251:TVQ393254 UFK393251:UFM393254 UPG393251:UPI393254 UZC393251:UZE393254 VIY393251:VJA393254 VSU393251:VSW393254 WCQ393251:WCS393254 WMM393251:WMO393254 WWI393251:WWK393254 AB458787:AD458790 JW458787:JY458790 TS458787:TU458790 ADO458787:ADQ458790 ANK458787:ANM458790 AXG458787:AXI458790 BHC458787:BHE458790 BQY458787:BRA458790 CAU458787:CAW458790 CKQ458787:CKS458790 CUM458787:CUO458790 DEI458787:DEK458790 DOE458787:DOG458790 DYA458787:DYC458790 EHW458787:EHY458790 ERS458787:ERU458790 FBO458787:FBQ458790 FLK458787:FLM458790 FVG458787:FVI458790 GFC458787:GFE458790 GOY458787:GPA458790 GYU458787:GYW458790 HIQ458787:HIS458790 HSM458787:HSO458790 ICI458787:ICK458790 IME458787:IMG458790 IWA458787:IWC458790 JFW458787:JFY458790 JPS458787:JPU458790 JZO458787:JZQ458790 KJK458787:KJM458790 KTG458787:KTI458790 LDC458787:LDE458790 LMY458787:LNA458790 LWU458787:LWW458790 MGQ458787:MGS458790 MQM458787:MQO458790 NAI458787:NAK458790 NKE458787:NKG458790 NUA458787:NUC458790 ODW458787:ODY458790 ONS458787:ONU458790 OXO458787:OXQ458790 PHK458787:PHM458790 PRG458787:PRI458790 QBC458787:QBE458790 QKY458787:QLA458790 QUU458787:QUW458790 REQ458787:RES458790 ROM458787:ROO458790 RYI458787:RYK458790 SIE458787:SIG458790 SSA458787:SSC458790 TBW458787:TBY458790 TLS458787:TLU458790 TVO458787:TVQ458790 UFK458787:UFM458790 UPG458787:UPI458790 UZC458787:UZE458790 VIY458787:VJA458790 VSU458787:VSW458790 WCQ458787:WCS458790 WMM458787:WMO458790 WWI458787:WWK458790 AB524323:AD524326 JW524323:JY524326 TS524323:TU524326 ADO524323:ADQ524326 ANK524323:ANM524326 AXG524323:AXI524326 BHC524323:BHE524326 BQY524323:BRA524326 CAU524323:CAW524326 CKQ524323:CKS524326 CUM524323:CUO524326 DEI524323:DEK524326 DOE524323:DOG524326 DYA524323:DYC524326 EHW524323:EHY524326 ERS524323:ERU524326 FBO524323:FBQ524326 FLK524323:FLM524326 FVG524323:FVI524326 GFC524323:GFE524326 GOY524323:GPA524326 GYU524323:GYW524326 HIQ524323:HIS524326 HSM524323:HSO524326 ICI524323:ICK524326 IME524323:IMG524326 IWA524323:IWC524326 JFW524323:JFY524326 JPS524323:JPU524326 JZO524323:JZQ524326 KJK524323:KJM524326 KTG524323:KTI524326 LDC524323:LDE524326 LMY524323:LNA524326 LWU524323:LWW524326 MGQ524323:MGS524326 MQM524323:MQO524326 NAI524323:NAK524326 NKE524323:NKG524326 NUA524323:NUC524326 ODW524323:ODY524326 ONS524323:ONU524326 OXO524323:OXQ524326 PHK524323:PHM524326 PRG524323:PRI524326 QBC524323:QBE524326 QKY524323:QLA524326 QUU524323:QUW524326 REQ524323:RES524326 ROM524323:ROO524326 RYI524323:RYK524326 SIE524323:SIG524326 SSA524323:SSC524326 TBW524323:TBY524326 TLS524323:TLU524326 TVO524323:TVQ524326 UFK524323:UFM524326 UPG524323:UPI524326 UZC524323:UZE524326 VIY524323:VJA524326 VSU524323:VSW524326 WCQ524323:WCS524326 WMM524323:WMO524326 WWI524323:WWK524326 AB589859:AD589862 JW589859:JY589862 TS589859:TU589862 ADO589859:ADQ589862 ANK589859:ANM589862 AXG589859:AXI589862 BHC589859:BHE589862 BQY589859:BRA589862 CAU589859:CAW589862 CKQ589859:CKS589862 CUM589859:CUO589862 DEI589859:DEK589862 DOE589859:DOG589862 DYA589859:DYC589862 EHW589859:EHY589862 ERS589859:ERU589862 FBO589859:FBQ589862 FLK589859:FLM589862 FVG589859:FVI589862 GFC589859:GFE589862 GOY589859:GPA589862 GYU589859:GYW589862 HIQ589859:HIS589862 HSM589859:HSO589862 ICI589859:ICK589862 IME589859:IMG589862 IWA589859:IWC589862 JFW589859:JFY589862 JPS589859:JPU589862 JZO589859:JZQ589862 KJK589859:KJM589862 KTG589859:KTI589862 LDC589859:LDE589862 LMY589859:LNA589862 LWU589859:LWW589862 MGQ589859:MGS589862 MQM589859:MQO589862 NAI589859:NAK589862 NKE589859:NKG589862 NUA589859:NUC589862 ODW589859:ODY589862 ONS589859:ONU589862 OXO589859:OXQ589862 PHK589859:PHM589862 PRG589859:PRI589862 QBC589859:QBE589862 QKY589859:QLA589862 QUU589859:QUW589862 REQ589859:RES589862 ROM589859:ROO589862 RYI589859:RYK589862 SIE589859:SIG589862 SSA589859:SSC589862 TBW589859:TBY589862 TLS589859:TLU589862 TVO589859:TVQ589862 UFK589859:UFM589862 UPG589859:UPI589862 UZC589859:UZE589862 VIY589859:VJA589862 VSU589859:VSW589862 WCQ589859:WCS589862 WMM589859:WMO589862 WWI589859:WWK589862 AB655395:AD655398 JW655395:JY655398 TS655395:TU655398 ADO655395:ADQ655398 ANK655395:ANM655398 AXG655395:AXI655398 BHC655395:BHE655398 BQY655395:BRA655398 CAU655395:CAW655398 CKQ655395:CKS655398 CUM655395:CUO655398 DEI655395:DEK655398 DOE655395:DOG655398 DYA655395:DYC655398 EHW655395:EHY655398 ERS655395:ERU655398 FBO655395:FBQ655398 FLK655395:FLM655398 FVG655395:FVI655398 GFC655395:GFE655398 GOY655395:GPA655398 GYU655395:GYW655398 HIQ655395:HIS655398 HSM655395:HSO655398 ICI655395:ICK655398 IME655395:IMG655398 IWA655395:IWC655398 JFW655395:JFY655398 JPS655395:JPU655398 JZO655395:JZQ655398 KJK655395:KJM655398 KTG655395:KTI655398 LDC655395:LDE655398 LMY655395:LNA655398 LWU655395:LWW655398 MGQ655395:MGS655398 MQM655395:MQO655398 NAI655395:NAK655398 NKE655395:NKG655398 NUA655395:NUC655398 ODW655395:ODY655398 ONS655395:ONU655398 OXO655395:OXQ655398 PHK655395:PHM655398 PRG655395:PRI655398 QBC655395:QBE655398 QKY655395:QLA655398 QUU655395:QUW655398 REQ655395:RES655398 ROM655395:ROO655398 RYI655395:RYK655398 SIE655395:SIG655398 SSA655395:SSC655398 TBW655395:TBY655398 TLS655395:TLU655398 TVO655395:TVQ655398 UFK655395:UFM655398 UPG655395:UPI655398 UZC655395:UZE655398 VIY655395:VJA655398 VSU655395:VSW655398 WCQ655395:WCS655398 WMM655395:WMO655398 WWI655395:WWK655398 AB720931:AD720934 JW720931:JY720934 TS720931:TU720934 ADO720931:ADQ720934 ANK720931:ANM720934 AXG720931:AXI720934 BHC720931:BHE720934 BQY720931:BRA720934 CAU720931:CAW720934 CKQ720931:CKS720934 CUM720931:CUO720934 DEI720931:DEK720934 DOE720931:DOG720934 DYA720931:DYC720934 EHW720931:EHY720934 ERS720931:ERU720934 FBO720931:FBQ720934 FLK720931:FLM720934 FVG720931:FVI720934 GFC720931:GFE720934 GOY720931:GPA720934 GYU720931:GYW720934 HIQ720931:HIS720934 HSM720931:HSO720934 ICI720931:ICK720934 IME720931:IMG720934 IWA720931:IWC720934 JFW720931:JFY720934 JPS720931:JPU720934 JZO720931:JZQ720934 KJK720931:KJM720934 KTG720931:KTI720934 LDC720931:LDE720934 LMY720931:LNA720934 LWU720931:LWW720934 MGQ720931:MGS720934 MQM720931:MQO720934 NAI720931:NAK720934 NKE720931:NKG720934 NUA720931:NUC720934 ODW720931:ODY720934 ONS720931:ONU720934 OXO720931:OXQ720934 PHK720931:PHM720934 PRG720931:PRI720934 QBC720931:QBE720934 QKY720931:QLA720934 QUU720931:QUW720934 REQ720931:RES720934 ROM720931:ROO720934 RYI720931:RYK720934 SIE720931:SIG720934 SSA720931:SSC720934 TBW720931:TBY720934 TLS720931:TLU720934 TVO720931:TVQ720934 UFK720931:UFM720934 UPG720931:UPI720934 UZC720931:UZE720934 VIY720931:VJA720934 VSU720931:VSW720934 WCQ720931:WCS720934 WMM720931:WMO720934 WWI720931:WWK720934 AB786467:AD786470 JW786467:JY786470 TS786467:TU786470 ADO786467:ADQ786470 ANK786467:ANM786470 AXG786467:AXI786470 BHC786467:BHE786470 BQY786467:BRA786470 CAU786467:CAW786470 CKQ786467:CKS786470 CUM786467:CUO786470 DEI786467:DEK786470 DOE786467:DOG786470 DYA786467:DYC786470 EHW786467:EHY786470 ERS786467:ERU786470 FBO786467:FBQ786470 FLK786467:FLM786470 FVG786467:FVI786470 GFC786467:GFE786470 GOY786467:GPA786470 GYU786467:GYW786470 HIQ786467:HIS786470 HSM786467:HSO786470 ICI786467:ICK786470 IME786467:IMG786470 IWA786467:IWC786470 JFW786467:JFY786470 JPS786467:JPU786470 JZO786467:JZQ786470 KJK786467:KJM786470 KTG786467:KTI786470 LDC786467:LDE786470 LMY786467:LNA786470 LWU786467:LWW786470 MGQ786467:MGS786470 MQM786467:MQO786470 NAI786467:NAK786470 NKE786467:NKG786470 NUA786467:NUC786470 ODW786467:ODY786470 ONS786467:ONU786470 OXO786467:OXQ786470 PHK786467:PHM786470 PRG786467:PRI786470 QBC786467:QBE786470 QKY786467:QLA786470 QUU786467:QUW786470 REQ786467:RES786470 ROM786467:ROO786470 RYI786467:RYK786470 SIE786467:SIG786470 SSA786467:SSC786470 TBW786467:TBY786470 TLS786467:TLU786470 TVO786467:TVQ786470 UFK786467:UFM786470 UPG786467:UPI786470 UZC786467:UZE786470 VIY786467:VJA786470 VSU786467:VSW786470 WCQ786467:WCS786470 WMM786467:WMO786470 WWI786467:WWK786470 AB852003:AD852006 JW852003:JY852006 TS852003:TU852006 ADO852003:ADQ852006 ANK852003:ANM852006 AXG852003:AXI852006 BHC852003:BHE852006 BQY852003:BRA852006 CAU852003:CAW852006 CKQ852003:CKS852006 CUM852003:CUO852006 DEI852003:DEK852006 DOE852003:DOG852006 DYA852003:DYC852006 EHW852003:EHY852006 ERS852003:ERU852006 FBO852003:FBQ852006 FLK852003:FLM852006 FVG852003:FVI852006 GFC852003:GFE852006 GOY852003:GPA852006 GYU852003:GYW852006 HIQ852003:HIS852006 HSM852003:HSO852006 ICI852003:ICK852006 IME852003:IMG852006 IWA852003:IWC852006 JFW852003:JFY852006 JPS852003:JPU852006 JZO852003:JZQ852006 KJK852003:KJM852006 KTG852003:KTI852006 LDC852003:LDE852006 LMY852003:LNA852006 LWU852003:LWW852006 MGQ852003:MGS852006 MQM852003:MQO852006 NAI852003:NAK852006 NKE852003:NKG852006 NUA852003:NUC852006 ODW852003:ODY852006 ONS852003:ONU852006 OXO852003:OXQ852006 PHK852003:PHM852006 PRG852003:PRI852006 QBC852003:QBE852006 QKY852003:QLA852006 QUU852003:QUW852006 REQ852003:RES852006 ROM852003:ROO852006 RYI852003:RYK852006 SIE852003:SIG852006 SSA852003:SSC852006 TBW852003:TBY852006 TLS852003:TLU852006 TVO852003:TVQ852006 UFK852003:UFM852006 UPG852003:UPI852006 UZC852003:UZE852006 VIY852003:VJA852006 VSU852003:VSW852006 WCQ852003:WCS852006 WMM852003:WMO852006 WWI852003:WWK852006 AB917539:AD917542 JW917539:JY917542 TS917539:TU917542 ADO917539:ADQ917542 ANK917539:ANM917542 AXG917539:AXI917542 BHC917539:BHE917542 BQY917539:BRA917542 CAU917539:CAW917542 CKQ917539:CKS917542 CUM917539:CUO917542 DEI917539:DEK917542 DOE917539:DOG917542 DYA917539:DYC917542 EHW917539:EHY917542 ERS917539:ERU917542 FBO917539:FBQ917542 FLK917539:FLM917542 FVG917539:FVI917542 GFC917539:GFE917542 GOY917539:GPA917542 GYU917539:GYW917542 HIQ917539:HIS917542 HSM917539:HSO917542 ICI917539:ICK917542 IME917539:IMG917542 IWA917539:IWC917542 JFW917539:JFY917542 JPS917539:JPU917542 JZO917539:JZQ917542 KJK917539:KJM917542 KTG917539:KTI917542 LDC917539:LDE917542 LMY917539:LNA917542 LWU917539:LWW917542 MGQ917539:MGS917542 MQM917539:MQO917542 NAI917539:NAK917542 NKE917539:NKG917542 NUA917539:NUC917542 ODW917539:ODY917542 ONS917539:ONU917542 OXO917539:OXQ917542 PHK917539:PHM917542 PRG917539:PRI917542 QBC917539:QBE917542 QKY917539:QLA917542 QUU917539:QUW917542 REQ917539:RES917542 ROM917539:ROO917542 RYI917539:RYK917542 SIE917539:SIG917542 SSA917539:SSC917542 TBW917539:TBY917542 TLS917539:TLU917542 TVO917539:TVQ917542 UFK917539:UFM917542 UPG917539:UPI917542 UZC917539:UZE917542 VIY917539:VJA917542 VSU917539:VSW917542 WCQ917539:WCS917542 WMM917539:WMO917542 WWI917539:WWK917542 AB983075:AD983078 JW983075:JY983078 TS983075:TU983078 ADO983075:ADQ983078 ANK983075:ANM983078 AXG983075:AXI983078 BHC983075:BHE983078 BQY983075:BRA983078 CAU983075:CAW983078 CKQ983075:CKS983078 CUM983075:CUO983078 DEI983075:DEK983078 DOE983075:DOG983078 DYA983075:DYC983078 EHW983075:EHY983078 ERS983075:ERU983078 FBO983075:FBQ983078 FLK983075:FLM983078 FVG983075:FVI983078 GFC983075:GFE983078 GOY983075:GPA983078 GYU983075:GYW983078 HIQ983075:HIS983078 HSM983075:HSO983078 ICI983075:ICK983078 IME983075:IMG983078 IWA983075:IWC983078 JFW983075:JFY983078 JPS983075:JPU983078 JZO983075:JZQ983078 KJK983075:KJM983078 KTG983075:KTI983078 LDC983075:LDE983078 LMY983075:LNA983078 LWU983075:LWW983078 MGQ983075:MGS983078 MQM983075:MQO983078 NAI983075:NAK983078 NKE983075:NKG983078 NUA983075:NUC983078 ODW983075:ODY983078 ONS983075:ONU983078 OXO983075:OXQ983078 PHK983075:PHM983078 PRG983075:PRI983078 QBC983075:QBE983078 QKY983075:QLA983078 QUU983075:QUW983078 REQ983075:RES983078 ROM983075:ROO983078 RYI983075:RYK983078 SIE983075:SIG983078 SSA983075:SSC983078 TBW983075:TBY983078 TLS983075:TLU983078 TVO983075:TVQ983078 UFK983075:UFM983078 UPG983075:UPI983078 UZC983075:UZE983078 VIY983075:VJA983078 VSU983075:VSW983078 WCQ983075:WCS983078 WMM983075:WMO983078 WWI983075:WWK983078 AB65420:AD65439 JW65420:JY65439 TS65420:TU65439 ADO65420:ADQ65439 ANK65420:ANM65439 AXG65420:AXI65439 BHC65420:BHE65439 BQY65420:BRA65439 CAU65420:CAW65439 CKQ65420:CKS65439 CUM65420:CUO65439 DEI65420:DEK65439 DOE65420:DOG65439 DYA65420:DYC65439 EHW65420:EHY65439 ERS65420:ERU65439 FBO65420:FBQ65439 FLK65420:FLM65439 FVG65420:FVI65439 GFC65420:GFE65439 GOY65420:GPA65439 GYU65420:GYW65439 HIQ65420:HIS65439 HSM65420:HSO65439 ICI65420:ICK65439 IME65420:IMG65439 IWA65420:IWC65439 JFW65420:JFY65439 JPS65420:JPU65439 JZO65420:JZQ65439 KJK65420:KJM65439 KTG65420:KTI65439 LDC65420:LDE65439 LMY65420:LNA65439 LWU65420:LWW65439 MGQ65420:MGS65439 MQM65420:MQO65439 NAI65420:NAK65439 NKE65420:NKG65439 NUA65420:NUC65439 ODW65420:ODY65439 ONS65420:ONU65439 OXO65420:OXQ65439 PHK65420:PHM65439 PRG65420:PRI65439 QBC65420:QBE65439 QKY65420:QLA65439 QUU65420:QUW65439 REQ65420:RES65439 ROM65420:ROO65439 RYI65420:RYK65439 SIE65420:SIG65439 SSA65420:SSC65439 TBW65420:TBY65439 TLS65420:TLU65439 TVO65420:TVQ65439 UFK65420:UFM65439 UPG65420:UPI65439 UZC65420:UZE65439 VIY65420:VJA65439 VSU65420:VSW65439 WCQ65420:WCS65439 WMM65420:WMO65439 WWI65420:WWK65439 AB130956:AD130975 JW130956:JY130975 TS130956:TU130975 ADO130956:ADQ130975 ANK130956:ANM130975 AXG130956:AXI130975 BHC130956:BHE130975 BQY130956:BRA130975 CAU130956:CAW130975 CKQ130956:CKS130975 CUM130956:CUO130975 DEI130956:DEK130975 DOE130956:DOG130975 DYA130956:DYC130975 EHW130956:EHY130975 ERS130956:ERU130975 FBO130956:FBQ130975 FLK130956:FLM130975 FVG130956:FVI130975 GFC130956:GFE130975 GOY130956:GPA130975 GYU130956:GYW130975 HIQ130956:HIS130975 HSM130956:HSO130975 ICI130956:ICK130975 IME130956:IMG130975 IWA130956:IWC130975 JFW130956:JFY130975 JPS130956:JPU130975 JZO130956:JZQ130975 KJK130956:KJM130975 KTG130956:KTI130975 LDC130956:LDE130975 LMY130956:LNA130975 LWU130956:LWW130975 MGQ130956:MGS130975 MQM130956:MQO130975 NAI130956:NAK130975 NKE130956:NKG130975 NUA130956:NUC130975 ODW130956:ODY130975 ONS130956:ONU130975 OXO130956:OXQ130975 PHK130956:PHM130975 PRG130956:PRI130975 QBC130956:QBE130975 QKY130956:QLA130975 QUU130956:QUW130975 REQ130956:RES130975 ROM130956:ROO130975 RYI130956:RYK130975 SIE130956:SIG130975 SSA130956:SSC130975 TBW130956:TBY130975 TLS130956:TLU130975 TVO130956:TVQ130975 UFK130956:UFM130975 UPG130956:UPI130975 UZC130956:UZE130975 VIY130956:VJA130975 VSU130956:VSW130975 WCQ130956:WCS130975 WMM130956:WMO130975 WWI130956:WWK130975 AB196492:AD196511 JW196492:JY196511 TS196492:TU196511 ADO196492:ADQ196511 ANK196492:ANM196511 AXG196492:AXI196511 BHC196492:BHE196511 BQY196492:BRA196511 CAU196492:CAW196511 CKQ196492:CKS196511 CUM196492:CUO196511 DEI196492:DEK196511 DOE196492:DOG196511 DYA196492:DYC196511 EHW196492:EHY196511 ERS196492:ERU196511 FBO196492:FBQ196511 FLK196492:FLM196511 FVG196492:FVI196511 GFC196492:GFE196511 GOY196492:GPA196511 GYU196492:GYW196511 HIQ196492:HIS196511 HSM196492:HSO196511 ICI196492:ICK196511 IME196492:IMG196511 IWA196492:IWC196511 JFW196492:JFY196511 JPS196492:JPU196511 JZO196492:JZQ196511 KJK196492:KJM196511 KTG196492:KTI196511 LDC196492:LDE196511 LMY196492:LNA196511 LWU196492:LWW196511 MGQ196492:MGS196511 MQM196492:MQO196511 NAI196492:NAK196511 NKE196492:NKG196511 NUA196492:NUC196511 ODW196492:ODY196511 ONS196492:ONU196511 OXO196492:OXQ196511 PHK196492:PHM196511 PRG196492:PRI196511 QBC196492:QBE196511 QKY196492:QLA196511 QUU196492:QUW196511 REQ196492:RES196511 ROM196492:ROO196511 RYI196492:RYK196511 SIE196492:SIG196511 SSA196492:SSC196511 TBW196492:TBY196511 TLS196492:TLU196511 TVO196492:TVQ196511 UFK196492:UFM196511 UPG196492:UPI196511 UZC196492:UZE196511 VIY196492:VJA196511 VSU196492:VSW196511 WCQ196492:WCS196511 WMM196492:WMO196511 WWI196492:WWK196511 AB262028:AD262047 JW262028:JY262047 TS262028:TU262047 ADO262028:ADQ262047 ANK262028:ANM262047 AXG262028:AXI262047 BHC262028:BHE262047 BQY262028:BRA262047 CAU262028:CAW262047 CKQ262028:CKS262047 CUM262028:CUO262047 DEI262028:DEK262047 DOE262028:DOG262047 DYA262028:DYC262047 EHW262028:EHY262047 ERS262028:ERU262047 FBO262028:FBQ262047 FLK262028:FLM262047 FVG262028:FVI262047 GFC262028:GFE262047 GOY262028:GPA262047 GYU262028:GYW262047 HIQ262028:HIS262047 HSM262028:HSO262047 ICI262028:ICK262047 IME262028:IMG262047 IWA262028:IWC262047 JFW262028:JFY262047 JPS262028:JPU262047 JZO262028:JZQ262047 KJK262028:KJM262047 KTG262028:KTI262047 LDC262028:LDE262047 LMY262028:LNA262047 LWU262028:LWW262047 MGQ262028:MGS262047 MQM262028:MQO262047 NAI262028:NAK262047 NKE262028:NKG262047 NUA262028:NUC262047 ODW262028:ODY262047 ONS262028:ONU262047 OXO262028:OXQ262047 PHK262028:PHM262047 PRG262028:PRI262047 QBC262028:QBE262047 QKY262028:QLA262047 QUU262028:QUW262047 REQ262028:RES262047 ROM262028:ROO262047 RYI262028:RYK262047 SIE262028:SIG262047 SSA262028:SSC262047 TBW262028:TBY262047 TLS262028:TLU262047 TVO262028:TVQ262047 UFK262028:UFM262047 UPG262028:UPI262047 UZC262028:UZE262047 VIY262028:VJA262047 VSU262028:VSW262047 WCQ262028:WCS262047 WMM262028:WMO262047 WWI262028:WWK262047 AB327564:AD327583 JW327564:JY327583 TS327564:TU327583 ADO327564:ADQ327583 ANK327564:ANM327583 AXG327564:AXI327583 BHC327564:BHE327583 BQY327564:BRA327583 CAU327564:CAW327583 CKQ327564:CKS327583 CUM327564:CUO327583 DEI327564:DEK327583 DOE327564:DOG327583 DYA327564:DYC327583 EHW327564:EHY327583 ERS327564:ERU327583 FBO327564:FBQ327583 FLK327564:FLM327583 FVG327564:FVI327583 GFC327564:GFE327583 GOY327564:GPA327583 GYU327564:GYW327583 HIQ327564:HIS327583 HSM327564:HSO327583 ICI327564:ICK327583 IME327564:IMG327583 IWA327564:IWC327583 JFW327564:JFY327583 JPS327564:JPU327583 JZO327564:JZQ327583 KJK327564:KJM327583 KTG327564:KTI327583 LDC327564:LDE327583 LMY327564:LNA327583 LWU327564:LWW327583 MGQ327564:MGS327583 MQM327564:MQO327583 NAI327564:NAK327583 NKE327564:NKG327583 NUA327564:NUC327583 ODW327564:ODY327583 ONS327564:ONU327583 OXO327564:OXQ327583 PHK327564:PHM327583 PRG327564:PRI327583 QBC327564:QBE327583 QKY327564:QLA327583 QUU327564:QUW327583 REQ327564:RES327583 ROM327564:ROO327583 RYI327564:RYK327583 SIE327564:SIG327583 SSA327564:SSC327583 TBW327564:TBY327583 TLS327564:TLU327583 TVO327564:TVQ327583 UFK327564:UFM327583 UPG327564:UPI327583 UZC327564:UZE327583 VIY327564:VJA327583 VSU327564:VSW327583 WCQ327564:WCS327583 WMM327564:WMO327583 WWI327564:WWK327583 AB393100:AD393119 JW393100:JY393119 TS393100:TU393119 ADO393100:ADQ393119 ANK393100:ANM393119 AXG393100:AXI393119 BHC393100:BHE393119 BQY393100:BRA393119 CAU393100:CAW393119 CKQ393100:CKS393119 CUM393100:CUO393119 DEI393100:DEK393119 DOE393100:DOG393119 DYA393100:DYC393119 EHW393100:EHY393119 ERS393100:ERU393119 FBO393100:FBQ393119 FLK393100:FLM393119 FVG393100:FVI393119 GFC393100:GFE393119 GOY393100:GPA393119 GYU393100:GYW393119 HIQ393100:HIS393119 HSM393100:HSO393119 ICI393100:ICK393119 IME393100:IMG393119 IWA393100:IWC393119 JFW393100:JFY393119 JPS393100:JPU393119 JZO393100:JZQ393119 KJK393100:KJM393119 KTG393100:KTI393119 LDC393100:LDE393119 LMY393100:LNA393119 LWU393100:LWW393119 MGQ393100:MGS393119 MQM393100:MQO393119 NAI393100:NAK393119 NKE393100:NKG393119 NUA393100:NUC393119 ODW393100:ODY393119 ONS393100:ONU393119 OXO393100:OXQ393119 PHK393100:PHM393119 PRG393100:PRI393119 QBC393100:QBE393119 QKY393100:QLA393119 QUU393100:QUW393119 REQ393100:RES393119 ROM393100:ROO393119 RYI393100:RYK393119 SIE393100:SIG393119 SSA393100:SSC393119 TBW393100:TBY393119 TLS393100:TLU393119 TVO393100:TVQ393119 UFK393100:UFM393119 UPG393100:UPI393119 UZC393100:UZE393119 VIY393100:VJA393119 VSU393100:VSW393119 WCQ393100:WCS393119 WMM393100:WMO393119 WWI393100:WWK393119 AB458636:AD458655 JW458636:JY458655 TS458636:TU458655 ADO458636:ADQ458655 ANK458636:ANM458655 AXG458636:AXI458655 BHC458636:BHE458655 BQY458636:BRA458655 CAU458636:CAW458655 CKQ458636:CKS458655 CUM458636:CUO458655 DEI458636:DEK458655 DOE458636:DOG458655 DYA458636:DYC458655 EHW458636:EHY458655 ERS458636:ERU458655 FBO458636:FBQ458655 FLK458636:FLM458655 FVG458636:FVI458655 GFC458636:GFE458655 GOY458636:GPA458655 GYU458636:GYW458655 HIQ458636:HIS458655 HSM458636:HSO458655 ICI458636:ICK458655 IME458636:IMG458655 IWA458636:IWC458655 JFW458636:JFY458655 JPS458636:JPU458655 JZO458636:JZQ458655 KJK458636:KJM458655 KTG458636:KTI458655 LDC458636:LDE458655 LMY458636:LNA458655 LWU458636:LWW458655 MGQ458636:MGS458655 MQM458636:MQO458655 NAI458636:NAK458655 NKE458636:NKG458655 NUA458636:NUC458655 ODW458636:ODY458655 ONS458636:ONU458655 OXO458636:OXQ458655 PHK458636:PHM458655 PRG458636:PRI458655 QBC458636:QBE458655 QKY458636:QLA458655 QUU458636:QUW458655 REQ458636:RES458655 ROM458636:ROO458655 RYI458636:RYK458655 SIE458636:SIG458655 SSA458636:SSC458655 TBW458636:TBY458655 TLS458636:TLU458655 TVO458636:TVQ458655 UFK458636:UFM458655 UPG458636:UPI458655 UZC458636:UZE458655 VIY458636:VJA458655 VSU458636:VSW458655 WCQ458636:WCS458655 WMM458636:WMO458655 WWI458636:WWK458655 AB524172:AD524191 JW524172:JY524191 TS524172:TU524191 ADO524172:ADQ524191 ANK524172:ANM524191 AXG524172:AXI524191 BHC524172:BHE524191 BQY524172:BRA524191 CAU524172:CAW524191 CKQ524172:CKS524191 CUM524172:CUO524191 DEI524172:DEK524191 DOE524172:DOG524191 DYA524172:DYC524191 EHW524172:EHY524191 ERS524172:ERU524191 FBO524172:FBQ524191 FLK524172:FLM524191 FVG524172:FVI524191 GFC524172:GFE524191 GOY524172:GPA524191 GYU524172:GYW524191 HIQ524172:HIS524191 HSM524172:HSO524191 ICI524172:ICK524191 IME524172:IMG524191 IWA524172:IWC524191 JFW524172:JFY524191 JPS524172:JPU524191 JZO524172:JZQ524191 KJK524172:KJM524191 KTG524172:KTI524191 LDC524172:LDE524191 LMY524172:LNA524191 LWU524172:LWW524191 MGQ524172:MGS524191 MQM524172:MQO524191 NAI524172:NAK524191 NKE524172:NKG524191 NUA524172:NUC524191 ODW524172:ODY524191 ONS524172:ONU524191 OXO524172:OXQ524191 PHK524172:PHM524191 PRG524172:PRI524191 QBC524172:QBE524191 QKY524172:QLA524191 QUU524172:QUW524191 REQ524172:RES524191 ROM524172:ROO524191 RYI524172:RYK524191 SIE524172:SIG524191 SSA524172:SSC524191 TBW524172:TBY524191 TLS524172:TLU524191 TVO524172:TVQ524191 UFK524172:UFM524191 UPG524172:UPI524191 UZC524172:UZE524191 VIY524172:VJA524191 VSU524172:VSW524191 WCQ524172:WCS524191 WMM524172:WMO524191 WWI524172:WWK524191 AB589708:AD589727 JW589708:JY589727 TS589708:TU589727 ADO589708:ADQ589727 ANK589708:ANM589727 AXG589708:AXI589727 BHC589708:BHE589727 BQY589708:BRA589727 CAU589708:CAW589727 CKQ589708:CKS589727 CUM589708:CUO589727 DEI589708:DEK589727 DOE589708:DOG589727 DYA589708:DYC589727 EHW589708:EHY589727 ERS589708:ERU589727 FBO589708:FBQ589727 FLK589708:FLM589727 FVG589708:FVI589727 GFC589708:GFE589727 GOY589708:GPA589727 GYU589708:GYW589727 HIQ589708:HIS589727 HSM589708:HSO589727 ICI589708:ICK589727 IME589708:IMG589727 IWA589708:IWC589727 JFW589708:JFY589727 JPS589708:JPU589727 JZO589708:JZQ589727 KJK589708:KJM589727 KTG589708:KTI589727 LDC589708:LDE589727 LMY589708:LNA589727 LWU589708:LWW589727 MGQ589708:MGS589727 MQM589708:MQO589727 NAI589708:NAK589727 NKE589708:NKG589727 NUA589708:NUC589727 ODW589708:ODY589727 ONS589708:ONU589727 OXO589708:OXQ589727 PHK589708:PHM589727 PRG589708:PRI589727 QBC589708:QBE589727 QKY589708:QLA589727 QUU589708:QUW589727 REQ589708:RES589727 ROM589708:ROO589727 RYI589708:RYK589727 SIE589708:SIG589727 SSA589708:SSC589727 TBW589708:TBY589727 TLS589708:TLU589727 TVO589708:TVQ589727 UFK589708:UFM589727 UPG589708:UPI589727 UZC589708:UZE589727 VIY589708:VJA589727 VSU589708:VSW589727 WCQ589708:WCS589727 WMM589708:WMO589727 WWI589708:WWK589727 AB655244:AD655263 JW655244:JY655263 TS655244:TU655263 ADO655244:ADQ655263 ANK655244:ANM655263 AXG655244:AXI655263 BHC655244:BHE655263 BQY655244:BRA655263 CAU655244:CAW655263 CKQ655244:CKS655263 CUM655244:CUO655263 DEI655244:DEK655263 DOE655244:DOG655263 DYA655244:DYC655263 EHW655244:EHY655263 ERS655244:ERU655263 FBO655244:FBQ655263 FLK655244:FLM655263 FVG655244:FVI655263 GFC655244:GFE655263 GOY655244:GPA655263 GYU655244:GYW655263 HIQ655244:HIS655263 HSM655244:HSO655263 ICI655244:ICK655263 IME655244:IMG655263 IWA655244:IWC655263 JFW655244:JFY655263 JPS655244:JPU655263 JZO655244:JZQ655263 KJK655244:KJM655263 KTG655244:KTI655263 LDC655244:LDE655263 LMY655244:LNA655263 LWU655244:LWW655263 MGQ655244:MGS655263 MQM655244:MQO655263 NAI655244:NAK655263 NKE655244:NKG655263 NUA655244:NUC655263 ODW655244:ODY655263 ONS655244:ONU655263 OXO655244:OXQ655263 PHK655244:PHM655263 PRG655244:PRI655263 QBC655244:QBE655263 QKY655244:QLA655263 QUU655244:QUW655263 REQ655244:RES655263 ROM655244:ROO655263 RYI655244:RYK655263 SIE655244:SIG655263 SSA655244:SSC655263 TBW655244:TBY655263 TLS655244:TLU655263 TVO655244:TVQ655263 UFK655244:UFM655263 UPG655244:UPI655263 UZC655244:UZE655263 VIY655244:VJA655263 VSU655244:VSW655263 WCQ655244:WCS655263 WMM655244:WMO655263 WWI655244:WWK655263 AB720780:AD720799 JW720780:JY720799 TS720780:TU720799 ADO720780:ADQ720799 ANK720780:ANM720799 AXG720780:AXI720799 BHC720780:BHE720799 BQY720780:BRA720799 CAU720780:CAW720799 CKQ720780:CKS720799 CUM720780:CUO720799 DEI720780:DEK720799 DOE720780:DOG720799 DYA720780:DYC720799 EHW720780:EHY720799 ERS720780:ERU720799 FBO720780:FBQ720799 FLK720780:FLM720799 FVG720780:FVI720799 GFC720780:GFE720799 GOY720780:GPA720799 GYU720780:GYW720799 HIQ720780:HIS720799 HSM720780:HSO720799 ICI720780:ICK720799 IME720780:IMG720799 IWA720780:IWC720799 JFW720780:JFY720799 JPS720780:JPU720799 JZO720780:JZQ720799 KJK720780:KJM720799 KTG720780:KTI720799 LDC720780:LDE720799 LMY720780:LNA720799 LWU720780:LWW720799 MGQ720780:MGS720799 MQM720780:MQO720799 NAI720780:NAK720799 NKE720780:NKG720799 NUA720780:NUC720799 ODW720780:ODY720799 ONS720780:ONU720799 OXO720780:OXQ720799 PHK720780:PHM720799 PRG720780:PRI720799 QBC720780:QBE720799 QKY720780:QLA720799 QUU720780:QUW720799 REQ720780:RES720799 ROM720780:ROO720799 RYI720780:RYK720799 SIE720780:SIG720799 SSA720780:SSC720799 TBW720780:TBY720799 TLS720780:TLU720799 TVO720780:TVQ720799 UFK720780:UFM720799 UPG720780:UPI720799 UZC720780:UZE720799 VIY720780:VJA720799 VSU720780:VSW720799 WCQ720780:WCS720799 WMM720780:WMO720799 WWI720780:WWK720799 AB786316:AD786335 JW786316:JY786335 TS786316:TU786335 ADO786316:ADQ786335 ANK786316:ANM786335 AXG786316:AXI786335 BHC786316:BHE786335 BQY786316:BRA786335 CAU786316:CAW786335 CKQ786316:CKS786335 CUM786316:CUO786335 DEI786316:DEK786335 DOE786316:DOG786335 DYA786316:DYC786335 EHW786316:EHY786335 ERS786316:ERU786335 FBO786316:FBQ786335 FLK786316:FLM786335 FVG786316:FVI786335 GFC786316:GFE786335 GOY786316:GPA786335 GYU786316:GYW786335 HIQ786316:HIS786335 HSM786316:HSO786335 ICI786316:ICK786335 IME786316:IMG786335 IWA786316:IWC786335 JFW786316:JFY786335 JPS786316:JPU786335 JZO786316:JZQ786335 KJK786316:KJM786335 KTG786316:KTI786335 LDC786316:LDE786335 LMY786316:LNA786335 LWU786316:LWW786335 MGQ786316:MGS786335 MQM786316:MQO786335 NAI786316:NAK786335 NKE786316:NKG786335 NUA786316:NUC786335 ODW786316:ODY786335 ONS786316:ONU786335 OXO786316:OXQ786335 PHK786316:PHM786335 PRG786316:PRI786335 QBC786316:QBE786335 QKY786316:QLA786335 QUU786316:QUW786335 REQ786316:RES786335 ROM786316:ROO786335 RYI786316:RYK786335 SIE786316:SIG786335 SSA786316:SSC786335 TBW786316:TBY786335 TLS786316:TLU786335 TVO786316:TVQ786335 UFK786316:UFM786335 UPG786316:UPI786335 UZC786316:UZE786335 VIY786316:VJA786335 VSU786316:VSW786335 WCQ786316:WCS786335 WMM786316:WMO786335 WWI786316:WWK786335 AB851852:AD851871 JW851852:JY851871 TS851852:TU851871 ADO851852:ADQ851871 ANK851852:ANM851871 AXG851852:AXI851871 BHC851852:BHE851871 BQY851852:BRA851871 CAU851852:CAW851871 CKQ851852:CKS851871 CUM851852:CUO851871 DEI851852:DEK851871 DOE851852:DOG851871 DYA851852:DYC851871 EHW851852:EHY851871 ERS851852:ERU851871 FBO851852:FBQ851871 FLK851852:FLM851871 FVG851852:FVI851871 GFC851852:GFE851871 GOY851852:GPA851871 GYU851852:GYW851871 HIQ851852:HIS851871 HSM851852:HSO851871 ICI851852:ICK851871 IME851852:IMG851871 IWA851852:IWC851871 JFW851852:JFY851871 JPS851852:JPU851871 JZO851852:JZQ851871 KJK851852:KJM851871 KTG851852:KTI851871 LDC851852:LDE851871 LMY851852:LNA851871 LWU851852:LWW851871 MGQ851852:MGS851871 MQM851852:MQO851871 NAI851852:NAK851871 NKE851852:NKG851871 NUA851852:NUC851871 ODW851852:ODY851871 ONS851852:ONU851871 OXO851852:OXQ851871 PHK851852:PHM851871 PRG851852:PRI851871 QBC851852:QBE851871 QKY851852:QLA851871 QUU851852:QUW851871 REQ851852:RES851871 ROM851852:ROO851871 RYI851852:RYK851871 SIE851852:SIG851871 SSA851852:SSC851871 TBW851852:TBY851871 TLS851852:TLU851871 TVO851852:TVQ851871 UFK851852:UFM851871 UPG851852:UPI851871 UZC851852:UZE851871 VIY851852:VJA851871 VSU851852:VSW851871 WCQ851852:WCS851871 WMM851852:WMO851871 WWI851852:WWK851871 AB917388:AD917407 JW917388:JY917407 TS917388:TU917407 ADO917388:ADQ917407 ANK917388:ANM917407 AXG917388:AXI917407 BHC917388:BHE917407 BQY917388:BRA917407 CAU917388:CAW917407 CKQ917388:CKS917407 CUM917388:CUO917407 DEI917388:DEK917407 DOE917388:DOG917407 DYA917388:DYC917407 EHW917388:EHY917407 ERS917388:ERU917407 FBO917388:FBQ917407 FLK917388:FLM917407 FVG917388:FVI917407 GFC917388:GFE917407 GOY917388:GPA917407 GYU917388:GYW917407 HIQ917388:HIS917407 HSM917388:HSO917407 ICI917388:ICK917407 IME917388:IMG917407 IWA917388:IWC917407 JFW917388:JFY917407 JPS917388:JPU917407 JZO917388:JZQ917407 KJK917388:KJM917407 KTG917388:KTI917407 LDC917388:LDE917407 LMY917388:LNA917407 LWU917388:LWW917407 MGQ917388:MGS917407 MQM917388:MQO917407 NAI917388:NAK917407 NKE917388:NKG917407 NUA917388:NUC917407 ODW917388:ODY917407 ONS917388:ONU917407 OXO917388:OXQ917407 PHK917388:PHM917407 PRG917388:PRI917407 QBC917388:QBE917407 QKY917388:QLA917407 QUU917388:QUW917407 REQ917388:RES917407 ROM917388:ROO917407 RYI917388:RYK917407 SIE917388:SIG917407 SSA917388:SSC917407 TBW917388:TBY917407 TLS917388:TLU917407 TVO917388:TVQ917407 UFK917388:UFM917407 UPG917388:UPI917407 UZC917388:UZE917407 VIY917388:VJA917407 VSU917388:VSW917407 WCQ917388:WCS917407 WMM917388:WMO917407 WWI917388:WWK917407 AB982924:AD982943 JW982924:JY982943 TS982924:TU982943 ADO982924:ADQ982943 ANK982924:ANM982943 AXG982924:AXI982943 BHC982924:BHE982943 BQY982924:BRA982943 CAU982924:CAW982943 CKQ982924:CKS982943 CUM982924:CUO982943 DEI982924:DEK982943 DOE982924:DOG982943 DYA982924:DYC982943 EHW982924:EHY982943 ERS982924:ERU982943 FBO982924:FBQ982943 FLK982924:FLM982943 FVG982924:FVI982943 GFC982924:GFE982943 GOY982924:GPA982943 GYU982924:GYW982943 HIQ982924:HIS982943 HSM982924:HSO982943 ICI982924:ICK982943 IME982924:IMG982943 IWA982924:IWC982943 JFW982924:JFY982943 JPS982924:JPU982943 JZO982924:JZQ982943 KJK982924:KJM982943 KTG982924:KTI982943 LDC982924:LDE982943 LMY982924:LNA982943 LWU982924:LWW982943 MGQ982924:MGS982943 MQM982924:MQO982943 NAI982924:NAK982943 NKE982924:NKG982943 NUA982924:NUC982943 ODW982924:ODY982943 ONS982924:ONU982943 OXO982924:OXQ982943 PHK982924:PHM982943 PRG982924:PRI982943 QBC982924:QBE982943 QKY982924:QLA982943 QUU982924:QUW982943 REQ982924:RES982943 ROM982924:ROO982943 RYI982924:RYK982943 SIE982924:SIG982943 SSA982924:SSC982943 TBW982924:TBY982943 TLS982924:TLU982943 TVO982924:TVQ982943 UFK982924:UFM982943 UPG982924:UPI982943 UZC982924:UZE982943 VIY982924:VJA982943 VSU982924:VSW982943 WCQ982924:WCS982943 WMM982924:WMO982943 WWI982924:WWK982943 JW30:JY30 TS30:TU30 ADO30:ADQ30 ANK30:ANM30 AXG30:AXI30 BHC30:BHE30 BQY30:BRA30 CAU30:CAW30 CKQ30:CKS30 CUM30:CUO30 DEI30:DEK30 DOE30:DOG30 DYA30:DYC30 EHW30:EHY30 ERS30:ERU30 FBO30:FBQ30 FLK30:FLM30 FVG30:FVI30 GFC30:GFE30 GOY30:GPA30 GYU30:GYW30 HIQ30:HIS30 HSM30:HSO30 ICI30:ICK30 IME30:IMG30 IWA30:IWC30 JFW30:JFY30 JPS30:JPU30 JZO30:JZQ30 KJK30:KJM30 KTG30:KTI30 LDC30:LDE30 LMY30:LNA30 LWU30:LWW30 MGQ30:MGS30 MQM30:MQO30 NAI30:NAK30 NKE30:NKG30 NUA30:NUC30 ODW30:ODY30 ONS30:ONU30 OXO30:OXQ30 PHK30:PHM30 PRG30:PRI30 QBC30:QBE30 QKY30:QLA30 QUU30:QUW30 REQ30:RES30 ROM30:ROO30 RYI30:RYK30 SIE30:SIG30 SSA30:SSC30 TBW30:TBY30 TLS30:TLU30 TVO30:TVQ30 UFK30:UFM30 UPG30:UPI30 UZC30:UZE30 VIY30:VJA30 VSU30:VSW30 WCQ30:WCS30 WMM30:WMO30 WWI30:WWK30 AB30:AD30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showGridLines="0" view="pageBreakPreview" zoomScaleNormal="100" zoomScaleSheetLayoutView="100" workbookViewId="0">
      <selection activeCell="Y29" sqref="Y29:AD30"/>
    </sheetView>
  </sheetViews>
  <sheetFormatPr defaultRowHeight="14.25"/>
  <cols>
    <col min="1" max="1" width="2.5" style="23" customWidth="1"/>
    <col min="2" max="31" width="3" style="23" customWidth="1"/>
    <col min="32" max="32" width="2.5" style="23" customWidth="1"/>
    <col min="33" max="44" width="3" style="23" customWidth="1"/>
    <col min="45" max="253" width="9" style="23"/>
    <col min="254" max="254" width="2.5" style="23" customWidth="1"/>
    <col min="255" max="287" width="3" style="23" customWidth="1"/>
    <col min="288" max="288" width="2.5" style="23" customWidth="1"/>
    <col min="289" max="300" width="3" style="23" customWidth="1"/>
    <col min="301" max="509" width="9" style="23"/>
    <col min="510" max="510" width="2.5" style="23" customWidth="1"/>
    <col min="511" max="543" width="3" style="23" customWidth="1"/>
    <col min="544" max="544" width="2.5" style="23" customWidth="1"/>
    <col min="545" max="556" width="3" style="23" customWidth="1"/>
    <col min="557" max="765" width="9" style="23"/>
    <col min="766" max="766" width="2.5" style="23" customWidth="1"/>
    <col min="767" max="799" width="3" style="23" customWidth="1"/>
    <col min="800" max="800" width="2.5" style="23" customWidth="1"/>
    <col min="801" max="812" width="3" style="23" customWidth="1"/>
    <col min="813" max="1021" width="9" style="23"/>
    <col min="1022" max="1022" width="2.5" style="23" customWidth="1"/>
    <col min="1023" max="1055" width="3" style="23" customWidth="1"/>
    <col min="1056" max="1056" width="2.5" style="23" customWidth="1"/>
    <col min="1057" max="1068" width="3" style="23" customWidth="1"/>
    <col min="1069" max="1277" width="9" style="23"/>
    <col min="1278" max="1278" width="2.5" style="23" customWidth="1"/>
    <col min="1279" max="1311" width="3" style="23" customWidth="1"/>
    <col min="1312" max="1312" width="2.5" style="23" customWidth="1"/>
    <col min="1313" max="1324" width="3" style="23" customWidth="1"/>
    <col min="1325" max="1533" width="9" style="23"/>
    <col min="1534" max="1534" width="2.5" style="23" customWidth="1"/>
    <col min="1535" max="1567" width="3" style="23" customWidth="1"/>
    <col min="1568" max="1568" width="2.5" style="23" customWidth="1"/>
    <col min="1569" max="1580" width="3" style="23" customWidth="1"/>
    <col min="1581" max="1789" width="9" style="23"/>
    <col min="1790" max="1790" width="2.5" style="23" customWidth="1"/>
    <col min="1791" max="1823" width="3" style="23" customWidth="1"/>
    <col min="1824" max="1824" width="2.5" style="23" customWidth="1"/>
    <col min="1825" max="1836" width="3" style="23" customWidth="1"/>
    <col min="1837" max="2045" width="9" style="23"/>
    <col min="2046" max="2046" width="2.5" style="23" customWidth="1"/>
    <col min="2047" max="2079" width="3" style="23" customWidth="1"/>
    <col min="2080" max="2080" width="2.5" style="23" customWidth="1"/>
    <col min="2081" max="2092" width="3" style="23" customWidth="1"/>
    <col min="2093" max="2301" width="9" style="23"/>
    <col min="2302" max="2302" width="2.5" style="23" customWidth="1"/>
    <col min="2303" max="2335" width="3" style="23" customWidth="1"/>
    <col min="2336" max="2336" width="2.5" style="23" customWidth="1"/>
    <col min="2337" max="2348" width="3" style="23" customWidth="1"/>
    <col min="2349" max="2557" width="9" style="23"/>
    <col min="2558" max="2558" width="2.5" style="23" customWidth="1"/>
    <col min="2559" max="2591" width="3" style="23" customWidth="1"/>
    <col min="2592" max="2592" width="2.5" style="23" customWidth="1"/>
    <col min="2593" max="2604" width="3" style="23" customWidth="1"/>
    <col min="2605" max="2813" width="9" style="23"/>
    <col min="2814" max="2814" width="2.5" style="23" customWidth="1"/>
    <col min="2815" max="2847" width="3" style="23" customWidth="1"/>
    <col min="2848" max="2848" width="2.5" style="23" customWidth="1"/>
    <col min="2849" max="2860" width="3" style="23" customWidth="1"/>
    <col min="2861" max="3069" width="9" style="23"/>
    <col min="3070" max="3070" width="2.5" style="23" customWidth="1"/>
    <col min="3071" max="3103" width="3" style="23" customWidth="1"/>
    <col min="3104" max="3104" width="2.5" style="23" customWidth="1"/>
    <col min="3105" max="3116" width="3" style="23" customWidth="1"/>
    <col min="3117" max="3325" width="9" style="23"/>
    <col min="3326" max="3326" width="2.5" style="23" customWidth="1"/>
    <col min="3327" max="3359" width="3" style="23" customWidth="1"/>
    <col min="3360" max="3360" width="2.5" style="23" customWidth="1"/>
    <col min="3361" max="3372" width="3" style="23" customWidth="1"/>
    <col min="3373" max="3581" width="9" style="23"/>
    <col min="3582" max="3582" width="2.5" style="23" customWidth="1"/>
    <col min="3583" max="3615" width="3" style="23" customWidth="1"/>
    <col min="3616" max="3616" width="2.5" style="23" customWidth="1"/>
    <col min="3617" max="3628" width="3" style="23" customWidth="1"/>
    <col min="3629" max="3837" width="9" style="23"/>
    <col min="3838" max="3838" width="2.5" style="23" customWidth="1"/>
    <col min="3839" max="3871" width="3" style="23" customWidth="1"/>
    <col min="3872" max="3872" width="2.5" style="23" customWidth="1"/>
    <col min="3873" max="3884" width="3" style="23" customWidth="1"/>
    <col min="3885" max="4093" width="9" style="23"/>
    <col min="4094" max="4094" width="2.5" style="23" customWidth="1"/>
    <col min="4095" max="4127" width="3" style="23" customWidth="1"/>
    <col min="4128" max="4128" width="2.5" style="23" customWidth="1"/>
    <col min="4129" max="4140" width="3" style="23" customWidth="1"/>
    <col min="4141" max="4349" width="9" style="23"/>
    <col min="4350" max="4350" width="2.5" style="23" customWidth="1"/>
    <col min="4351" max="4383" width="3" style="23" customWidth="1"/>
    <col min="4384" max="4384" width="2.5" style="23" customWidth="1"/>
    <col min="4385" max="4396" width="3" style="23" customWidth="1"/>
    <col min="4397" max="4605" width="9" style="23"/>
    <col min="4606" max="4606" width="2.5" style="23" customWidth="1"/>
    <col min="4607" max="4639" width="3" style="23" customWidth="1"/>
    <col min="4640" max="4640" width="2.5" style="23" customWidth="1"/>
    <col min="4641" max="4652" width="3" style="23" customWidth="1"/>
    <col min="4653" max="4861" width="9" style="23"/>
    <col min="4862" max="4862" width="2.5" style="23" customWidth="1"/>
    <col min="4863" max="4895" width="3" style="23" customWidth="1"/>
    <col min="4896" max="4896" width="2.5" style="23" customWidth="1"/>
    <col min="4897" max="4908" width="3" style="23" customWidth="1"/>
    <col min="4909" max="5117" width="9" style="23"/>
    <col min="5118" max="5118" width="2.5" style="23" customWidth="1"/>
    <col min="5119" max="5151" width="3" style="23" customWidth="1"/>
    <col min="5152" max="5152" width="2.5" style="23" customWidth="1"/>
    <col min="5153" max="5164" width="3" style="23" customWidth="1"/>
    <col min="5165" max="5373" width="9" style="23"/>
    <col min="5374" max="5374" width="2.5" style="23" customWidth="1"/>
    <col min="5375" max="5407" width="3" style="23" customWidth="1"/>
    <col min="5408" max="5408" width="2.5" style="23" customWidth="1"/>
    <col min="5409" max="5420" width="3" style="23" customWidth="1"/>
    <col min="5421" max="5629" width="9" style="23"/>
    <col min="5630" max="5630" width="2.5" style="23" customWidth="1"/>
    <col min="5631" max="5663" width="3" style="23" customWidth="1"/>
    <col min="5664" max="5664" width="2.5" style="23" customWidth="1"/>
    <col min="5665" max="5676" width="3" style="23" customWidth="1"/>
    <col min="5677" max="5885" width="9" style="23"/>
    <col min="5886" max="5886" width="2.5" style="23" customWidth="1"/>
    <col min="5887" max="5919" width="3" style="23" customWidth="1"/>
    <col min="5920" max="5920" width="2.5" style="23" customWidth="1"/>
    <col min="5921" max="5932" width="3" style="23" customWidth="1"/>
    <col min="5933" max="6141" width="9" style="23"/>
    <col min="6142" max="6142" width="2.5" style="23" customWidth="1"/>
    <col min="6143" max="6175" width="3" style="23" customWidth="1"/>
    <col min="6176" max="6176" width="2.5" style="23" customWidth="1"/>
    <col min="6177" max="6188" width="3" style="23" customWidth="1"/>
    <col min="6189" max="6397" width="9" style="23"/>
    <col min="6398" max="6398" width="2.5" style="23" customWidth="1"/>
    <col min="6399" max="6431" width="3" style="23" customWidth="1"/>
    <col min="6432" max="6432" width="2.5" style="23" customWidth="1"/>
    <col min="6433" max="6444" width="3" style="23" customWidth="1"/>
    <col min="6445" max="6653" width="9" style="23"/>
    <col min="6654" max="6654" width="2.5" style="23" customWidth="1"/>
    <col min="6655" max="6687" width="3" style="23" customWidth="1"/>
    <col min="6688" max="6688" width="2.5" style="23" customWidth="1"/>
    <col min="6689" max="6700" width="3" style="23" customWidth="1"/>
    <col min="6701" max="6909" width="9" style="23"/>
    <col min="6910" max="6910" width="2.5" style="23" customWidth="1"/>
    <col min="6911" max="6943" width="3" style="23" customWidth="1"/>
    <col min="6944" max="6944" width="2.5" style="23" customWidth="1"/>
    <col min="6945" max="6956" width="3" style="23" customWidth="1"/>
    <col min="6957" max="7165" width="9" style="23"/>
    <col min="7166" max="7166" width="2.5" style="23" customWidth="1"/>
    <col min="7167" max="7199" width="3" style="23" customWidth="1"/>
    <col min="7200" max="7200" width="2.5" style="23" customWidth="1"/>
    <col min="7201" max="7212" width="3" style="23" customWidth="1"/>
    <col min="7213" max="7421" width="9" style="23"/>
    <col min="7422" max="7422" width="2.5" style="23" customWidth="1"/>
    <col min="7423" max="7455" width="3" style="23" customWidth="1"/>
    <col min="7456" max="7456" width="2.5" style="23" customWidth="1"/>
    <col min="7457" max="7468" width="3" style="23" customWidth="1"/>
    <col min="7469" max="7677" width="9" style="23"/>
    <col min="7678" max="7678" width="2.5" style="23" customWidth="1"/>
    <col min="7679" max="7711" width="3" style="23" customWidth="1"/>
    <col min="7712" max="7712" width="2.5" style="23" customWidth="1"/>
    <col min="7713" max="7724" width="3" style="23" customWidth="1"/>
    <col min="7725" max="7933" width="9" style="23"/>
    <col min="7934" max="7934" width="2.5" style="23" customWidth="1"/>
    <col min="7935" max="7967" width="3" style="23" customWidth="1"/>
    <col min="7968" max="7968" width="2.5" style="23" customWidth="1"/>
    <col min="7969" max="7980" width="3" style="23" customWidth="1"/>
    <col min="7981" max="8189" width="9" style="23"/>
    <col min="8190" max="8190" width="2.5" style="23" customWidth="1"/>
    <col min="8191" max="8223" width="3" style="23" customWidth="1"/>
    <col min="8224" max="8224" width="2.5" style="23" customWidth="1"/>
    <col min="8225" max="8236" width="3" style="23" customWidth="1"/>
    <col min="8237" max="8445" width="9" style="23"/>
    <col min="8446" max="8446" width="2.5" style="23" customWidth="1"/>
    <col min="8447" max="8479" width="3" style="23" customWidth="1"/>
    <col min="8480" max="8480" width="2.5" style="23" customWidth="1"/>
    <col min="8481" max="8492" width="3" style="23" customWidth="1"/>
    <col min="8493" max="8701" width="9" style="23"/>
    <col min="8702" max="8702" width="2.5" style="23" customWidth="1"/>
    <col min="8703" max="8735" width="3" style="23" customWidth="1"/>
    <col min="8736" max="8736" width="2.5" style="23" customWidth="1"/>
    <col min="8737" max="8748" width="3" style="23" customWidth="1"/>
    <col min="8749" max="8957" width="9" style="23"/>
    <col min="8958" max="8958" width="2.5" style="23" customWidth="1"/>
    <col min="8959" max="8991" width="3" style="23" customWidth="1"/>
    <col min="8992" max="8992" width="2.5" style="23" customWidth="1"/>
    <col min="8993" max="9004" width="3" style="23" customWidth="1"/>
    <col min="9005" max="9213" width="9" style="23"/>
    <col min="9214" max="9214" width="2.5" style="23" customWidth="1"/>
    <col min="9215" max="9247" width="3" style="23" customWidth="1"/>
    <col min="9248" max="9248" width="2.5" style="23" customWidth="1"/>
    <col min="9249" max="9260" width="3" style="23" customWidth="1"/>
    <col min="9261" max="9469" width="9" style="23"/>
    <col min="9470" max="9470" width="2.5" style="23" customWidth="1"/>
    <col min="9471" max="9503" width="3" style="23" customWidth="1"/>
    <col min="9504" max="9504" width="2.5" style="23" customWidth="1"/>
    <col min="9505" max="9516" width="3" style="23" customWidth="1"/>
    <col min="9517" max="9725" width="9" style="23"/>
    <col min="9726" max="9726" width="2.5" style="23" customWidth="1"/>
    <col min="9727" max="9759" width="3" style="23" customWidth="1"/>
    <col min="9760" max="9760" width="2.5" style="23" customWidth="1"/>
    <col min="9761" max="9772" width="3" style="23" customWidth="1"/>
    <col min="9773" max="9981" width="9" style="23"/>
    <col min="9982" max="9982" width="2.5" style="23" customWidth="1"/>
    <col min="9983" max="10015" width="3" style="23" customWidth="1"/>
    <col min="10016" max="10016" width="2.5" style="23" customWidth="1"/>
    <col min="10017" max="10028" width="3" style="23" customWidth="1"/>
    <col min="10029" max="10237" width="9" style="23"/>
    <col min="10238" max="10238" width="2.5" style="23" customWidth="1"/>
    <col min="10239" max="10271" width="3" style="23" customWidth="1"/>
    <col min="10272" max="10272" width="2.5" style="23" customWidth="1"/>
    <col min="10273" max="10284" width="3" style="23" customWidth="1"/>
    <col min="10285" max="10493" width="9" style="23"/>
    <col min="10494" max="10494" width="2.5" style="23" customWidth="1"/>
    <col min="10495" max="10527" width="3" style="23" customWidth="1"/>
    <col min="10528" max="10528" width="2.5" style="23" customWidth="1"/>
    <col min="10529" max="10540" width="3" style="23" customWidth="1"/>
    <col min="10541" max="10749" width="9" style="23"/>
    <col min="10750" max="10750" width="2.5" style="23" customWidth="1"/>
    <col min="10751" max="10783" width="3" style="23" customWidth="1"/>
    <col min="10784" max="10784" width="2.5" style="23" customWidth="1"/>
    <col min="10785" max="10796" width="3" style="23" customWidth="1"/>
    <col min="10797" max="11005" width="9" style="23"/>
    <col min="11006" max="11006" width="2.5" style="23" customWidth="1"/>
    <col min="11007" max="11039" width="3" style="23" customWidth="1"/>
    <col min="11040" max="11040" width="2.5" style="23" customWidth="1"/>
    <col min="11041" max="11052" width="3" style="23" customWidth="1"/>
    <col min="11053" max="11261" width="9" style="23"/>
    <col min="11262" max="11262" width="2.5" style="23" customWidth="1"/>
    <col min="11263" max="11295" width="3" style="23" customWidth="1"/>
    <col min="11296" max="11296" width="2.5" style="23" customWidth="1"/>
    <col min="11297" max="11308" width="3" style="23" customWidth="1"/>
    <col min="11309" max="11517" width="9" style="23"/>
    <col min="11518" max="11518" width="2.5" style="23" customWidth="1"/>
    <col min="11519" max="11551" width="3" style="23" customWidth="1"/>
    <col min="11552" max="11552" width="2.5" style="23" customWidth="1"/>
    <col min="11553" max="11564" width="3" style="23" customWidth="1"/>
    <col min="11565" max="11773" width="9" style="23"/>
    <col min="11774" max="11774" width="2.5" style="23" customWidth="1"/>
    <col min="11775" max="11807" width="3" style="23" customWidth="1"/>
    <col min="11808" max="11808" width="2.5" style="23" customWidth="1"/>
    <col min="11809" max="11820" width="3" style="23" customWidth="1"/>
    <col min="11821" max="12029" width="9" style="23"/>
    <col min="12030" max="12030" width="2.5" style="23" customWidth="1"/>
    <col min="12031" max="12063" width="3" style="23" customWidth="1"/>
    <col min="12064" max="12064" width="2.5" style="23" customWidth="1"/>
    <col min="12065" max="12076" width="3" style="23" customWidth="1"/>
    <col min="12077" max="12285" width="9" style="23"/>
    <col min="12286" max="12286" width="2.5" style="23" customWidth="1"/>
    <col min="12287" max="12319" width="3" style="23" customWidth="1"/>
    <col min="12320" max="12320" width="2.5" style="23" customWidth="1"/>
    <col min="12321" max="12332" width="3" style="23" customWidth="1"/>
    <col min="12333" max="12541" width="9" style="23"/>
    <col min="12542" max="12542" width="2.5" style="23" customWidth="1"/>
    <col min="12543" max="12575" width="3" style="23" customWidth="1"/>
    <col min="12576" max="12576" width="2.5" style="23" customWidth="1"/>
    <col min="12577" max="12588" width="3" style="23" customWidth="1"/>
    <col min="12589" max="12797" width="9" style="23"/>
    <col min="12798" max="12798" width="2.5" style="23" customWidth="1"/>
    <col min="12799" max="12831" width="3" style="23" customWidth="1"/>
    <col min="12832" max="12832" width="2.5" style="23" customWidth="1"/>
    <col min="12833" max="12844" width="3" style="23" customWidth="1"/>
    <col min="12845" max="13053" width="9" style="23"/>
    <col min="13054" max="13054" width="2.5" style="23" customWidth="1"/>
    <col min="13055" max="13087" width="3" style="23" customWidth="1"/>
    <col min="13088" max="13088" width="2.5" style="23" customWidth="1"/>
    <col min="13089" max="13100" width="3" style="23" customWidth="1"/>
    <col min="13101" max="13309" width="9" style="23"/>
    <col min="13310" max="13310" width="2.5" style="23" customWidth="1"/>
    <col min="13311" max="13343" width="3" style="23" customWidth="1"/>
    <col min="13344" max="13344" width="2.5" style="23" customWidth="1"/>
    <col min="13345" max="13356" width="3" style="23" customWidth="1"/>
    <col min="13357" max="13565" width="9" style="23"/>
    <col min="13566" max="13566" width="2.5" style="23" customWidth="1"/>
    <col min="13567" max="13599" width="3" style="23" customWidth="1"/>
    <col min="13600" max="13600" width="2.5" style="23" customWidth="1"/>
    <col min="13601" max="13612" width="3" style="23" customWidth="1"/>
    <col min="13613" max="13821" width="9" style="23"/>
    <col min="13822" max="13822" width="2.5" style="23" customWidth="1"/>
    <col min="13823" max="13855" width="3" style="23" customWidth="1"/>
    <col min="13856" max="13856" width="2.5" style="23" customWidth="1"/>
    <col min="13857" max="13868" width="3" style="23" customWidth="1"/>
    <col min="13869" max="14077" width="9" style="23"/>
    <col min="14078" max="14078" width="2.5" style="23" customWidth="1"/>
    <col min="14079" max="14111" width="3" style="23" customWidth="1"/>
    <col min="14112" max="14112" width="2.5" style="23" customWidth="1"/>
    <col min="14113" max="14124" width="3" style="23" customWidth="1"/>
    <col min="14125" max="14333" width="9" style="23"/>
    <col min="14334" max="14334" width="2.5" style="23" customWidth="1"/>
    <col min="14335" max="14367" width="3" style="23" customWidth="1"/>
    <col min="14368" max="14368" width="2.5" style="23" customWidth="1"/>
    <col min="14369" max="14380" width="3" style="23" customWidth="1"/>
    <col min="14381" max="14589" width="9" style="23"/>
    <col min="14590" max="14590" width="2.5" style="23" customWidth="1"/>
    <col min="14591" max="14623" width="3" style="23" customWidth="1"/>
    <col min="14624" max="14624" width="2.5" style="23" customWidth="1"/>
    <col min="14625" max="14636" width="3" style="23" customWidth="1"/>
    <col min="14637" max="14845" width="9" style="23"/>
    <col min="14846" max="14846" width="2.5" style="23" customWidth="1"/>
    <col min="14847" max="14879" width="3" style="23" customWidth="1"/>
    <col min="14880" max="14880" width="2.5" style="23" customWidth="1"/>
    <col min="14881" max="14892" width="3" style="23" customWidth="1"/>
    <col min="14893" max="15101" width="9" style="23"/>
    <col min="15102" max="15102" width="2.5" style="23" customWidth="1"/>
    <col min="15103" max="15135" width="3" style="23" customWidth="1"/>
    <col min="15136" max="15136" width="2.5" style="23" customWidth="1"/>
    <col min="15137" max="15148" width="3" style="23" customWidth="1"/>
    <col min="15149" max="15357" width="9" style="23"/>
    <col min="15358" max="15358" width="2.5" style="23" customWidth="1"/>
    <col min="15359" max="15391" width="3" style="23" customWidth="1"/>
    <col min="15392" max="15392" width="2.5" style="23" customWidth="1"/>
    <col min="15393" max="15404" width="3" style="23" customWidth="1"/>
    <col min="15405" max="15613" width="9" style="23"/>
    <col min="15614" max="15614" width="2.5" style="23" customWidth="1"/>
    <col min="15615" max="15647" width="3" style="23" customWidth="1"/>
    <col min="15648" max="15648" width="2.5" style="23" customWidth="1"/>
    <col min="15649" max="15660" width="3" style="23" customWidth="1"/>
    <col min="15661" max="15869" width="9" style="23"/>
    <col min="15870" max="15870" width="2.5" style="23" customWidth="1"/>
    <col min="15871" max="15903" width="3" style="23" customWidth="1"/>
    <col min="15904" max="15904" width="2.5" style="23" customWidth="1"/>
    <col min="15905" max="15916" width="3" style="23" customWidth="1"/>
    <col min="15917" max="16125" width="9" style="23"/>
    <col min="16126" max="16126" width="2.5" style="23" customWidth="1"/>
    <col min="16127" max="16159" width="3" style="23" customWidth="1"/>
    <col min="16160" max="16160" width="2.5" style="23" customWidth="1"/>
    <col min="16161" max="16172" width="3" style="23" customWidth="1"/>
    <col min="16173" max="16384" width="9" style="23"/>
  </cols>
  <sheetData>
    <row r="1" spans="1:31" ht="18" customHeight="1">
      <c r="Q1" s="299"/>
    </row>
    <row r="2" spans="1:31" ht="18" customHeight="1">
      <c r="B2" s="23" t="s">
        <v>121</v>
      </c>
    </row>
    <row r="3" spans="1:31" ht="18" customHeight="1"/>
    <row r="4" spans="1:31" s="110" customFormat="1" ht="18" customHeight="1">
      <c r="B4" s="585" t="s">
        <v>81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row>
    <row r="5" spans="1:31" ht="31.5" customHeight="1">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row>
    <row r="6" spans="1:31" ht="18" customHeight="1">
      <c r="A6" s="291"/>
      <c r="B6" s="586" t="s">
        <v>70</v>
      </c>
      <c r="C6" s="586"/>
      <c r="D6" s="586"/>
      <c r="E6" s="586" t="s">
        <v>82</v>
      </c>
      <c r="F6" s="586"/>
      <c r="G6" s="586"/>
      <c r="H6" s="586"/>
      <c r="I6" s="586"/>
      <c r="J6" s="587" t="s">
        <v>84</v>
      </c>
      <c r="K6" s="588"/>
      <c r="L6" s="588"/>
      <c r="M6" s="588"/>
      <c r="N6" s="588"/>
      <c r="O6" s="588"/>
      <c r="P6" s="588"/>
      <c r="Q6" s="588"/>
      <c r="R6" s="589"/>
      <c r="S6" s="594" t="s">
        <v>110</v>
      </c>
      <c r="T6" s="595"/>
      <c r="U6" s="595"/>
      <c r="V6" s="595"/>
      <c r="W6" s="595"/>
      <c r="X6" s="596"/>
      <c r="Y6" s="594" t="s">
        <v>111</v>
      </c>
      <c r="Z6" s="595"/>
      <c r="AA6" s="595"/>
      <c r="AB6" s="595"/>
      <c r="AC6" s="595"/>
      <c r="AD6" s="596"/>
    </row>
    <row r="7" spans="1:31" ht="18" customHeight="1">
      <c r="A7" s="291"/>
      <c r="B7" s="586"/>
      <c r="C7" s="586"/>
      <c r="D7" s="586"/>
      <c r="E7" s="586"/>
      <c r="F7" s="586"/>
      <c r="G7" s="586"/>
      <c r="H7" s="586"/>
      <c r="I7" s="586"/>
      <c r="J7" s="590"/>
      <c r="K7" s="591"/>
      <c r="L7" s="591"/>
      <c r="M7" s="591"/>
      <c r="N7" s="591"/>
      <c r="O7" s="591"/>
      <c r="P7" s="591"/>
      <c r="Q7" s="591"/>
      <c r="R7" s="592"/>
      <c r="S7" s="597"/>
      <c r="T7" s="598"/>
      <c r="U7" s="598"/>
      <c r="V7" s="598"/>
      <c r="W7" s="598"/>
      <c r="X7" s="599"/>
      <c r="Y7" s="597"/>
      <c r="Z7" s="598"/>
      <c r="AA7" s="598"/>
      <c r="AB7" s="598"/>
      <c r="AC7" s="598"/>
      <c r="AD7" s="599"/>
    </row>
    <row r="8" spans="1:31" ht="18" customHeight="1">
      <c r="A8" s="291"/>
      <c r="B8" s="586"/>
      <c r="C8" s="586"/>
      <c r="D8" s="586"/>
      <c r="E8" s="586"/>
      <c r="F8" s="586"/>
      <c r="G8" s="586"/>
      <c r="H8" s="586"/>
      <c r="I8" s="586"/>
      <c r="J8" s="571"/>
      <c r="K8" s="572"/>
      <c r="L8" s="572"/>
      <c r="M8" s="572"/>
      <c r="N8" s="572"/>
      <c r="O8" s="572"/>
      <c r="P8" s="572"/>
      <c r="Q8" s="572"/>
      <c r="R8" s="593"/>
      <c r="S8" s="600"/>
      <c r="T8" s="601"/>
      <c r="U8" s="601"/>
      <c r="V8" s="601"/>
      <c r="W8" s="601"/>
      <c r="X8" s="602"/>
      <c r="Y8" s="600"/>
      <c r="Z8" s="601"/>
      <c r="AA8" s="601"/>
      <c r="AB8" s="601"/>
      <c r="AC8" s="601"/>
      <c r="AD8" s="602"/>
    </row>
    <row r="9" spans="1:31" ht="18" customHeight="1">
      <c r="A9" s="291"/>
      <c r="B9" s="714">
        <v>1</v>
      </c>
      <c r="C9" s="715"/>
      <c r="D9" s="716"/>
      <c r="E9" s="714" t="s">
        <v>212</v>
      </c>
      <c r="F9" s="715"/>
      <c r="G9" s="715"/>
      <c r="H9" s="715"/>
      <c r="I9" s="716"/>
      <c r="J9" s="603" t="s">
        <v>213</v>
      </c>
      <c r="K9" s="604"/>
      <c r="L9" s="604"/>
      <c r="M9" s="604"/>
      <c r="N9" s="604"/>
      <c r="O9" s="604"/>
      <c r="P9" s="604"/>
      <c r="Q9" s="604"/>
      <c r="R9" s="605"/>
      <c r="S9" s="720">
        <v>200000</v>
      </c>
      <c r="T9" s="721"/>
      <c r="U9" s="721"/>
      <c r="V9" s="721"/>
      <c r="W9" s="721"/>
      <c r="X9" s="722"/>
      <c r="Y9" s="720">
        <v>0</v>
      </c>
      <c r="Z9" s="721"/>
      <c r="AA9" s="721"/>
      <c r="AB9" s="721"/>
      <c r="AC9" s="721"/>
      <c r="AD9" s="722"/>
    </row>
    <row r="10" spans="1:31" ht="18" customHeight="1">
      <c r="A10" s="291"/>
      <c r="B10" s="717"/>
      <c r="C10" s="718"/>
      <c r="D10" s="719"/>
      <c r="E10" s="717"/>
      <c r="F10" s="718"/>
      <c r="G10" s="718"/>
      <c r="H10" s="718"/>
      <c r="I10" s="719"/>
      <c r="J10" s="606"/>
      <c r="K10" s="607"/>
      <c r="L10" s="607"/>
      <c r="M10" s="607"/>
      <c r="N10" s="607"/>
      <c r="O10" s="607"/>
      <c r="P10" s="607"/>
      <c r="Q10" s="607"/>
      <c r="R10" s="608"/>
      <c r="S10" s="723"/>
      <c r="T10" s="724"/>
      <c r="U10" s="724"/>
      <c r="V10" s="724"/>
      <c r="W10" s="724"/>
      <c r="X10" s="725"/>
      <c r="Y10" s="723"/>
      <c r="Z10" s="724"/>
      <c r="AA10" s="724"/>
      <c r="AB10" s="724"/>
      <c r="AC10" s="724"/>
      <c r="AD10" s="725"/>
    </row>
    <row r="11" spans="1:31" ht="18" customHeight="1">
      <c r="A11" s="291"/>
      <c r="B11" s="714">
        <v>2</v>
      </c>
      <c r="C11" s="715"/>
      <c r="D11" s="716"/>
      <c r="E11" s="714" t="s">
        <v>214</v>
      </c>
      <c r="F11" s="715"/>
      <c r="G11" s="715"/>
      <c r="H11" s="715"/>
      <c r="I11" s="716"/>
      <c r="J11" s="726" t="s">
        <v>215</v>
      </c>
      <c r="K11" s="727"/>
      <c r="L11" s="727"/>
      <c r="M11" s="727"/>
      <c r="N11" s="727"/>
      <c r="O11" s="727"/>
      <c r="P11" s="727"/>
      <c r="Q11" s="727"/>
      <c r="R11" s="728"/>
      <c r="S11" s="720">
        <v>0</v>
      </c>
      <c r="T11" s="721"/>
      <c r="U11" s="721"/>
      <c r="V11" s="721"/>
      <c r="W11" s="721"/>
      <c r="X11" s="722"/>
      <c r="Y11" s="720">
        <v>200000</v>
      </c>
      <c r="Z11" s="721"/>
      <c r="AA11" s="721"/>
      <c r="AB11" s="721"/>
      <c r="AC11" s="721"/>
      <c r="AD11" s="722"/>
    </row>
    <row r="12" spans="1:31" ht="18" customHeight="1">
      <c r="A12" s="291"/>
      <c r="B12" s="717"/>
      <c r="C12" s="718"/>
      <c r="D12" s="719"/>
      <c r="E12" s="717"/>
      <c r="F12" s="718"/>
      <c r="G12" s="718"/>
      <c r="H12" s="718"/>
      <c r="I12" s="719"/>
      <c r="J12" s="729"/>
      <c r="K12" s="730"/>
      <c r="L12" s="730"/>
      <c r="M12" s="730"/>
      <c r="N12" s="730"/>
      <c r="O12" s="730"/>
      <c r="P12" s="730"/>
      <c r="Q12" s="730"/>
      <c r="R12" s="731"/>
      <c r="S12" s="723"/>
      <c r="T12" s="724"/>
      <c r="U12" s="724"/>
      <c r="V12" s="724"/>
      <c r="W12" s="724"/>
      <c r="X12" s="725"/>
      <c r="Y12" s="723"/>
      <c r="Z12" s="724"/>
      <c r="AA12" s="724"/>
      <c r="AB12" s="724"/>
      <c r="AC12" s="724"/>
      <c r="AD12" s="725"/>
    </row>
    <row r="13" spans="1:31" ht="18" customHeight="1">
      <c r="A13" s="291"/>
      <c r="B13" s="579"/>
      <c r="C13" s="579"/>
      <c r="D13" s="579"/>
      <c r="E13" s="579"/>
      <c r="F13" s="579"/>
      <c r="G13" s="579"/>
      <c r="H13" s="579"/>
      <c r="I13" s="579"/>
      <c r="J13" s="581"/>
      <c r="K13" s="581"/>
      <c r="L13" s="581"/>
      <c r="M13" s="581"/>
      <c r="N13" s="581"/>
      <c r="O13" s="581"/>
      <c r="P13" s="581"/>
      <c r="Q13" s="581"/>
      <c r="R13" s="581"/>
      <c r="S13" s="583"/>
      <c r="T13" s="583"/>
      <c r="U13" s="583"/>
      <c r="V13" s="583"/>
      <c r="W13" s="583"/>
      <c r="X13" s="583"/>
      <c r="Y13" s="583"/>
      <c r="Z13" s="583"/>
      <c r="AA13" s="583"/>
      <c r="AB13" s="583"/>
      <c r="AC13" s="583"/>
      <c r="AD13" s="583"/>
    </row>
    <row r="14" spans="1:31" ht="18" customHeight="1">
      <c r="A14" s="291"/>
      <c r="B14" s="579"/>
      <c r="C14" s="579"/>
      <c r="D14" s="579"/>
      <c r="E14" s="579"/>
      <c r="F14" s="579"/>
      <c r="G14" s="579"/>
      <c r="H14" s="579"/>
      <c r="I14" s="579"/>
      <c r="J14" s="581"/>
      <c r="K14" s="581"/>
      <c r="L14" s="581"/>
      <c r="M14" s="581"/>
      <c r="N14" s="581"/>
      <c r="O14" s="581"/>
      <c r="P14" s="581"/>
      <c r="Q14" s="581"/>
      <c r="R14" s="581"/>
      <c r="S14" s="583"/>
      <c r="T14" s="583"/>
      <c r="U14" s="583"/>
      <c r="V14" s="583"/>
      <c r="W14" s="583"/>
      <c r="X14" s="583"/>
      <c r="Y14" s="583"/>
      <c r="Z14" s="583"/>
      <c r="AA14" s="583"/>
      <c r="AB14" s="583"/>
      <c r="AC14" s="583"/>
      <c r="AD14" s="583"/>
    </row>
    <row r="15" spans="1:31" ht="18" customHeight="1">
      <c r="A15" s="291"/>
      <c r="B15" s="579"/>
      <c r="C15" s="579"/>
      <c r="D15" s="579"/>
      <c r="E15" s="579"/>
      <c r="F15" s="579"/>
      <c r="G15" s="579"/>
      <c r="H15" s="579"/>
      <c r="I15" s="579"/>
      <c r="J15" s="581"/>
      <c r="K15" s="581"/>
      <c r="L15" s="581"/>
      <c r="M15" s="581"/>
      <c r="N15" s="581"/>
      <c r="O15" s="581"/>
      <c r="P15" s="581"/>
      <c r="Q15" s="581"/>
      <c r="R15" s="581"/>
      <c r="S15" s="583"/>
      <c r="T15" s="583"/>
      <c r="U15" s="583"/>
      <c r="V15" s="583"/>
      <c r="W15" s="583"/>
      <c r="X15" s="583"/>
      <c r="Y15" s="583"/>
      <c r="Z15" s="583"/>
      <c r="AA15" s="583"/>
      <c r="AB15" s="583"/>
      <c r="AC15" s="583"/>
      <c r="AD15" s="583"/>
    </row>
    <row r="16" spans="1:31" ht="18" customHeight="1">
      <c r="A16" s="291"/>
      <c r="B16" s="579"/>
      <c r="C16" s="579"/>
      <c r="D16" s="579"/>
      <c r="E16" s="579"/>
      <c r="F16" s="579"/>
      <c r="G16" s="579"/>
      <c r="H16" s="579"/>
      <c r="I16" s="579"/>
      <c r="J16" s="581"/>
      <c r="K16" s="581"/>
      <c r="L16" s="581"/>
      <c r="M16" s="581"/>
      <c r="N16" s="581"/>
      <c r="O16" s="581"/>
      <c r="P16" s="581"/>
      <c r="Q16" s="581"/>
      <c r="R16" s="581"/>
      <c r="S16" s="583"/>
      <c r="T16" s="583"/>
      <c r="U16" s="583"/>
      <c r="V16" s="583"/>
      <c r="W16" s="583"/>
      <c r="X16" s="583"/>
      <c r="Y16" s="583"/>
      <c r="Z16" s="583"/>
      <c r="AA16" s="583"/>
      <c r="AB16" s="583"/>
      <c r="AC16" s="583"/>
      <c r="AD16" s="583"/>
    </row>
    <row r="17" spans="1:40" ht="18" customHeight="1">
      <c r="A17" s="291"/>
      <c r="B17" s="579"/>
      <c r="C17" s="579"/>
      <c r="D17" s="579"/>
      <c r="E17" s="579"/>
      <c r="F17" s="579"/>
      <c r="G17" s="579"/>
      <c r="H17" s="579"/>
      <c r="I17" s="579"/>
      <c r="J17" s="581"/>
      <c r="K17" s="581"/>
      <c r="L17" s="581"/>
      <c r="M17" s="581"/>
      <c r="N17" s="581"/>
      <c r="O17" s="581"/>
      <c r="P17" s="581"/>
      <c r="Q17" s="581"/>
      <c r="R17" s="581"/>
      <c r="S17" s="583"/>
      <c r="T17" s="583"/>
      <c r="U17" s="583"/>
      <c r="V17" s="583"/>
      <c r="W17" s="583"/>
      <c r="X17" s="583"/>
      <c r="Y17" s="583"/>
      <c r="Z17" s="583"/>
      <c r="AA17" s="583"/>
      <c r="AB17" s="583"/>
      <c r="AC17" s="583"/>
      <c r="AD17" s="583"/>
    </row>
    <row r="18" spans="1:40" ht="18" customHeight="1">
      <c r="A18" s="291"/>
      <c r="B18" s="579"/>
      <c r="C18" s="579"/>
      <c r="D18" s="579"/>
      <c r="E18" s="579"/>
      <c r="F18" s="579"/>
      <c r="G18" s="579"/>
      <c r="H18" s="579"/>
      <c r="I18" s="579"/>
      <c r="J18" s="581"/>
      <c r="K18" s="581"/>
      <c r="L18" s="581"/>
      <c r="M18" s="581"/>
      <c r="N18" s="581"/>
      <c r="O18" s="581"/>
      <c r="P18" s="581"/>
      <c r="Q18" s="581"/>
      <c r="R18" s="581"/>
      <c r="S18" s="583"/>
      <c r="T18" s="583"/>
      <c r="U18" s="583"/>
      <c r="V18" s="583"/>
      <c r="W18" s="583"/>
      <c r="X18" s="583"/>
      <c r="Y18" s="583"/>
      <c r="Z18" s="583"/>
      <c r="AA18" s="583"/>
      <c r="AB18" s="583"/>
      <c r="AC18" s="583"/>
      <c r="AD18" s="583"/>
    </row>
    <row r="19" spans="1:40" ht="18" customHeight="1">
      <c r="A19" s="291"/>
      <c r="B19" s="579"/>
      <c r="C19" s="579"/>
      <c r="D19" s="579"/>
      <c r="E19" s="579"/>
      <c r="F19" s="579"/>
      <c r="G19" s="579"/>
      <c r="H19" s="579"/>
      <c r="I19" s="579"/>
      <c r="J19" s="581"/>
      <c r="K19" s="581"/>
      <c r="L19" s="581"/>
      <c r="M19" s="581"/>
      <c r="N19" s="581"/>
      <c r="O19" s="581"/>
      <c r="P19" s="581"/>
      <c r="Q19" s="581"/>
      <c r="R19" s="581"/>
      <c r="S19" s="583"/>
      <c r="T19" s="583"/>
      <c r="U19" s="583"/>
      <c r="V19" s="583"/>
      <c r="W19" s="583"/>
      <c r="X19" s="583"/>
      <c r="Y19" s="583"/>
      <c r="Z19" s="583"/>
      <c r="AA19" s="583"/>
      <c r="AB19" s="583"/>
      <c r="AC19" s="583"/>
      <c r="AD19" s="583"/>
    </row>
    <row r="20" spans="1:40" ht="18" customHeight="1">
      <c r="A20" s="291"/>
      <c r="B20" s="579"/>
      <c r="C20" s="579"/>
      <c r="D20" s="579"/>
      <c r="E20" s="579"/>
      <c r="F20" s="579"/>
      <c r="G20" s="579"/>
      <c r="H20" s="579"/>
      <c r="I20" s="579"/>
      <c r="J20" s="581"/>
      <c r="K20" s="581"/>
      <c r="L20" s="581"/>
      <c r="M20" s="581"/>
      <c r="N20" s="581"/>
      <c r="O20" s="581"/>
      <c r="P20" s="581"/>
      <c r="Q20" s="581"/>
      <c r="R20" s="581"/>
      <c r="S20" s="583"/>
      <c r="T20" s="583"/>
      <c r="U20" s="583"/>
      <c r="V20" s="583"/>
      <c r="W20" s="583"/>
      <c r="X20" s="583"/>
      <c r="Y20" s="583"/>
      <c r="Z20" s="583"/>
      <c r="AA20" s="583"/>
      <c r="AB20" s="583"/>
      <c r="AC20" s="583"/>
      <c r="AD20" s="583"/>
    </row>
    <row r="21" spans="1:40" ht="18" customHeight="1">
      <c r="A21" s="291"/>
      <c r="B21" s="579"/>
      <c r="C21" s="579"/>
      <c r="D21" s="579"/>
      <c r="E21" s="579"/>
      <c r="F21" s="579"/>
      <c r="G21" s="579"/>
      <c r="H21" s="579"/>
      <c r="I21" s="579"/>
      <c r="J21" s="581"/>
      <c r="K21" s="581"/>
      <c r="L21" s="581"/>
      <c r="M21" s="581"/>
      <c r="N21" s="581"/>
      <c r="O21" s="581"/>
      <c r="P21" s="581"/>
      <c r="Q21" s="581"/>
      <c r="R21" s="581"/>
      <c r="S21" s="583"/>
      <c r="T21" s="583"/>
      <c r="U21" s="583"/>
      <c r="V21" s="583"/>
      <c r="W21" s="583"/>
      <c r="X21" s="583"/>
      <c r="Y21" s="583"/>
      <c r="Z21" s="583"/>
      <c r="AA21" s="583"/>
      <c r="AB21" s="583"/>
      <c r="AC21" s="583"/>
      <c r="AD21" s="583"/>
    </row>
    <row r="22" spans="1:40" ht="18" customHeight="1">
      <c r="A22" s="291"/>
      <c r="B22" s="579"/>
      <c r="C22" s="579"/>
      <c r="D22" s="579"/>
      <c r="E22" s="579"/>
      <c r="F22" s="579"/>
      <c r="G22" s="579"/>
      <c r="H22" s="579"/>
      <c r="I22" s="579"/>
      <c r="J22" s="581"/>
      <c r="K22" s="581"/>
      <c r="L22" s="581"/>
      <c r="M22" s="581"/>
      <c r="N22" s="581"/>
      <c r="O22" s="581"/>
      <c r="P22" s="581"/>
      <c r="Q22" s="581"/>
      <c r="R22" s="581"/>
      <c r="S22" s="583"/>
      <c r="T22" s="583"/>
      <c r="U22" s="583"/>
      <c r="V22" s="583"/>
      <c r="W22" s="583"/>
      <c r="X22" s="583"/>
      <c r="Y22" s="583"/>
      <c r="Z22" s="583"/>
      <c r="AA22" s="583"/>
      <c r="AB22" s="583"/>
      <c r="AC22" s="583"/>
      <c r="AD22" s="583"/>
    </row>
    <row r="23" spans="1:40" ht="18" customHeight="1">
      <c r="A23" s="291"/>
      <c r="B23" s="579"/>
      <c r="C23" s="579"/>
      <c r="D23" s="579"/>
      <c r="E23" s="579"/>
      <c r="F23" s="579"/>
      <c r="G23" s="579"/>
      <c r="H23" s="579"/>
      <c r="I23" s="579"/>
      <c r="J23" s="581"/>
      <c r="K23" s="581"/>
      <c r="L23" s="581"/>
      <c r="M23" s="581"/>
      <c r="N23" s="581"/>
      <c r="O23" s="581"/>
      <c r="P23" s="581"/>
      <c r="Q23" s="581"/>
      <c r="R23" s="581"/>
      <c r="S23" s="583"/>
      <c r="T23" s="583"/>
      <c r="U23" s="583"/>
      <c r="V23" s="583"/>
      <c r="W23" s="583"/>
      <c r="X23" s="583"/>
      <c r="Y23" s="583"/>
      <c r="Z23" s="583"/>
      <c r="AA23" s="583"/>
      <c r="AB23" s="583"/>
      <c r="AC23" s="583"/>
      <c r="AD23" s="583"/>
    </row>
    <row r="24" spans="1:40" ht="18" customHeight="1">
      <c r="A24" s="291"/>
      <c r="B24" s="579"/>
      <c r="C24" s="579"/>
      <c r="D24" s="579"/>
      <c r="E24" s="579"/>
      <c r="F24" s="579"/>
      <c r="G24" s="579"/>
      <c r="H24" s="579"/>
      <c r="I24" s="579"/>
      <c r="J24" s="581"/>
      <c r="K24" s="581"/>
      <c r="L24" s="581"/>
      <c r="M24" s="581"/>
      <c r="N24" s="581"/>
      <c r="O24" s="581"/>
      <c r="P24" s="581"/>
      <c r="Q24" s="581"/>
      <c r="R24" s="581"/>
      <c r="S24" s="583"/>
      <c r="T24" s="583"/>
      <c r="U24" s="583"/>
      <c r="V24" s="583"/>
      <c r="W24" s="583"/>
      <c r="X24" s="583"/>
      <c r="Y24" s="583"/>
      <c r="Z24" s="583"/>
      <c r="AA24" s="583"/>
      <c r="AB24" s="583"/>
      <c r="AC24" s="583"/>
      <c r="AD24" s="583"/>
    </row>
    <row r="25" spans="1:40" ht="18" customHeight="1">
      <c r="A25" s="291"/>
      <c r="B25" s="579"/>
      <c r="C25" s="579"/>
      <c r="D25" s="579"/>
      <c r="E25" s="579"/>
      <c r="F25" s="579"/>
      <c r="G25" s="579"/>
      <c r="H25" s="579"/>
      <c r="I25" s="579"/>
      <c r="J25" s="581"/>
      <c r="K25" s="581"/>
      <c r="L25" s="581"/>
      <c r="M25" s="581"/>
      <c r="N25" s="581"/>
      <c r="O25" s="581"/>
      <c r="P25" s="581"/>
      <c r="Q25" s="581"/>
      <c r="R25" s="581"/>
      <c r="S25" s="583"/>
      <c r="T25" s="583"/>
      <c r="U25" s="583"/>
      <c r="V25" s="583"/>
      <c r="W25" s="583"/>
      <c r="X25" s="583"/>
      <c r="Y25" s="583"/>
      <c r="Z25" s="583"/>
      <c r="AA25" s="583"/>
      <c r="AB25" s="583"/>
      <c r="AC25" s="583"/>
      <c r="AD25" s="583"/>
    </row>
    <row r="26" spans="1:40" ht="18" customHeight="1">
      <c r="A26" s="291"/>
      <c r="B26" s="579"/>
      <c r="C26" s="579"/>
      <c r="D26" s="579"/>
      <c r="E26" s="579"/>
      <c r="F26" s="579"/>
      <c r="G26" s="579"/>
      <c r="H26" s="579"/>
      <c r="I26" s="579"/>
      <c r="J26" s="581"/>
      <c r="K26" s="581"/>
      <c r="L26" s="581"/>
      <c r="M26" s="581"/>
      <c r="N26" s="581"/>
      <c r="O26" s="581"/>
      <c r="P26" s="581"/>
      <c r="Q26" s="581"/>
      <c r="R26" s="581"/>
      <c r="S26" s="583"/>
      <c r="T26" s="583"/>
      <c r="U26" s="583"/>
      <c r="V26" s="583"/>
      <c r="W26" s="583"/>
      <c r="X26" s="583"/>
      <c r="Y26" s="583"/>
      <c r="Z26" s="583"/>
      <c r="AA26" s="583"/>
      <c r="AB26" s="583"/>
      <c r="AC26" s="583"/>
      <c r="AD26" s="583"/>
    </row>
    <row r="27" spans="1:40" ht="18" customHeight="1">
      <c r="A27" s="291"/>
      <c r="B27" s="579"/>
      <c r="C27" s="579"/>
      <c r="D27" s="579"/>
      <c r="E27" s="579"/>
      <c r="F27" s="579"/>
      <c r="G27" s="579"/>
      <c r="H27" s="579"/>
      <c r="I27" s="579"/>
      <c r="J27" s="581"/>
      <c r="K27" s="581"/>
      <c r="L27" s="581"/>
      <c r="M27" s="581"/>
      <c r="N27" s="581"/>
      <c r="O27" s="581"/>
      <c r="P27" s="581"/>
      <c r="Q27" s="581"/>
      <c r="R27" s="581"/>
      <c r="S27" s="583"/>
      <c r="T27" s="583"/>
      <c r="U27" s="583"/>
      <c r="V27" s="583"/>
      <c r="W27" s="583"/>
      <c r="X27" s="583"/>
      <c r="Y27" s="583"/>
      <c r="Z27" s="583"/>
      <c r="AA27" s="583"/>
      <c r="AB27" s="583"/>
      <c r="AC27" s="583"/>
      <c r="AD27" s="583"/>
    </row>
    <row r="28" spans="1:40" ht="18" customHeight="1" thickBot="1">
      <c r="A28" s="291"/>
      <c r="B28" s="580"/>
      <c r="C28" s="580"/>
      <c r="D28" s="580"/>
      <c r="E28" s="580"/>
      <c r="F28" s="580"/>
      <c r="G28" s="580"/>
      <c r="H28" s="580"/>
      <c r="I28" s="580"/>
      <c r="J28" s="582"/>
      <c r="K28" s="582"/>
      <c r="L28" s="582"/>
      <c r="M28" s="582"/>
      <c r="N28" s="582"/>
      <c r="O28" s="582"/>
      <c r="P28" s="582"/>
      <c r="Q28" s="582"/>
      <c r="R28" s="582"/>
      <c r="S28" s="584"/>
      <c r="T28" s="584"/>
      <c r="U28" s="584"/>
      <c r="V28" s="584"/>
      <c r="W28" s="584"/>
      <c r="X28" s="584"/>
      <c r="Y28" s="584"/>
      <c r="Z28" s="584"/>
      <c r="AA28" s="584"/>
      <c r="AB28" s="584"/>
      <c r="AC28" s="584"/>
      <c r="AD28" s="584"/>
    </row>
    <row r="29" spans="1:40" ht="18" customHeight="1">
      <c r="A29" s="291"/>
      <c r="B29" s="569" t="s">
        <v>83</v>
      </c>
      <c r="C29" s="570"/>
      <c r="D29" s="570"/>
      <c r="E29" s="570"/>
      <c r="F29" s="570"/>
      <c r="G29" s="570"/>
      <c r="H29" s="570"/>
      <c r="I29" s="570"/>
      <c r="J29" s="570"/>
      <c r="K29" s="570"/>
      <c r="L29" s="570"/>
      <c r="M29" s="570"/>
      <c r="N29" s="570"/>
      <c r="O29" s="570"/>
      <c r="P29" s="570"/>
      <c r="Q29" s="570"/>
      <c r="R29" s="570"/>
      <c r="S29" s="573">
        <f>SUM(S9:X28)</f>
        <v>200000</v>
      </c>
      <c r="T29" s="574"/>
      <c r="U29" s="574"/>
      <c r="V29" s="574"/>
      <c r="W29" s="574"/>
      <c r="X29" s="575"/>
      <c r="Y29" s="574">
        <f>SUM(Y9:AD28)</f>
        <v>200000</v>
      </c>
      <c r="Z29" s="574"/>
      <c r="AA29" s="574"/>
      <c r="AB29" s="574"/>
      <c r="AC29" s="574"/>
      <c r="AD29" s="575"/>
      <c r="AE29" s="127"/>
      <c r="AF29" s="291"/>
      <c r="AG29" s="291"/>
      <c r="AH29" s="291"/>
      <c r="AI29" s="291"/>
      <c r="AJ29" s="291"/>
      <c r="AK29" s="291"/>
      <c r="AL29" s="291"/>
      <c r="AM29" s="291"/>
      <c r="AN29" s="291"/>
    </row>
    <row r="30" spans="1:40" ht="18" customHeight="1">
      <c r="A30" s="291"/>
      <c r="B30" s="571"/>
      <c r="C30" s="572"/>
      <c r="D30" s="572"/>
      <c r="E30" s="572"/>
      <c r="F30" s="572"/>
      <c r="G30" s="572"/>
      <c r="H30" s="572"/>
      <c r="I30" s="572"/>
      <c r="J30" s="572"/>
      <c r="K30" s="572"/>
      <c r="L30" s="572"/>
      <c r="M30" s="572"/>
      <c r="N30" s="572"/>
      <c r="O30" s="572"/>
      <c r="P30" s="572"/>
      <c r="Q30" s="572"/>
      <c r="R30" s="572"/>
      <c r="S30" s="576"/>
      <c r="T30" s="577"/>
      <c r="U30" s="577"/>
      <c r="V30" s="577"/>
      <c r="W30" s="577"/>
      <c r="X30" s="578"/>
      <c r="Y30" s="577"/>
      <c r="Z30" s="577"/>
      <c r="AA30" s="577"/>
      <c r="AB30" s="577"/>
      <c r="AC30" s="577"/>
      <c r="AD30" s="578"/>
      <c r="AE30" s="291"/>
      <c r="AF30" s="127"/>
      <c r="AG30" s="291"/>
      <c r="AH30" s="291"/>
      <c r="AI30" s="291"/>
      <c r="AJ30" s="291"/>
      <c r="AK30" s="291"/>
      <c r="AL30" s="291"/>
      <c r="AM30" s="291"/>
      <c r="AN30" s="291"/>
    </row>
    <row r="31" spans="1:40" ht="18" customHeight="1">
      <c r="B31" s="23" t="s">
        <v>113</v>
      </c>
      <c r="AE31" s="291"/>
      <c r="AF31" s="291"/>
      <c r="AG31" s="291"/>
      <c r="AH31" s="291"/>
      <c r="AI31" s="291"/>
      <c r="AJ31" s="291"/>
      <c r="AK31" s="291"/>
      <c r="AL31" s="291"/>
      <c r="AM31" s="291"/>
      <c r="AN31" s="291"/>
    </row>
    <row r="32" spans="1:40" ht="18" customHeight="1">
      <c r="B32" s="23" t="s">
        <v>112</v>
      </c>
    </row>
    <row r="33" ht="18" customHeight="1"/>
  </sheetData>
  <mergeCells count="59">
    <mergeCell ref="B4:AE4"/>
    <mergeCell ref="B6:D8"/>
    <mergeCell ref="E6:I8"/>
    <mergeCell ref="J6:R8"/>
    <mergeCell ref="S6:X8"/>
    <mergeCell ref="Y6:AD8"/>
    <mergeCell ref="B11:D12"/>
    <mergeCell ref="E11:I12"/>
    <mergeCell ref="J11:R12"/>
    <mergeCell ref="S11:X12"/>
    <mergeCell ref="Y11:AD12"/>
    <mergeCell ref="B9:D10"/>
    <mergeCell ref="E9:I10"/>
    <mergeCell ref="J9:R10"/>
    <mergeCell ref="S9:X10"/>
    <mergeCell ref="Y9:AD10"/>
    <mergeCell ref="B15:D16"/>
    <mergeCell ref="E15:I16"/>
    <mergeCell ref="J15:R16"/>
    <mergeCell ref="S15:X16"/>
    <mergeCell ref="Y15:AD16"/>
    <mergeCell ref="B13:D14"/>
    <mergeCell ref="E13:I14"/>
    <mergeCell ref="J13:R14"/>
    <mergeCell ref="S13:X14"/>
    <mergeCell ref="Y13:AD14"/>
    <mergeCell ref="B19:D20"/>
    <mergeCell ref="E19:I20"/>
    <mergeCell ref="J19:R20"/>
    <mergeCell ref="S19:X20"/>
    <mergeCell ref="Y19:AD20"/>
    <mergeCell ref="B17:D18"/>
    <mergeCell ref="E17:I18"/>
    <mergeCell ref="J17:R18"/>
    <mergeCell ref="S17:X18"/>
    <mergeCell ref="Y17:AD18"/>
    <mergeCell ref="B23:D24"/>
    <mergeCell ref="E23:I24"/>
    <mergeCell ref="J23:R24"/>
    <mergeCell ref="S23:X24"/>
    <mergeCell ref="Y23:AD24"/>
    <mergeCell ref="B21:D22"/>
    <mergeCell ref="E21:I22"/>
    <mergeCell ref="J21:R22"/>
    <mergeCell ref="S21:X22"/>
    <mergeCell ref="Y21:AD22"/>
    <mergeCell ref="B29:R30"/>
    <mergeCell ref="S29:X30"/>
    <mergeCell ref="Y29:AD30"/>
    <mergeCell ref="B25:D26"/>
    <mergeCell ref="E25:I26"/>
    <mergeCell ref="J25:R26"/>
    <mergeCell ref="S25:X26"/>
    <mergeCell ref="Y25:AD26"/>
    <mergeCell ref="B27:D28"/>
    <mergeCell ref="E27:I28"/>
    <mergeCell ref="J27:R28"/>
    <mergeCell ref="S27:X28"/>
    <mergeCell ref="Y27:AD28"/>
  </mergeCells>
  <phoneticPr fontId="6"/>
  <conditionalFormatting sqref="A1:XFD28 A31:XFD1048576 A29:B29 A30 S29 AF29:XFD29 Y29 AG30:XFD30">
    <cfRule type="expression" dxfId="13" priority="1">
      <formula>CELL("protect",A1)=0</formula>
    </cfRule>
  </conditionalFormatting>
  <dataValidations count="1">
    <dataValidation imeMode="disabled" allowBlank="1" showInputMessage="1" showErrorMessage="1" sqref="S9:AD28"/>
  </dataValidations>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87"/>
  <sheetViews>
    <sheetView showGridLines="0" view="pageBreakPreview" zoomScaleNormal="100" zoomScaleSheetLayoutView="100" workbookViewId="0">
      <pane ySplit="8" topLeftCell="A9" activePane="bottomLeft" state="frozen"/>
      <selection activeCell="AK4" sqref="AK4"/>
      <selection pane="bottomLeft" activeCell="V3" sqref="V3"/>
    </sheetView>
  </sheetViews>
  <sheetFormatPr defaultRowHeight="13.5"/>
  <cols>
    <col min="1" max="1" width="7.125" style="138" customWidth="1"/>
    <col min="2" max="3" width="16.25" style="138" customWidth="1"/>
    <col min="4" max="4" width="8.5" style="138" customWidth="1"/>
    <col min="5" max="5" width="16.25" style="138" customWidth="1"/>
    <col min="6" max="9" width="4" style="141" customWidth="1"/>
    <col min="10" max="13" width="4" style="142" customWidth="1"/>
    <col min="14" max="14" width="13.875" style="141" customWidth="1"/>
    <col min="15" max="19" width="4" style="138" customWidth="1"/>
    <col min="20" max="21" width="9" style="138"/>
    <col min="22" max="23" width="9" style="139"/>
    <col min="24" max="25" width="9" style="138"/>
    <col min="26" max="26" width="4.5" style="138" customWidth="1"/>
    <col min="27" max="27" width="22" style="138" customWidth="1"/>
    <col min="28" max="29" width="9" style="138"/>
    <col min="30" max="32" width="0" style="138" hidden="1" customWidth="1"/>
    <col min="33" max="266" width="9" style="138"/>
    <col min="267" max="267" width="7.125" style="138" customWidth="1"/>
    <col min="268" max="268" width="16.25" style="138" customWidth="1"/>
    <col min="269" max="269" width="20.625" style="138" customWidth="1"/>
    <col min="270" max="270" width="8.5" style="138" customWidth="1"/>
    <col min="271" max="274" width="4.625" style="138" customWidth="1"/>
    <col min="275" max="275" width="20.375" style="138" customWidth="1"/>
    <col min="276" max="281" width="9" style="138"/>
    <col min="282" max="283" width="0" style="138" hidden="1" customWidth="1"/>
    <col min="284" max="522" width="9" style="138"/>
    <col min="523" max="523" width="7.125" style="138" customWidth="1"/>
    <col min="524" max="524" width="16.25" style="138" customWidth="1"/>
    <col min="525" max="525" width="20.625" style="138" customWidth="1"/>
    <col min="526" max="526" width="8.5" style="138" customWidth="1"/>
    <col min="527" max="530" width="4.625" style="138" customWidth="1"/>
    <col min="531" max="531" width="20.375" style="138" customWidth="1"/>
    <col min="532" max="537" width="9" style="138"/>
    <col min="538" max="539" width="0" style="138" hidden="1" customWidth="1"/>
    <col min="540" max="778" width="9" style="138"/>
    <col min="779" max="779" width="7.125" style="138" customWidth="1"/>
    <col min="780" max="780" width="16.25" style="138" customWidth="1"/>
    <col min="781" max="781" width="20.625" style="138" customWidth="1"/>
    <col min="782" max="782" width="8.5" style="138" customWidth="1"/>
    <col min="783" max="786" width="4.625" style="138" customWidth="1"/>
    <col min="787" max="787" width="20.375" style="138" customWidth="1"/>
    <col min="788" max="793" width="9" style="138"/>
    <col min="794" max="795" width="0" style="138" hidden="1" customWidth="1"/>
    <col min="796" max="1034" width="9" style="138"/>
    <col min="1035" max="1035" width="7.125" style="138" customWidth="1"/>
    <col min="1036" max="1036" width="16.25" style="138" customWidth="1"/>
    <col min="1037" max="1037" width="20.625" style="138" customWidth="1"/>
    <col min="1038" max="1038" width="8.5" style="138" customWidth="1"/>
    <col min="1039" max="1042" width="4.625" style="138" customWidth="1"/>
    <col min="1043" max="1043" width="20.375" style="138" customWidth="1"/>
    <col min="1044" max="1049" width="9" style="138"/>
    <col min="1050" max="1051" width="0" style="138" hidden="1" customWidth="1"/>
    <col min="1052" max="1290" width="9" style="138"/>
    <col min="1291" max="1291" width="7.125" style="138" customWidth="1"/>
    <col min="1292" max="1292" width="16.25" style="138" customWidth="1"/>
    <col min="1293" max="1293" width="20.625" style="138" customWidth="1"/>
    <col min="1294" max="1294" width="8.5" style="138" customWidth="1"/>
    <col min="1295" max="1298" width="4.625" style="138" customWidth="1"/>
    <col min="1299" max="1299" width="20.375" style="138" customWidth="1"/>
    <col min="1300" max="1305" width="9" style="138"/>
    <col min="1306" max="1307" width="0" style="138" hidden="1" customWidth="1"/>
    <col min="1308" max="1546" width="9" style="138"/>
    <col min="1547" max="1547" width="7.125" style="138" customWidth="1"/>
    <col min="1548" max="1548" width="16.25" style="138" customWidth="1"/>
    <col min="1549" max="1549" width="20.625" style="138" customWidth="1"/>
    <col min="1550" max="1550" width="8.5" style="138" customWidth="1"/>
    <col min="1551" max="1554" width="4.625" style="138" customWidth="1"/>
    <col min="1555" max="1555" width="20.375" style="138" customWidth="1"/>
    <col min="1556" max="1561" width="9" style="138"/>
    <col min="1562" max="1563" width="0" style="138" hidden="1" customWidth="1"/>
    <col min="1564" max="1802" width="9" style="138"/>
    <col min="1803" max="1803" width="7.125" style="138" customWidth="1"/>
    <col min="1804" max="1804" width="16.25" style="138" customWidth="1"/>
    <col min="1805" max="1805" width="20.625" style="138" customWidth="1"/>
    <col min="1806" max="1806" width="8.5" style="138" customWidth="1"/>
    <col min="1807" max="1810" width="4.625" style="138" customWidth="1"/>
    <col min="1811" max="1811" width="20.375" style="138" customWidth="1"/>
    <col min="1812" max="1817" width="9" style="138"/>
    <col min="1818" max="1819" width="0" style="138" hidden="1" customWidth="1"/>
    <col min="1820" max="2058" width="9" style="138"/>
    <col min="2059" max="2059" width="7.125" style="138" customWidth="1"/>
    <col min="2060" max="2060" width="16.25" style="138" customWidth="1"/>
    <col min="2061" max="2061" width="20.625" style="138" customWidth="1"/>
    <col min="2062" max="2062" width="8.5" style="138" customWidth="1"/>
    <col min="2063" max="2066" width="4.625" style="138" customWidth="1"/>
    <col min="2067" max="2067" width="20.375" style="138" customWidth="1"/>
    <col min="2068" max="2073" width="9" style="138"/>
    <col min="2074" max="2075" width="0" style="138" hidden="1" customWidth="1"/>
    <col min="2076" max="2314" width="9" style="138"/>
    <col min="2315" max="2315" width="7.125" style="138" customWidth="1"/>
    <col min="2316" max="2316" width="16.25" style="138" customWidth="1"/>
    <col min="2317" max="2317" width="20.625" style="138" customWidth="1"/>
    <col min="2318" max="2318" width="8.5" style="138" customWidth="1"/>
    <col min="2319" max="2322" width="4.625" style="138" customWidth="1"/>
    <col min="2323" max="2323" width="20.375" style="138" customWidth="1"/>
    <col min="2324" max="2329" width="9" style="138"/>
    <col min="2330" max="2331" width="0" style="138" hidden="1" customWidth="1"/>
    <col min="2332" max="2570" width="9" style="138"/>
    <col min="2571" max="2571" width="7.125" style="138" customWidth="1"/>
    <col min="2572" max="2572" width="16.25" style="138" customWidth="1"/>
    <col min="2573" max="2573" width="20.625" style="138" customWidth="1"/>
    <col min="2574" max="2574" width="8.5" style="138" customWidth="1"/>
    <col min="2575" max="2578" width="4.625" style="138" customWidth="1"/>
    <col min="2579" max="2579" width="20.375" style="138" customWidth="1"/>
    <col min="2580" max="2585" width="9" style="138"/>
    <col min="2586" max="2587" width="0" style="138" hidden="1" customWidth="1"/>
    <col min="2588" max="2826" width="9" style="138"/>
    <col min="2827" max="2827" width="7.125" style="138" customWidth="1"/>
    <col min="2828" max="2828" width="16.25" style="138" customWidth="1"/>
    <col min="2829" max="2829" width="20.625" style="138" customWidth="1"/>
    <col min="2830" max="2830" width="8.5" style="138" customWidth="1"/>
    <col min="2831" max="2834" width="4.625" style="138" customWidth="1"/>
    <col min="2835" max="2835" width="20.375" style="138" customWidth="1"/>
    <col min="2836" max="2841" width="9" style="138"/>
    <col min="2842" max="2843" width="0" style="138" hidden="1" customWidth="1"/>
    <col min="2844" max="3082" width="9" style="138"/>
    <col min="3083" max="3083" width="7.125" style="138" customWidth="1"/>
    <col min="3084" max="3084" width="16.25" style="138" customWidth="1"/>
    <col min="3085" max="3085" width="20.625" style="138" customWidth="1"/>
    <col min="3086" max="3086" width="8.5" style="138" customWidth="1"/>
    <col min="3087" max="3090" width="4.625" style="138" customWidth="1"/>
    <col min="3091" max="3091" width="20.375" style="138" customWidth="1"/>
    <col min="3092" max="3097" width="9" style="138"/>
    <col min="3098" max="3099" width="0" style="138" hidden="1" customWidth="1"/>
    <col min="3100" max="3338" width="9" style="138"/>
    <col min="3339" max="3339" width="7.125" style="138" customWidth="1"/>
    <col min="3340" max="3340" width="16.25" style="138" customWidth="1"/>
    <col min="3341" max="3341" width="20.625" style="138" customWidth="1"/>
    <col min="3342" max="3342" width="8.5" style="138" customWidth="1"/>
    <col min="3343" max="3346" width="4.625" style="138" customWidth="1"/>
    <col min="3347" max="3347" width="20.375" style="138" customWidth="1"/>
    <col min="3348" max="3353" width="9" style="138"/>
    <col min="3354" max="3355" width="0" style="138" hidden="1" customWidth="1"/>
    <col min="3356" max="3594" width="9" style="138"/>
    <col min="3595" max="3595" width="7.125" style="138" customWidth="1"/>
    <col min="3596" max="3596" width="16.25" style="138" customWidth="1"/>
    <col min="3597" max="3597" width="20.625" style="138" customWidth="1"/>
    <col min="3598" max="3598" width="8.5" style="138" customWidth="1"/>
    <col min="3599" max="3602" width="4.625" style="138" customWidth="1"/>
    <col min="3603" max="3603" width="20.375" style="138" customWidth="1"/>
    <col min="3604" max="3609" width="9" style="138"/>
    <col min="3610" max="3611" width="0" style="138" hidden="1" customWidth="1"/>
    <col min="3612" max="3850" width="9" style="138"/>
    <col min="3851" max="3851" width="7.125" style="138" customWidth="1"/>
    <col min="3852" max="3852" width="16.25" style="138" customWidth="1"/>
    <col min="3853" max="3853" width="20.625" style="138" customWidth="1"/>
    <col min="3854" max="3854" width="8.5" style="138" customWidth="1"/>
    <col min="3855" max="3858" width="4.625" style="138" customWidth="1"/>
    <col min="3859" max="3859" width="20.375" style="138" customWidth="1"/>
    <col min="3860" max="3865" width="9" style="138"/>
    <col min="3866" max="3867" width="0" style="138" hidden="1" customWidth="1"/>
    <col min="3868" max="4106" width="9" style="138"/>
    <col min="4107" max="4107" width="7.125" style="138" customWidth="1"/>
    <col min="4108" max="4108" width="16.25" style="138" customWidth="1"/>
    <col min="4109" max="4109" width="20.625" style="138" customWidth="1"/>
    <col min="4110" max="4110" width="8.5" style="138" customWidth="1"/>
    <col min="4111" max="4114" width="4.625" style="138" customWidth="1"/>
    <col min="4115" max="4115" width="20.375" style="138" customWidth="1"/>
    <col min="4116" max="4121" width="9" style="138"/>
    <col min="4122" max="4123" width="0" style="138" hidden="1" customWidth="1"/>
    <col min="4124" max="4362" width="9" style="138"/>
    <col min="4363" max="4363" width="7.125" style="138" customWidth="1"/>
    <col min="4364" max="4364" width="16.25" style="138" customWidth="1"/>
    <col min="4365" max="4365" width="20.625" style="138" customWidth="1"/>
    <col min="4366" max="4366" width="8.5" style="138" customWidth="1"/>
    <col min="4367" max="4370" width="4.625" style="138" customWidth="1"/>
    <col min="4371" max="4371" width="20.375" style="138" customWidth="1"/>
    <col min="4372" max="4377" width="9" style="138"/>
    <col min="4378" max="4379" width="0" style="138" hidden="1" customWidth="1"/>
    <col min="4380" max="4618" width="9" style="138"/>
    <col min="4619" max="4619" width="7.125" style="138" customWidth="1"/>
    <col min="4620" max="4620" width="16.25" style="138" customWidth="1"/>
    <col min="4621" max="4621" width="20.625" style="138" customWidth="1"/>
    <col min="4622" max="4622" width="8.5" style="138" customWidth="1"/>
    <col min="4623" max="4626" width="4.625" style="138" customWidth="1"/>
    <col min="4627" max="4627" width="20.375" style="138" customWidth="1"/>
    <col min="4628" max="4633" width="9" style="138"/>
    <col min="4634" max="4635" width="0" style="138" hidden="1" customWidth="1"/>
    <col min="4636" max="4874" width="9" style="138"/>
    <col min="4875" max="4875" width="7.125" style="138" customWidth="1"/>
    <col min="4876" max="4876" width="16.25" style="138" customWidth="1"/>
    <col min="4877" max="4877" width="20.625" style="138" customWidth="1"/>
    <col min="4878" max="4878" width="8.5" style="138" customWidth="1"/>
    <col min="4879" max="4882" width="4.625" style="138" customWidth="1"/>
    <col min="4883" max="4883" width="20.375" style="138" customWidth="1"/>
    <col min="4884" max="4889" width="9" style="138"/>
    <col min="4890" max="4891" width="0" style="138" hidden="1" customWidth="1"/>
    <col min="4892" max="5130" width="9" style="138"/>
    <col min="5131" max="5131" width="7.125" style="138" customWidth="1"/>
    <col min="5132" max="5132" width="16.25" style="138" customWidth="1"/>
    <col min="5133" max="5133" width="20.625" style="138" customWidth="1"/>
    <col min="5134" max="5134" width="8.5" style="138" customWidth="1"/>
    <col min="5135" max="5138" width="4.625" style="138" customWidth="1"/>
    <col min="5139" max="5139" width="20.375" style="138" customWidth="1"/>
    <col min="5140" max="5145" width="9" style="138"/>
    <col min="5146" max="5147" width="0" style="138" hidden="1" customWidth="1"/>
    <col min="5148" max="5386" width="9" style="138"/>
    <col min="5387" max="5387" width="7.125" style="138" customWidth="1"/>
    <col min="5388" max="5388" width="16.25" style="138" customWidth="1"/>
    <col min="5389" max="5389" width="20.625" style="138" customWidth="1"/>
    <col min="5390" max="5390" width="8.5" style="138" customWidth="1"/>
    <col min="5391" max="5394" width="4.625" style="138" customWidth="1"/>
    <col min="5395" max="5395" width="20.375" style="138" customWidth="1"/>
    <col min="5396" max="5401" width="9" style="138"/>
    <col min="5402" max="5403" width="0" style="138" hidden="1" customWidth="1"/>
    <col min="5404" max="5642" width="9" style="138"/>
    <col min="5643" max="5643" width="7.125" style="138" customWidth="1"/>
    <col min="5644" max="5644" width="16.25" style="138" customWidth="1"/>
    <col min="5645" max="5645" width="20.625" style="138" customWidth="1"/>
    <col min="5646" max="5646" width="8.5" style="138" customWidth="1"/>
    <col min="5647" max="5650" width="4.625" style="138" customWidth="1"/>
    <col min="5651" max="5651" width="20.375" style="138" customWidth="1"/>
    <col min="5652" max="5657" width="9" style="138"/>
    <col min="5658" max="5659" width="0" style="138" hidden="1" customWidth="1"/>
    <col min="5660" max="5898" width="9" style="138"/>
    <col min="5899" max="5899" width="7.125" style="138" customWidth="1"/>
    <col min="5900" max="5900" width="16.25" style="138" customWidth="1"/>
    <col min="5901" max="5901" width="20.625" style="138" customWidth="1"/>
    <col min="5902" max="5902" width="8.5" style="138" customWidth="1"/>
    <col min="5903" max="5906" width="4.625" style="138" customWidth="1"/>
    <col min="5907" max="5907" width="20.375" style="138" customWidth="1"/>
    <col min="5908" max="5913" width="9" style="138"/>
    <col min="5914" max="5915" width="0" style="138" hidden="1" customWidth="1"/>
    <col min="5916" max="6154" width="9" style="138"/>
    <col min="6155" max="6155" width="7.125" style="138" customWidth="1"/>
    <col min="6156" max="6156" width="16.25" style="138" customWidth="1"/>
    <col min="6157" max="6157" width="20.625" style="138" customWidth="1"/>
    <col min="6158" max="6158" width="8.5" style="138" customWidth="1"/>
    <col min="6159" max="6162" width="4.625" style="138" customWidth="1"/>
    <col min="6163" max="6163" width="20.375" style="138" customWidth="1"/>
    <col min="6164" max="6169" width="9" style="138"/>
    <col min="6170" max="6171" width="0" style="138" hidden="1" customWidth="1"/>
    <col min="6172" max="6410" width="9" style="138"/>
    <col min="6411" max="6411" width="7.125" style="138" customWidth="1"/>
    <col min="6412" max="6412" width="16.25" style="138" customWidth="1"/>
    <col min="6413" max="6413" width="20.625" style="138" customWidth="1"/>
    <col min="6414" max="6414" width="8.5" style="138" customWidth="1"/>
    <col min="6415" max="6418" width="4.625" style="138" customWidth="1"/>
    <col min="6419" max="6419" width="20.375" style="138" customWidth="1"/>
    <col min="6420" max="6425" width="9" style="138"/>
    <col min="6426" max="6427" width="0" style="138" hidden="1" customWidth="1"/>
    <col min="6428" max="6666" width="9" style="138"/>
    <col min="6667" max="6667" width="7.125" style="138" customWidth="1"/>
    <col min="6668" max="6668" width="16.25" style="138" customWidth="1"/>
    <col min="6669" max="6669" width="20.625" style="138" customWidth="1"/>
    <col min="6670" max="6670" width="8.5" style="138" customWidth="1"/>
    <col min="6671" max="6674" width="4.625" style="138" customWidth="1"/>
    <col min="6675" max="6675" width="20.375" style="138" customWidth="1"/>
    <col min="6676" max="6681" width="9" style="138"/>
    <col min="6682" max="6683" width="0" style="138" hidden="1" customWidth="1"/>
    <col min="6684" max="6922" width="9" style="138"/>
    <col min="6923" max="6923" width="7.125" style="138" customWidth="1"/>
    <col min="6924" max="6924" width="16.25" style="138" customWidth="1"/>
    <col min="6925" max="6925" width="20.625" style="138" customWidth="1"/>
    <col min="6926" max="6926" width="8.5" style="138" customWidth="1"/>
    <col min="6927" max="6930" width="4.625" style="138" customWidth="1"/>
    <col min="6931" max="6931" width="20.375" style="138" customWidth="1"/>
    <col min="6932" max="6937" width="9" style="138"/>
    <col min="6938" max="6939" width="0" style="138" hidden="1" customWidth="1"/>
    <col min="6940" max="7178" width="9" style="138"/>
    <col min="7179" max="7179" width="7.125" style="138" customWidth="1"/>
    <col min="7180" max="7180" width="16.25" style="138" customWidth="1"/>
    <col min="7181" max="7181" width="20.625" style="138" customWidth="1"/>
    <col min="7182" max="7182" width="8.5" style="138" customWidth="1"/>
    <col min="7183" max="7186" width="4.625" style="138" customWidth="1"/>
    <col min="7187" max="7187" width="20.375" style="138" customWidth="1"/>
    <col min="7188" max="7193" width="9" style="138"/>
    <col min="7194" max="7195" width="0" style="138" hidden="1" customWidth="1"/>
    <col min="7196" max="7434" width="9" style="138"/>
    <col min="7435" max="7435" width="7.125" style="138" customWidth="1"/>
    <col min="7436" max="7436" width="16.25" style="138" customWidth="1"/>
    <col min="7437" max="7437" width="20.625" style="138" customWidth="1"/>
    <col min="7438" max="7438" width="8.5" style="138" customWidth="1"/>
    <col min="7439" max="7442" width="4.625" style="138" customWidth="1"/>
    <col min="7443" max="7443" width="20.375" style="138" customWidth="1"/>
    <col min="7444" max="7449" width="9" style="138"/>
    <col min="7450" max="7451" width="0" style="138" hidden="1" customWidth="1"/>
    <col min="7452" max="7690" width="9" style="138"/>
    <col min="7691" max="7691" width="7.125" style="138" customWidth="1"/>
    <col min="7692" max="7692" width="16.25" style="138" customWidth="1"/>
    <col min="7693" max="7693" width="20.625" style="138" customWidth="1"/>
    <col min="7694" max="7694" width="8.5" style="138" customWidth="1"/>
    <col min="7695" max="7698" width="4.625" style="138" customWidth="1"/>
    <col min="7699" max="7699" width="20.375" style="138" customWidth="1"/>
    <col min="7700" max="7705" width="9" style="138"/>
    <col min="7706" max="7707" width="0" style="138" hidden="1" customWidth="1"/>
    <col min="7708" max="7946" width="9" style="138"/>
    <col min="7947" max="7947" width="7.125" style="138" customWidth="1"/>
    <col min="7948" max="7948" width="16.25" style="138" customWidth="1"/>
    <col min="7949" max="7949" width="20.625" style="138" customWidth="1"/>
    <col min="7950" max="7950" width="8.5" style="138" customWidth="1"/>
    <col min="7951" max="7954" width="4.625" style="138" customWidth="1"/>
    <col min="7955" max="7955" width="20.375" style="138" customWidth="1"/>
    <col min="7956" max="7961" width="9" style="138"/>
    <col min="7962" max="7963" width="0" style="138" hidden="1" customWidth="1"/>
    <col min="7964" max="8202" width="9" style="138"/>
    <col min="8203" max="8203" width="7.125" style="138" customWidth="1"/>
    <col min="8204" max="8204" width="16.25" style="138" customWidth="1"/>
    <col min="8205" max="8205" width="20.625" style="138" customWidth="1"/>
    <col min="8206" max="8206" width="8.5" style="138" customWidth="1"/>
    <col min="8207" max="8210" width="4.625" style="138" customWidth="1"/>
    <col min="8211" max="8211" width="20.375" style="138" customWidth="1"/>
    <col min="8212" max="8217" width="9" style="138"/>
    <col min="8218" max="8219" width="0" style="138" hidden="1" customWidth="1"/>
    <col min="8220" max="8458" width="9" style="138"/>
    <col min="8459" max="8459" width="7.125" style="138" customWidth="1"/>
    <col min="8460" max="8460" width="16.25" style="138" customWidth="1"/>
    <col min="8461" max="8461" width="20.625" style="138" customWidth="1"/>
    <col min="8462" max="8462" width="8.5" style="138" customWidth="1"/>
    <col min="8463" max="8466" width="4.625" style="138" customWidth="1"/>
    <col min="8467" max="8467" width="20.375" style="138" customWidth="1"/>
    <col min="8468" max="8473" width="9" style="138"/>
    <col min="8474" max="8475" width="0" style="138" hidden="1" customWidth="1"/>
    <col min="8476" max="8714" width="9" style="138"/>
    <col min="8715" max="8715" width="7.125" style="138" customWidth="1"/>
    <col min="8716" max="8716" width="16.25" style="138" customWidth="1"/>
    <col min="8717" max="8717" width="20.625" style="138" customWidth="1"/>
    <col min="8718" max="8718" width="8.5" style="138" customWidth="1"/>
    <col min="8719" max="8722" width="4.625" style="138" customWidth="1"/>
    <col min="8723" max="8723" width="20.375" style="138" customWidth="1"/>
    <col min="8724" max="8729" width="9" style="138"/>
    <col min="8730" max="8731" width="0" style="138" hidden="1" customWidth="1"/>
    <col min="8732" max="8970" width="9" style="138"/>
    <col min="8971" max="8971" width="7.125" style="138" customWidth="1"/>
    <col min="8972" max="8972" width="16.25" style="138" customWidth="1"/>
    <col min="8973" max="8973" width="20.625" style="138" customWidth="1"/>
    <col min="8974" max="8974" width="8.5" style="138" customWidth="1"/>
    <col min="8975" max="8978" width="4.625" style="138" customWidth="1"/>
    <col min="8979" max="8979" width="20.375" style="138" customWidth="1"/>
    <col min="8980" max="8985" width="9" style="138"/>
    <col min="8986" max="8987" width="0" style="138" hidden="1" customWidth="1"/>
    <col min="8988" max="9226" width="9" style="138"/>
    <col min="9227" max="9227" width="7.125" style="138" customWidth="1"/>
    <col min="9228" max="9228" width="16.25" style="138" customWidth="1"/>
    <col min="9229" max="9229" width="20.625" style="138" customWidth="1"/>
    <col min="9230" max="9230" width="8.5" style="138" customWidth="1"/>
    <col min="9231" max="9234" width="4.625" style="138" customWidth="1"/>
    <col min="9235" max="9235" width="20.375" style="138" customWidth="1"/>
    <col min="9236" max="9241" width="9" style="138"/>
    <col min="9242" max="9243" width="0" style="138" hidden="1" customWidth="1"/>
    <col min="9244" max="9482" width="9" style="138"/>
    <col min="9483" max="9483" width="7.125" style="138" customWidth="1"/>
    <col min="9484" max="9484" width="16.25" style="138" customWidth="1"/>
    <col min="9485" max="9485" width="20.625" style="138" customWidth="1"/>
    <col min="9486" max="9486" width="8.5" style="138" customWidth="1"/>
    <col min="9487" max="9490" width="4.625" style="138" customWidth="1"/>
    <col min="9491" max="9491" width="20.375" style="138" customWidth="1"/>
    <col min="9492" max="9497" width="9" style="138"/>
    <col min="9498" max="9499" width="0" style="138" hidden="1" customWidth="1"/>
    <col min="9500" max="9738" width="9" style="138"/>
    <col min="9739" max="9739" width="7.125" style="138" customWidth="1"/>
    <col min="9740" max="9740" width="16.25" style="138" customWidth="1"/>
    <col min="9741" max="9741" width="20.625" style="138" customWidth="1"/>
    <col min="9742" max="9742" width="8.5" style="138" customWidth="1"/>
    <col min="9743" max="9746" width="4.625" style="138" customWidth="1"/>
    <col min="9747" max="9747" width="20.375" style="138" customWidth="1"/>
    <col min="9748" max="9753" width="9" style="138"/>
    <col min="9754" max="9755" width="0" style="138" hidden="1" customWidth="1"/>
    <col min="9756" max="9994" width="9" style="138"/>
    <col min="9995" max="9995" width="7.125" style="138" customWidth="1"/>
    <col min="9996" max="9996" width="16.25" style="138" customWidth="1"/>
    <col min="9997" max="9997" width="20.625" style="138" customWidth="1"/>
    <col min="9998" max="9998" width="8.5" style="138" customWidth="1"/>
    <col min="9999" max="10002" width="4.625" style="138" customWidth="1"/>
    <col min="10003" max="10003" width="20.375" style="138" customWidth="1"/>
    <col min="10004" max="10009" width="9" style="138"/>
    <col min="10010" max="10011" width="0" style="138" hidden="1" customWidth="1"/>
    <col min="10012" max="10250" width="9" style="138"/>
    <col min="10251" max="10251" width="7.125" style="138" customWidth="1"/>
    <col min="10252" max="10252" width="16.25" style="138" customWidth="1"/>
    <col min="10253" max="10253" width="20.625" style="138" customWidth="1"/>
    <col min="10254" max="10254" width="8.5" style="138" customWidth="1"/>
    <col min="10255" max="10258" width="4.625" style="138" customWidth="1"/>
    <col min="10259" max="10259" width="20.375" style="138" customWidth="1"/>
    <col min="10260" max="10265" width="9" style="138"/>
    <col min="10266" max="10267" width="0" style="138" hidden="1" customWidth="1"/>
    <col min="10268" max="10506" width="9" style="138"/>
    <col min="10507" max="10507" width="7.125" style="138" customWidth="1"/>
    <col min="10508" max="10508" width="16.25" style="138" customWidth="1"/>
    <col min="10509" max="10509" width="20.625" style="138" customWidth="1"/>
    <col min="10510" max="10510" width="8.5" style="138" customWidth="1"/>
    <col min="10511" max="10514" width="4.625" style="138" customWidth="1"/>
    <col min="10515" max="10515" width="20.375" style="138" customWidth="1"/>
    <col min="10516" max="10521" width="9" style="138"/>
    <col min="10522" max="10523" width="0" style="138" hidden="1" customWidth="1"/>
    <col min="10524" max="10762" width="9" style="138"/>
    <col min="10763" max="10763" width="7.125" style="138" customWidth="1"/>
    <col min="10764" max="10764" width="16.25" style="138" customWidth="1"/>
    <col min="10765" max="10765" width="20.625" style="138" customWidth="1"/>
    <col min="10766" max="10766" width="8.5" style="138" customWidth="1"/>
    <col min="10767" max="10770" width="4.625" style="138" customWidth="1"/>
    <col min="10771" max="10771" width="20.375" style="138" customWidth="1"/>
    <col min="10772" max="10777" width="9" style="138"/>
    <col min="10778" max="10779" width="0" style="138" hidden="1" customWidth="1"/>
    <col min="10780" max="11018" width="9" style="138"/>
    <col min="11019" max="11019" width="7.125" style="138" customWidth="1"/>
    <col min="11020" max="11020" width="16.25" style="138" customWidth="1"/>
    <col min="11021" max="11021" width="20.625" style="138" customWidth="1"/>
    <col min="11022" max="11022" width="8.5" style="138" customWidth="1"/>
    <col min="11023" max="11026" width="4.625" style="138" customWidth="1"/>
    <col min="11027" max="11027" width="20.375" style="138" customWidth="1"/>
    <col min="11028" max="11033" width="9" style="138"/>
    <col min="11034" max="11035" width="0" style="138" hidden="1" customWidth="1"/>
    <col min="11036" max="11274" width="9" style="138"/>
    <col min="11275" max="11275" width="7.125" style="138" customWidth="1"/>
    <col min="11276" max="11276" width="16.25" style="138" customWidth="1"/>
    <col min="11277" max="11277" width="20.625" style="138" customWidth="1"/>
    <col min="11278" max="11278" width="8.5" style="138" customWidth="1"/>
    <col min="11279" max="11282" width="4.625" style="138" customWidth="1"/>
    <col min="11283" max="11283" width="20.375" style="138" customWidth="1"/>
    <col min="11284" max="11289" width="9" style="138"/>
    <col min="11290" max="11291" width="0" style="138" hidden="1" customWidth="1"/>
    <col min="11292" max="11530" width="9" style="138"/>
    <col min="11531" max="11531" width="7.125" style="138" customWidth="1"/>
    <col min="11532" max="11532" width="16.25" style="138" customWidth="1"/>
    <col min="11533" max="11533" width="20.625" style="138" customWidth="1"/>
    <col min="11534" max="11534" width="8.5" style="138" customWidth="1"/>
    <col min="11535" max="11538" width="4.625" style="138" customWidth="1"/>
    <col min="11539" max="11539" width="20.375" style="138" customWidth="1"/>
    <col min="11540" max="11545" width="9" style="138"/>
    <col min="11546" max="11547" width="0" style="138" hidden="1" customWidth="1"/>
    <col min="11548" max="11786" width="9" style="138"/>
    <col min="11787" max="11787" width="7.125" style="138" customWidth="1"/>
    <col min="11788" max="11788" width="16.25" style="138" customWidth="1"/>
    <col min="11789" max="11789" width="20.625" style="138" customWidth="1"/>
    <col min="11790" max="11790" width="8.5" style="138" customWidth="1"/>
    <col min="11791" max="11794" width="4.625" style="138" customWidth="1"/>
    <col min="11795" max="11795" width="20.375" style="138" customWidth="1"/>
    <col min="11796" max="11801" width="9" style="138"/>
    <col min="11802" max="11803" width="0" style="138" hidden="1" customWidth="1"/>
    <col min="11804" max="12042" width="9" style="138"/>
    <col min="12043" max="12043" width="7.125" style="138" customWidth="1"/>
    <col min="12044" max="12044" width="16.25" style="138" customWidth="1"/>
    <col min="12045" max="12045" width="20.625" style="138" customWidth="1"/>
    <col min="12046" max="12046" width="8.5" style="138" customWidth="1"/>
    <col min="12047" max="12050" width="4.625" style="138" customWidth="1"/>
    <col min="12051" max="12051" width="20.375" style="138" customWidth="1"/>
    <col min="12052" max="12057" width="9" style="138"/>
    <col min="12058" max="12059" width="0" style="138" hidden="1" customWidth="1"/>
    <col min="12060" max="12298" width="9" style="138"/>
    <col min="12299" max="12299" width="7.125" style="138" customWidth="1"/>
    <col min="12300" max="12300" width="16.25" style="138" customWidth="1"/>
    <col min="12301" max="12301" width="20.625" style="138" customWidth="1"/>
    <col min="12302" max="12302" width="8.5" style="138" customWidth="1"/>
    <col min="12303" max="12306" width="4.625" style="138" customWidth="1"/>
    <col min="12307" max="12307" width="20.375" style="138" customWidth="1"/>
    <col min="12308" max="12313" width="9" style="138"/>
    <col min="12314" max="12315" width="0" style="138" hidden="1" customWidth="1"/>
    <col min="12316" max="12554" width="9" style="138"/>
    <col min="12555" max="12555" width="7.125" style="138" customWidth="1"/>
    <col min="12556" max="12556" width="16.25" style="138" customWidth="1"/>
    <col min="12557" max="12557" width="20.625" style="138" customWidth="1"/>
    <col min="12558" max="12558" width="8.5" style="138" customWidth="1"/>
    <col min="12559" max="12562" width="4.625" style="138" customWidth="1"/>
    <col min="12563" max="12563" width="20.375" style="138" customWidth="1"/>
    <col min="12564" max="12569" width="9" style="138"/>
    <col min="12570" max="12571" width="0" style="138" hidden="1" customWidth="1"/>
    <col min="12572" max="12810" width="9" style="138"/>
    <col min="12811" max="12811" width="7.125" style="138" customWidth="1"/>
    <col min="12812" max="12812" width="16.25" style="138" customWidth="1"/>
    <col min="12813" max="12813" width="20.625" style="138" customWidth="1"/>
    <col min="12814" max="12814" width="8.5" style="138" customWidth="1"/>
    <col min="12815" max="12818" width="4.625" style="138" customWidth="1"/>
    <col min="12819" max="12819" width="20.375" style="138" customWidth="1"/>
    <col min="12820" max="12825" width="9" style="138"/>
    <col min="12826" max="12827" width="0" style="138" hidden="1" customWidth="1"/>
    <col min="12828" max="13066" width="9" style="138"/>
    <col min="13067" max="13067" width="7.125" style="138" customWidth="1"/>
    <col min="13068" max="13068" width="16.25" style="138" customWidth="1"/>
    <col min="13069" max="13069" width="20.625" style="138" customWidth="1"/>
    <col min="13070" max="13070" width="8.5" style="138" customWidth="1"/>
    <col min="13071" max="13074" width="4.625" style="138" customWidth="1"/>
    <col min="13075" max="13075" width="20.375" style="138" customWidth="1"/>
    <col min="13076" max="13081" width="9" style="138"/>
    <col min="13082" max="13083" width="0" style="138" hidden="1" customWidth="1"/>
    <col min="13084" max="13322" width="9" style="138"/>
    <col min="13323" max="13323" width="7.125" style="138" customWidth="1"/>
    <col min="13324" max="13324" width="16.25" style="138" customWidth="1"/>
    <col min="13325" max="13325" width="20.625" style="138" customWidth="1"/>
    <col min="13326" max="13326" width="8.5" style="138" customWidth="1"/>
    <col min="13327" max="13330" width="4.625" style="138" customWidth="1"/>
    <col min="13331" max="13331" width="20.375" style="138" customWidth="1"/>
    <col min="13332" max="13337" width="9" style="138"/>
    <col min="13338" max="13339" width="0" style="138" hidden="1" customWidth="1"/>
    <col min="13340" max="13578" width="9" style="138"/>
    <col min="13579" max="13579" width="7.125" style="138" customWidth="1"/>
    <col min="13580" max="13580" width="16.25" style="138" customWidth="1"/>
    <col min="13581" max="13581" width="20.625" style="138" customWidth="1"/>
    <col min="13582" max="13582" width="8.5" style="138" customWidth="1"/>
    <col min="13583" max="13586" width="4.625" style="138" customWidth="1"/>
    <col min="13587" max="13587" width="20.375" style="138" customWidth="1"/>
    <col min="13588" max="13593" width="9" style="138"/>
    <col min="13594" max="13595" width="0" style="138" hidden="1" customWidth="1"/>
    <col min="13596" max="13834" width="9" style="138"/>
    <col min="13835" max="13835" width="7.125" style="138" customWidth="1"/>
    <col min="13836" max="13836" width="16.25" style="138" customWidth="1"/>
    <col min="13837" max="13837" width="20.625" style="138" customWidth="1"/>
    <col min="13838" max="13838" width="8.5" style="138" customWidth="1"/>
    <col min="13839" max="13842" width="4.625" style="138" customWidth="1"/>
    <col min="13843" max="13843" width="20.375" style="138" customWidth="1"/>
    <col min="13844" max="13849" width="9" style="138"/>
    <col min="13850" max="13851" width="0" style="138" hidden="1" customWidth="1"/>
    <col min="13852" max="14090" width="9" style="138"/>
    <col min="14091" max="14091" width="7.125" style="138" customWidth="1"/>
    <col min="14092" max="14092" width="16.25" style="138" customWidth="1"/>
    <col min="14093" max="14093" width="20.625" style="138" customWidth="1"/>
    <col min="14094" max="14094" width="8.5" style="138" customWidth="1"/>
    <col min="14095" max="14098" width="4.625" style="138" customWidth="1"/>
    <col min="14099" max="14099" width="20.375" style="138" customWidth="1"/>
    <col min="14100" max="14105" width="9" style="138"/>
    <col min="14106" max="14107" width="0" style="138" hidden="1" customWidth="1"/>
    <col min="14108" max="14346" width="9" style="138"/>
    <col min="14347" max="14347" width="7.125" style="138" customWidth="1"/>
    <col min="14348" max="14348" width="16.25" style="138" customWidth="1"/>
    <col min="14349" max="14349" width="20.625" style="138" customWidth="1"/>
    <col min="14350" max="14350" width="8.5" style="138" customWidth="1"/>
    <col min="14351" max="14354" width="4.625" style="138" customWidth="1"/>
    <col min="14355" max="14355" width="20.375" style="138" customWidth="1"/>
    <col min="14356" max="14361" width="9" style="138"/>
    <col min="14362" max="14363" width="0" style="138" hidden="1" customWidth="1"/>
    <col min="14364" max="14602" width="9" style="138"/>
    <col min="14603" max="14603" width="7.125" style="138" customWidth="1"/>
    <col min="14604" max="14604" width="16.25" style="138" customWidth="1"/>
    <col min="14605" max="14605" width="20.625" style="138" customWidth="1"/>
    <col min="14606" max="14606" width="8.5" style="138" customWidth="1"/>
    <col min="14607" max="14610" width="4.625" style="138" customWidth="1"/>
    <col min="14611" max="14611" width="20.375" style="138" customWidth="1"/>
    <col min="14612" max="14617" width="9" style="138"/>
    <col min="14618" max="14619" width="0" style="138" hidden="1" customWidth="1"/>
    <col min="14620" max="14858" width="9" style="138"/>
    <col min="14859" max="14859" width="7.125" style="138" customWidth="1"/>
    <col min="14860" max="14860" width="16.25" style="138" customWidth="1"/>
    <col min="14861" max="14861" width="20.625" style="138" customWidth="1"/>
    <col min="14862" max="14862" width="8.5" style="138" customWidth="1"/>
    <col min="14863" max="14866" width="4.625" style="138" customWidth="1"/>
    <col min="14867" max="14867" width="20.375" style="138" customWidth="1"/>
    <col min="14868" max="14873" width="9" style="138"/>
    <col min="14874" max="14875" width="0" style="138" hidden="1" customWidth="1"/>
    <col min="14876" max="15114" width="9" style="138"/>
    <col min="15115" max="15115" width="7.125" style="138" customWidth="1"/>
    <col min="15116" max="15116" width="16.25" style="138" customWidth="1"/>
    <col min="15117" max="15117" width="20.625" style="138" customWidth="1"/>
    <col min="15118" max="15118" width="8.5" style="138" customWidth="1"/>
    <col min="15119" max="15122" width="4.625" style="138" customWidth="1"/>
    <col min="15123" max="15123" width="20.375" style="138" customWidth="1"/>
    <col min="15124" max="15129" width="9" style="138"/>
    <col min="15130" max="15131" width="0" style="138" hidden="1" customWidth="1"/>
    <col min="15132" max="15370" width="9" style="138"/>
    <col min="15371" max="15371" width="7.125" style="138" customWidth="1"/>
    <col min="15372" max="15372" width="16.25" style="138" customWidth="1"/>
    <col min="15373" max="15373" width="20.625" style="138" customWidth="1"/>
    <col min="15374" max="15374" width="8.5" style="138" customWidth="1"/>
    <col min="15375" max="15378" width="4.625" style="138" customWidth="1"/>
    <col min="15379" max="15379" width="20.375" style="138" customWidth="1"/>
    <col min="15380" max="15385" width="9" style="138"/>
    <col min="15386" max="15387" width="0" style="138" hidden="1" customWidth="1"/>
    <col min="15388" max="15626" width="9" style="138"/>
    <col min="15627" max="15627" width="7.125" style="138" customWidth="1"/>
    <col min="15628" max="15628" width="16.25" style="138" customWidth="1"/>
    <col min="15629" max="15629" width="20.625" style="138" customWidth="1"/>
    <col min="15630" max="15630" width="8.5" style="138" customWidth="1"/>
    <col min="15631" max="15634" width="4.625" style="138" customWidth="1"/>
    <col min="15635" max="15635" width="20.375" style="138" customWidth="1"/>
    <col min="15636" max="15641" width="9" style="138"/>
    <col min="15642" max="15643" width="0" style="138" hidden="1" customWidth="1"/>
    <col min="15644" max="15882" width="9" style="138"/>
    <col min="15883" max="15883" width="7.125" style="138" customWidth="1"/>
    <col min="15884" max="15884" width="16.25" style="138" customWidth="1"/>
    <col min="15885" max="15885" width="20.625" style="138" customWidth="1"/>
    <col min="15886" max="15886" width="8.5" style="138" customWidth="1"/>
    <col min="15887" max="15890" width="4.625" style="138" customWidth="1"/>
    <col min="15891" max="15891" width="20.375" style="138" customWidth="1"/>
    <col min="15892" max="15897" width="9" style="138"/>
    <col min="15898" max="15899" width="0" style="138" hidden="1" customWidth="1"/>
    <col min="15900" max="16138" width="9" style="138"/>
    <col min="16139" max="16139" width="7.125" style="138" customWidth="1"/>
    <col min="16140" max="16140" width="16.25" style="138" customWidth="1"/>
    <col min="16141" max="16141" width="20.625" style="138" customWidth="1"/>
    <col min="16142" max="16142" width="8.5" style="138" customWidth="1"/>
    <col min="16143" max="16146" width="4.625" style="138" customWidth="1"/>
    <col min="16147" max="16147" width="20.375" style="138" customWidth="1"/>
    <col min="16148" max="16153" width="9" style="138"/>
    <col min="16154" max="16155" width="0" style="138" hidden="1" customWidth="1"/>
    <col min="16156" max="16378" width="9" style="138"/>
    <col min="16379" max="16384" width="9" style="138" customWidth="1"/>
  </cols>
  <sheetData>
    <row r="2" spans="1:31" ht="25.5" customHeight="1">
      <c r="A2" s="609" t="s">
        <v>127</v>
      </c>
      <c r="B2" s="609"/>
      <c r="C2" s="609"/>
      <c r="D2" s="609"/>
      <c r="E2" s="609"/>
      <c r="F2" s="609"/>
      <c r="G2" s="609"/>
      <c r="H2" s="609"/>
      <c r="I2" s="609"/>
      <c r="J2" s="609"/>
      <c r="K2" s="609"/>
      <c r="L2" s="609"/>
      <c r="M2" s="609"/>
      <c r="N2" s="609"/>
      <c r="O2" s="609"/>
      <c r="P2" s="609"/>
      <c r="Q2" s="609"/>
      <c r="R2" s="609"/>
      <c r="S2" s="609"/>
    </row>
    <row r="3" spans="1:31">
      <c r="A3" s="140"/>
      <c r="B3" s="140"/>
      <c r="C3" s="140"/>
      <c r="D3" s="140"/>
      <c r="E3" s="140"/>
      <c r="N3" s="143"/>
      <c r="O3" s="140"/>
      <c r="P3" s="140"/>
      <c r="Q3" s="140"/>
      <c r="R3" s="140"/>
      <c r="S3" s="140"/>
      <c r="AE3" s="144" t="s">
        <v>154</v>
      </c>
    </row>
    <row r="4" spans="1:31" ht="22.5" customHeight="1">
      <c r="G4" s="145" t="s">
        <v>84</v>
      </c>
      <c r="H4" s="610" t="str">
        <f>IF(【記入例】様式第１号の２!$Y$10="","",【記入例】様式第１号の２!$Y$10)</f>
        <v>○○保育所</v>
      </c>
      <c r="I4" s="611"/>
      <c r="J4" s="611"/>
      <c r="K4" s="611"/>
      <c r="L4" s="611"/>
      <c r="M4" s="611"/>
      <c r="N4" s="612"/>
      <c r="O4" s="146"/>
      <c r="P4" s="146"/>
      <c r="Q4" s="147"/>
      <c r="R4" s="147"/>
      <c r="S4" s="147"/>
      <c r="AE4" s="144" t="s">
        <v>155</v>
      </c>
    </row>
    <row r="5" spans="1:31">
      <c r="N5" s="148"/>
      <c r="O5" s="149"/>
      <c r="P5" s="149"/>
      <c r="Q5" s="149"/>
      <c r="R5" s="149"/>
      <c r="S5" s="149"/>
      <c r="AE5" s="144" t="s">
        <v>153</v>
      </c>
    </row>
    <row r="6" spans="1:31">
      <c r="B6" s="150" t="s">
        <v>85</v>
      </c>
      <c r="C6" s="151"/>
      <c r="D6" s="138" t="s">
        <v>86</v>
      </c>
      <c r="E6" s="150"/>
      <c r="N6" s="148"/>
      <c r="O6" s="149"/>
      <c r="P6" s="149"/>
      <c r="Q6" s="149"/>
      <c r="R6" s="149"/>
      <c r="S6" s="149"/>
    </row>
    <row r="7" spans="1:31" ht="14.25" thickBot="1">
      <c r="O7" s="620" t="s">
        <v>156</v>
      </c>
      <c r="P7" s="621"/>
      <c r="Q7" s="621"/>
      <c r="R7" s="621"/>
      <c r="S7" s="622"/>
    </row>
    <row r="8" spans="1:31" ht="21" customHeight="1">
      <c r="A8" s="152" t="s">
        <v>70</v>
      </c>
      <c r="B8" s="152" t="s">
        <v>71</v>
      </c>
      <c r="C8" s="307" t="s">
        <v>198</v>
      </c>
      <c r="D8" s="152" t="s">
        <v>72</v>
      </c>
      <c r="E8" s="152" t="s">
        <v>87</v>
      </c>
      <c r="F8" s="613" t="s">
        <v>88</v>
      </c>
      <c r="G8" s="614"/>
      <c r="H8" s="614"/>
      <c r="I8" s="615"/>
      <c r="J8" s="616" t="s">
        <v>145</v>
      </c>
      <c r="K8" s="617"/>
      <c r="L8" s="617"/>
      <c r="M8" s="618"/>
      <c r="N8" s="153" t="s">
        <v>89</v>
      </c>
      <c r="O8" s="308" t="s">
        <v>146</v>
      </c>
      <c r="P8" s="309" t="s">
        <v>147</v>
      </c>
      <c r="Q8" s="309" t="s">
        <v>148</v>
      </c>
      <c r="R8" s="309" t="s">
        <v>149</v>
      </c>
      <c r="S8" s="310" t="s">
        <v>150</v>
      </c>
    </row>
    <row r="9" spans="1:31" ht="22.9" customHeight="1">
      <c r="A9" s="152">
        <v>1</v>
      </c>
      <c r="B9" s="312" t="s">
        <v>202</v>
      </c>
      <c r="C9" s="155"/>
      <c r="D9" s="313" t="s">
        <v>203</v>
      </c>
      <c r="E9" s="311" t="s">
        <v>201</v>
      </c>
      <c r="F9" s="278"/>
      <c r="G9" s="157"/>
      <c r="H9" s="157"/>
      <c r="I9" s="281"/>
      <c r="J9" s="278"/>
      <c r="K9" s="157"/>
      <c r="L9" s="157"/>
      <c r="M9" s="281"/>
      <c r="N9" s="158"/>
      <c r="O9" s="274" t="str">
        <f>IF(C9="第３職層（ライン職）",IF(OR((COUNTIF($F9:$M9,7)=1),(COUNTIF($F9:$M9,"◎")=1)),"OK","NG"),"-")</f>
        <v>-</v>
      </c>
      <c r="P9" s="159" t="str">
        <f>IF(C9="第３職層（ライン職）",IF(COUNTA($F9:$M9)&gt;=4,"OK","NG"),"-")</f>
        <v>-</v>
      </c>
      <c r="Q9" s="159" t="str">
        <f>IF(C9="第３職層（スタッフ職）",IF(OR((COUNTIFS($F9:$M9,"&gt;=1",$F9:$M9,"&lt;=6")&gt;=4),(COUNTIF($F9:$M9,"○")&gt;=4)),"OK","NG"),"-")</f>
        <v>-</v>
      </c>
      <c r="R9" s="159" t="str">
        <f>IF(C9="第４職層",IF(OR((COUNTIFS($F9:$M9,"&gt;=1",$F9:$M9,"&lt;=6")&gt;=1),(COUNTIF($F9:$M9,"○")&gt;=1)),"OK","NG"),"-")</f>
        <v>-</v>
      </c>
      <c r="S9" s="275" t="str">
        <f>IF(OR(COUNTIF($F9:$M9,1)&gt;1,COUNTIF($F9:$M9,2)&gt;1,COUNTIF($F9:$M9,3)&gt;1,COUNTIF($F9:$M9,4)&gt;1,COUNTIF($F9:$M9,5)&gt;1,COUNTIF($F9:$M9,6)&gt;1,COUNTIF($F9:$M9,7)&gt;1,COUNTIF($F9:$M9,"◎")&gt;1),"NG","-")</f>
        <v>-</v>
      </c>
      <c r="Z9" s="305"/>
      <c r="AA9" s="305"/>
      <c r="AE9" s="160"/>
    </row>
    <row r="10" spans="1:31" ht="22.9" customHeight="1">
      <c r="A10" s="152">
        <v>2</v>
      </c>
      <c r="B10" s="312" t="s">
        <v>211</v>
      </c>
      <c r="C10" s="155"/>
      <c r="D10" s="313" t="s">
        <v>203</v>
      </c>
      <c r="E10" s="311" t="s">
        <v>201</v>
      </c>
      <c r="F10" s="278"/>
      <c r="G10" s="157"/>
      <c r="H10" s="157"/>
      <c r="I10" s="281"/>
      <c r="J10" s="278"/>
      <c r="K10" s="157"/>
      <c r="L10" s="157"/>
      <c r="M10" s="281"/>
      <c r="N10" s="158"/>
      <c r="O10" s="274" t="str">
        <f>IF(C10="第３職層（ライン職）",IF(OR((COUNTIF($F10:$M10,7)=1),(COUNTIF($F10:$M10,"◎")=1)),"OK","NG"),"-")</f>
        <v>-</v>
      </c>
      <c r="P10" s="159" t="str">
        <f>IF(C10="第３職層（ライン職）",IF(COUNTA($F10:$M10)&gt;=4,"OK","NG"),"-")</f>
        <v>-</v>
      </c>
      <c r="Q10" s="159" t="str">
        <f>IF(C10="第３職層（スタッフ職）",IF(OR((COUNTIFS($F10:$M10,"&gt;=1",$F10:$M10,"&lt;=6")&gt;=4),(COUNTIF($F10:$M10,"○")&gt;=4)),"OK","NG"),"-")</f>
        <v>-</v>
      </c>
      <c r="R10" s="159" t="str">
        <f>IF(C10="第４職層",IF(OR((COUNTIFS($F10:$M10,"&gt;=1",$F10:$M10,"&lt;=6")&gt;=1),(COUNTIF($F10:$M10,"○")&gt;=1)),"OK","NG"),"-")</f>
        <v>-</v>
      </c>
      <c r="S10" s="275" t="str">
        <f>IF(OR(COUNTIF($F10:$M10,1)&gt;1,COUNTIF($F10:$M10,2)&gt;1,COUNTIF($F10:$M10,3)&gt;1,COUNTIF($F10:$M10,4)&gt;1,COUNTIF($F10:$M10,5)&gt;1,COUNTIF($F10:$M10,6)&gt;1,COUNTIF($F10:$M10,7)&gt;1,COUNTIF($F10:$M10,"◎")&gt;1),"NG","-")</f>
        <v>-</v>
      </c>
      <c r="Z10" s="306"/>
      <c r="AA10" s="306"/>
      <c r="AE10" s="161">
        <v>1</v>
      </c>
    </row>
    <row r="11" spans="1:31" ht="22.9" customHeight="1">
      <c r="A11" s="152">
        <v>3</v>
      </c>
      <c r="B11" s="312" t="s">
        <v>204</v>
      </c>
      <c r="C11" s="155" t="s">
        <v>200</v>
      </c>
      <c r="D11" s="313" t="s">
        <v>203</v>
      </c>
      <c r="E11" s="311" t="s">
        <v>201</v>
      </c>
      <c r="F11" s="278">
        <v>1</v>
      </c>
      <c r="G11" s="157"/>
      <c r="H11" s="157"/>
      <c r="I11" s="281"/>
      <c r="J11" s="278">
        <v>2</v>
      </c>
      <c r="K11" s="157">
        <v>6</v>
      </c>
      <c r="L11" s="157">
        <v>7</v>
      </c>
      <c r="M11" s="281"/>
      <c r="N11" s="158"/>
      <c r="O11" s="274" t="str">
        <f t="shared" ref="O11:O38" si="0">IF(C11="第３職層（ライン職）",IF(OR((COUNTIF($F11:$M11,7)=1),(COUNTIF($F11:$M11,"◎")=1)),"OK","NG"),"-")</f>
        <v>OK</v>
      </c>
      <c r="P11" s="159" t="str">
        <f t="shared" ref="P11:P38" si="1">IF(C11="第３職層（ライン職）",IF(COUNTA($F11:$M11)&gt;=4,"OK","NG"),"-")</f>
        <v>OK</v>
      </c>
      <c r="Q11" s="159" t="str">
        <f t="shared" ref="Q11:Q38" si="2">IF(C11="第３職層（スタッフ職）",IF(OR((COUNTIFS($F11:$M11,"&gt;=1",$F11:$M11,"&lt;=6")&gt;=4),(COUNTIF($F11:$M11,"○")&gt;=4)),"OK","NG"),"-")</f>
        <v>-</v>
      </c>
      <c r="R11" s="159" t="str">
        <f t="shared" ref="R11:R38" si="3">IF(C11="第４職層",IF(OR((COUNTIFS($F11:$M11,"&gt;=1",$F11:$M11,"&lt;=6")&gt;=1),(COUNTIF($F11:$M11,"○")&gt;=1)),"OK","NG"),"-")</f>
        <v>-</v>
      </c>
      <c r="S11" s="275" t="str">
        <f t="shared" ref="S11:S38" si="4">IF(OR(COUNTIF($F11:$M11,1)&gt;1,COUNTIF($F11:$M11,2)&gt;1,COUNTIF($F11:$M11,3)&gt;1,COUNTIF($F11:$M11,4)&gt;1,COUNTIF($F11:$M11,5)&gt;1,COUNTIF($F11:$M11,6)&gt;1,COUNTIF($F11:$M11,7)&gt;1,COUNTIF($F11:$M11,"◎")&gt;1),"NG","-")</f>
        <v>-</v>
      </c>
      <c r="Z11" s="306"/>
      <c r="AA11" s="306"/>
      <c r="AE11" s="161">
        <v>2</v>
      </c>
    </row>
    <row r="12" spans="1:31" ht="22.9" customHeight="1">
      <c r="A12" s="152">
        <v>4</v>
      </c>
      <c r="B12" s="312" t="s">
        <v>204</v>
      </c>
      <c r="C12" s="155" t="s">
        <v>210</v>
      </c>
      <c r="D12" s="313" t="s">
        <v>203</v>
      </c>
      <c r="E12" s="311" t="s">
        <v>201</v>
      </c>
      <c r="F12" s="278">
        <v>1</v>
      </c>
      <c r="G12" s="157">
        <v>2</v>
      </c>
      <c r="H12" s="157">
        <v>5</v>
      </c>
      <c r="I12" s="281"/>
      <c r="J12" s="278">
        <v>6</v>
      </c>
      <c r="K12" s="157"/>
      <c r="L12" s="157"/>
      <c r="M12" s="281"/>
      <c r="N12" s="158"/>
      <c r="O12" s="274" t="str">
        <f t="shared" si="0"/>
        <v>-</v>
      </c>
      <c r="P12" s="159" t="str">
        <f t="shared" si="1"/>
        <v>-</v>
      </c>
      <c r="Q12" s="159" t="str">
        <f t="shared" si="2"/>
        <v>OK</v>
      </c>
      <c r="R12" s="159" t="str">
        <f t="shared" si="3"/>
        <v>-</v>
      </c>
      <c r="S12" s="275" t="str">
        <f t="shared" si="4"/>
        <v>-</v>
      </c>
      <c r="Z12" s="306"/>
      <c r="AA12" s="306"/>
      <c r="AE12" s="161">
        <v>3</v>
      </c>
    </row>
    <row r="13" spans="1:31" ht="22.9" customHeight="1">
      <c r="A13" s="152">
        <v>5</v>
      </c>
      <c r="B13" s="312" t="s">
        <v>205</v>
      </c>
      <c r="C13" s="155" t="s">
        <v>153</v>
      </c>
      <c r="D13" s="313" t="s">
        <v>203</v>
      </c>
      <c r="E13" s="311" t="s">
        <v>201</v>
      </c>
      <c r="F13" s="278"/>
      <c r="G13" s="157"/>
      <c r="H13" s="157"/>
      <c r="I13" s="281"/>
      <c r="J13" s="278">
        <v>1</v>
      </c>
      <c r="K13" s="157"/>
      <c r="L13" s="157"/>
      <c r="M13" s="281"/>
      <c r="N13" s="158"/>
      <c r="O13" s="274" t="str">
        <f t="shared" si="0"/>
        <v>-</v>
      </c>
      <c r="P13" s="159" t="str">
        <f t="shared" si="1"/>
        <v>-</v>
      </c>
      <c r="Q13" s="159" t="str">
        <f t="shared" si="2"/>
        <v>-</v>
      </c>
      <c r="R13" s="159" t="str">
        <f t="shared" si="3"/>
        <v>OK</v>
      </c>
      <c r="S13" s="275" t="str">
        <f t="shared" si="4"/>
        <v>-</v>
      </c>
      <c r="Z13" s="306"/>
      <c r="AA13" s="306"/>
      <c r="AE13" s="161">
        <v>4</v>
      </c>
    </row>
    <row r="14" spans="1:31" ht="22.9" customHeight="1">
      <c r="A14" s="152">
        <v>6</v>
      </c>
      <c r="B14" s="312" t="s">
        <v>206</v>
      </c>
      <c r="C14" s="155" t="s">
        <v>153</v>
      </c>
      <c r="D14" s="313" t="s">
        <v>203</v>
      </c>
      <c r="E14" s="311" t="s">
        <v>201</v>
      </c>
      <c r="F14" s="278">
        <v>1</v>
      </c>
      <c r="G14" s="157"/>
      <c r="H14" s="157"/>
      <c r="I14" s="281"/>
      <c r="J14" s="278"/>
      <c r="K14" s="157"/>
      <c r="L14" s="157"/>
      <c r="M14" s="281"/>
      <c r="N14" s="158"/>
      <c r="O14" s="274" t="str">
        <f t="shared" si="0"/>
        <v>-</v>
      </c>
      <c r="P14" s="159" t="str">
        <f t="shared" si="1"/>
        <v>-</v>
      </c>
      <c r="Q14" s="159" t="str">
        <f t="shared" si="2"/>
        <v>-</v>
      </c>
      <c r="R14" s="159" t="str">
        <f t="shared" si="3"/>
        <v>OK</v>
      </c>
      <c r="S14" s="275" t="str">
        <f t="shared" si="4"/>
        <v>-</v>
      </c>
      <c r="Z14" s="139"/>
      <c r="AA14" s="139"/>
      <c r="AE14" s="161">
        <v>5</v>
      </c>
    </row>
    <row r="15" spans="1:31" ht="22.9" customHeight="1">
      <c r="A15" s="152">
        <v>7</v>
      </c>
      <c r="B15" s="312" t="s">
        <v>207</v>
      </c>
      <c r="C15" s="155" t="s">
        <v>153</v>
      </c>
      <c r="D15" s="313" t="s">
        <v>203</v>
      </c>
      <c r="E15" s="311" t="s">
        <v>201</v>
      </c>
      <c r="F15" s="278"/>
      <c r="G15" s="157"/>
      <c r="H15" s="157"/>
      <c r="I15" s="281"/>
      <c r="J15" s="278">
        <v>2</v>
      </c>
      <c r="K15" s="157"/>
      <c r="L15" s="157"/>
      <c r="M15" s="281"/>
      <c r="N15" s="158"/>
      <c r="O15" s="274" t="str">
        <f t="shared" si="0"/>
        <v>-</v>
      </c>
      <c r="P15" s="159" t="str">
        <f t="shared" si="1"/>
        <v>-</v>
      </c>
      <c r="Q15" s="159" t="str">
        <f t="shared" si="2"/>
        <v>-</v>
      </c>
      <c r="R15" s="159" t="str">
        <f t="shared" si="3"/>
        <v>OK</v>
      </c>
      <c r="S15" s="275" t="str">
        <f t="shared" si="4"/>
        <v>-</v>
      </c>
      <c r="Z15" s="139"/>
      <c r="AA15" s="139"/>
      <c r="AE15" s="161">
        <v>6</v>
      </c>
    </row>
    <row r="16" spans="1:31" ht="22.9" customHeight="1">
      <c r="A16" s="152">
        <v>8</v>
      </c>
      <c r="B16" s="312" t="s">
        <v>208</v>
      </c>
      <c r="C16" s="155" t="s">
        <v>153</v>
      </c>
      <c r="D16" s="313" t="s">
        <v>203</v>
      </c>
      <c r="E16" s="311" t="s">
        <v>201</v>
      </c>
      <c r="F16" s="278">
        <v>4</v>
      </c>
      <c r="G16" s="157"/>
      <c r="H16" s="157"/>
      <c r="I16" s="281"/>
      <c r="J16" s="278"/>
      <c r="K16" s="157"/>
      <c r="L16" s="157"/>
      <c r="M16" s="281"/>
      <c r="N16" s="158"/>
      <c r="O16" s="274" t="str">
        <f t="shared" si="0"/>
        <v>-</v>
      </c>
      <c r="P16" s="159" t="str">
        <f t="shared" si="1"/>
        <v>-</v>
      </c>
      <c r="Q16" s="159" t="str">
        <f t="shared" si="2"/>
        <v>-</v>
      </c>
      <c r="R16" s="159" t="str">
        <f t="shared" si="3"/>
        <v>OK</v>
      </c>
      <c r="S16" s="275" t="str">
        <f t="shared" si="4"/>
        <v>-</v>
      </c>
      <c r="Z16" s="139"/>
      <c r="AA16" s="139"/>
      <c r="AE16" s="161">
        <v>7</v>
      </c>
    </row>
    <row r="17" spans="1:19" ht="22.9" customHeight="1">
      <c r="A17" s="152">
        <v>9</v>
      </c>
      <c r="B17" s="312" t="s">
        <v>209</v>
      </c>
      <c r="C17" s="155" t="s">
        <v>153</v>
      </c>
      <c r="D17" s="313" t="s">
        <v>203</v>
      </c>
      <c r="E17" s="311" t="s">
        <v>201</v>
      </c>
      <c r="F17" s="278">
        <v>5</v>
      </c>
      <c r="G17" s="157"/>
      <c r="H17" s="157"/>
      <c r="I17" s="281"/>
      <c r="J17" s="278"/>
      <c r="K17" s="157"/>
      <c r="L17" s="157"/>
      <c r="M17" s="281"/>
      <c r="N17" s="158"/>
      <c r="O17" s="274" t="str">
        <f t="shared" si="0"/>
        <v>-</v>
      </c>
      <c r="P17" s="159" t="str">
        <f t="shared" si="1"/>
        <v>-</v>
      </c>
      <c r="Q17" s="159" t="str">
        <f t="shared" si="2"/>
        <v>-</v>
      </c>
      <c r="R17" s="159" t="str">
        <f t="shared" si="3"/>
        <v>OK</v>
      </c>
      <c r="S17" s="275" t="str">
        <f t="shared" si="4"/>
        <v>-</v>
      </c>
    </row>
    <row r="18" spans="1:19" ht="22.9" customHeight="1">
      <c r="A18" s="152">
        <v>10</v>
      </c>
      <c r="B18" s="154"/>
      <c r="C18" s="155"/>
      <c r="D18" s="156"/>
      <c r="E18" s="154"/>
      <c r="F18" s="278"/>
      <c r="G18" s="157"/>
      <c r="H18" s="157"/>
      <c r="I18" s="281"/>
      <c r="J18" s="278"/>
      <c r="K18" s="157"/>
      <c r="L18" s="157"/>
      <c r="M18" s="281"/>
      <c r="N18" s="158"/>
      <c r="O18" s="274" t="str">
        <f t="shared" si="0"/>
        <v>-</v>
      </c>
      <c r="P18" s="159" t="str">
        <f t="shared" si="1"/>
        <v>-</v>
      </c>
      <c r="Q18" s="159" t="str">
        <f t="shared" si="2"/>
        <v>-</v>
      </c>
      <c r="R18" s="159" t="str">
        <f t="shared" si="3"/>
        <v>-</v>
      </c>
      <c r="S18" s="275" t="str">
        <f t="shared" si="4"/>
        <v>-</v>
      </c>
    </row>
    <row r="19" spans="1:19" ht="22.9" customHeight="1">
      <c r="A19" s="152">
        <v>11</v>
      </c>
      <c r="B19" s="154"/>
      <c r="C19" s="155"/>
      <c r="D19" s="156"/>
      <c r="E19" s="154"/>
      <c r="F19" s="278"/>
      <c r="G19" s="157"/>
      <c r="H19" s="157"/>
      <c r="I19" s="281"/>
      <c r="J19" s="278"/>
      <c r="K19" s="157"/>
      <c r="L19" s="157"/>
      <c r="M19" s="281"/>
      <c r="N19" s="158"/>
      <c r="O19" s="274" t="str">
        <f t="shared" si="0"/>
        <v>-</v>
      </c>
      <c r="P19" s="159" t="str">
        <f t="shared" si="1"/>
        <v>-</v>
      </c>
      <c r="Q19" s="159" t="str">
        <f t="shared" si="2"/>
        <v>-</v>
      </c>
      <c r="R19" s="159" t="str">
        <f t="shared" si="3"/>
        <v>-</v>
      </c>
      <c r="S19" s="275" t="str">
        <f t="shared" si="4"/>
        <v>-</v>
      </c>
    </row>
    <row r="20" spans="1:19" ht="22.9" customHeight="1">
      <c r="A20" s="152">
        <v>12</v>
      </c>
      <c r="B20" s="154"/>
      <c r="C20" s="155"/>
      <c r="D20" s="156"/>
      <c r="E20" s="154"/>
      <c r="F20" s="278"/>
      <c r="G20" s="157"/>
      <c r="H20" s="157"/>
      <c r="I20" s="281"/>
      <c r="J20" s="278"/>
      <c r="K20" s="157"/>
      <c r="L20" s="157"/>
      <c r="M20" s="281"/>
      <c r="N20" s="158"/>
      <c r="O20" s="274" t="str">
        <f t="shared" si="0"/>
        <v>-</v>
      </c>
      <c r="P20" s="159" t="str">
        <f t="shared" si="1"/>
        <v>-</v>
      </c>
      <c r="Q20" s="159" t="str">
        <f t="shared" si="2"/>
        <v>-</v>
      </c>
      <c r="R20" s="159" t="str">
        <f t="shared" si="3"/>
        <v>-</v>
      </c>
      <c r="S20" s="275" t="str">
        <f t="shared" si="4"/>
        <v>-</v>
      </c>
    </row>
    <row r="21" spans="1:19" ht="22.9" customHeight="1">
      <c r="A21" s="152">
        <v>13</v>
      </c>
      <c r="B21" s="154"/>
      <c r="C21" s="155"/>
      <c r="D21" s="156"/>
      <c r="E21" s="154"/>
      <c r="F21" s="278"/>
      <c r="G21" s="157"/>
      <c r="H21" s="157"/>
      <c r="I21" s="281"/>
      <c r="J21" s="278"/>
      <c r="K21" s="157"/>
      <c r="L21" s="157"/>
      <c r="M21" s="281"/>
      <c r="N21" s="158"/>
      <c r="O21" s="274" t="str">
        <f t="shared" si="0"/>
        <v>-</v>
      </c>
      <c r="P21" s="159" t="str">
        <f t="shared" si="1"/>
        <v>-</v>
      </c>
      <c r="Q21" s="159" t="str">
        <f t="shared" si="2"/>
        <v>-</v>
      </c>
      <c r="R21" s="159" t="str">
        <f t="shared" si="3"/>
        <v>-</v>
      </c>
      <c r="S21" s="275" t="str">
        <f t="shared" si="4"/>
        <v>-</v>
      </c>
    </row>
    <row r="22" spans="1:19" ht="22.9" customHeight="1">
      <c r="A22" s="152">
        <v>14</v>
      </c>
      <c r="B22" s="154"/>
      <c r="C22" s="155"/>
      <c r="D22" s="156"/>
      <c r="E22" s="154"/>
      <c r="F22" s="278"/>
      <c r="G22" s="157"/>
      <c r="H22" s="157"/>
      <c r="I22" s="281"/>
      <c r="J22" s="278"/>
      <c r="K22" s="157"/>
      <c r="L22" s="157"/>
      <c r="M22" s="281"/>
      <c r="N22" s="158"/>
      <c r="O22" s="274" t="str">
        <f t="shared" si="0"/>
        <v>-</v>
      </c>
      <c r="P22" s="159" t="str">
        <f t="shared" si="1"/>
        <v>-</v>
      </c>
      <c r="Q22" s="159" t="str">
        <f t="shared" si="2"/>
        <v>-</v>
      </c>
      <c r="R22" s="159" t="str">
        <f t="shared" si="3"/>
        <v>-</v>
      </c>
      <c r="S22" s="275" t="str">
        <f t="shared" si="4"/>
        <v>-</v>
      </c>
    </row>
    <row r="23" spans="1:19" ht="22.9" customHeight="1">
      <c r="A23" s="152">
        <v>15</v>
      </c>
      <c r="B23" s="154"/>
      <c r="C23" s="155"/>
      <c r="D23" s="156"/>
      <c r="E23" s="154"/>
      <c r="F23" s="278"/>
      <c r="G23" s="157"/>
      <c r="H23" s="157"/>
      <c r="I23" s="281"/>
      <c r="J23" s="278"/>
      <c r="K23" s="157"/>
      <c r="L23" s="157"/>
      <c r="M23" s="281"/>
      <c r="N23" s="158"/>
      <c r="O23" s="274" t="str">
        <f t="shared" si="0"/>
        <v>-</v>
      </c>
      <c r="P23" s="159" t="str">
        <f t="shared" si="1"/>
        <v>-</v>
      </c>
      <c r="Q23" s="159" t="str">
        <f t="shared" si="2"/>
        <v>-</v>
      </c>
      <c r="R23" s="159" t="str">
        <f t="shared" si="3"/>
        <v>-</v>
      </c>
      <c r="S23" s="275" t="str">
        <f t="shared" si="4"/>
        <v>-</v>
      </c>
    </row>
    <row r="24" spans="1:19" ht="22.9" customHeight="1">
      <c r="A24" s="152">
        <v>16</v>
      </c>
      <c r="B24" s="154"/>
      <c r="C24" s="155"/>
      <c r="D24" s="156"/>
      <c r="E24" s="154"/>
      <c r="F24" s="278"/>
      <c r="G24" s="157"/>
      <c r="H24" s="157"/>
      <c r="I24" s="281"/>
      <c r="J24" s="278"/>
      <c r="K24" s="157"/>
      <c r="L24" s="157"/>
      <c r="M24" s="281"/>
      <c r="N24" s="158"/>
      <c r="O24" s="274" t="str">
        <f t="shared" si="0"/>
        <v>-</v>
      </c>
      <c r="P24" s="159" t="str">
        <f t="shared" si="1"/>
        <v>-</v>
      </c>
      <c r="Q24" s="159" t="str">
        <f t="shared" si="2"/>
        <v>-</v>
      </c>
      <c r="R24" s="159" t="str">
        <f t="shared" si="3"/>
        <v>-</v>
      </c>
      <c r="S24" s="275" t="str">
        <f t="shared" si="4"/>
        <v>-</v>
      </c>
    </row>
    <row r="25" spans="1:19" ht="22.9" customHeight="1">
      <c r="A25" s="152">
        <v>17</v>
      </c>
      <c r="B25" s="154"/>
      <c r="C25" s="155"/>
      <c r="D25" s="156"/>
      <c r="E25" s="154"/>
      <c r="F25" s="278"/>
      <c r="G25" s="157"/>
      <c r="H25" s="157"/>
      <c r="I25" s="281"/>
      <c r="J25" s="278"/>
      <c r="K25" s="157"/>
      <c r="L25" s="157"/>
      <c r="M25" s="281"/>
      <c r="N25" s="158"/>
      <c r="O25" s="274" t="str">
        <f t="shared" si="0"/>
        <v>-</v>
      </c>
      <c r="P25" s="159" t="str">
        <f t="shared" si="1"/>
        <v>-</v>
      </c>
      <c r="Q25" s="159" t="str">
        <f t="shared" si="2"/>
        <v>-</v>
      </c>
      <c r="R25" s="159" t="str">
        <f t="shared" si="3"/>
        <v>-</v>
      </c>
      <c r="S25" s="275" t="str">
        <f t="shared" si="4"/>
        <v>-</v>
      </c>
    </row>
    <row r="26" spans="1:19" ht="22.9" customHeight="1">
      <c r="A26" s="152">
        <v>18</v>
      </c>
      <c r="B26" s="154"/>
      <c r="C26" s="155"/>
      <c r="D26" s="156"/>
      <c r="E26" s="154"/>
      <c r="F26" s="278"/>
      <c r="G26" s="157"/>
      <c r="H26" s="157"/>
      <c r="I26" s="281"/>
      <c r="J26" s="278"/>
      <c r="K26" s="157"/>
      <c r="L26" s="157"/>
      <c r="M26" s="281"/>
      <c r="N26" s="158"/>
      <c r="O26" s="274" t="str">
        <f t="shared" si="0"/>
        <v>-</v>
      </c>
      <c r="P26" s="159" t="str">
        <f t="shared" si="1"/>
        <v>-</v>
      </c>
      <c r="Q26" s="159" t="str">
        <f t="shared" si="2"/>
        <v>-</v>
      </c>
      <c r="R26" s="159" t="str">
        <f t="shared" si="3"/>
        <v>-</v>
      </c>
      <c r="S26" s="275" t="str">
        <f t="shared" si="4"/>
        <v>-</v>
      </c>
    </row>
    <row r="27" spans="1:19" ht="22.9" customHeight="1">
      <c r="A27" s="152">
        <v>19</v>
      </c>
      <c r="B27" s="154"/>
      <c r="C27" s="155"/>
      <c r="D27" s="156"/>
      <c r="E27" s="154"/>
      <c r="F27" s="278"/>
      <c r="G27" s="157"/>
      <c r="H27" s="157"/>
      <c r="I27" s="281"/>
      <c r="J27" s="278"/>
      <c r="K27" s="157"/>
      <c r="L27" s="157"/>
      <c r="M27" s="281"/>
      <c r="N27" s="158"/>
      <c r="O27" s="274" t="str">
        <f t="shared" si="0"/>
        <v>-</v>
      </c>
      <c r="P27" s="159" t="str">
        <f t="shared" si="1"/>
        <v>-</v>
      </c>
      <c r="Q27" s="159" t="str">
        <f t="shared" si="2"/>
        <v>-</v>
      </c>
      <c r="R27" s="159" t="str">
        <f t="shared" si="3"/>
        <v>-</v>
      </c>
      <c r="S27" s="275" t="str">
        <f t="shared" si="4"/>
        <v>-</v>
      </c>
    </row>
    <row r="28" spans="1:19" ht="22.9" customHeight="1">
      <c r="A28" s="152">
        <v>20</v>
      </c>
      <c r="B28" s="154"/>
      <c r="C28" s="155"/>
      <c r="D28" s="156"/>
      <c r="E28" s="154"/>
      <c r="F28" s="278"/>
      <c r="G28" s="157"/>
      <c r="H28" s="157"/>
      <c r="I28" s="281"/>
      <c r="J28" s="278"/>
      <c r="K28" s="157"/>
      <c r="L28" s="157"/>
      <c r="M28" s="281"/>
      <c r="N28" s="158"/>
      <c r="O28" s="274" t="str">
        <f t="shared" si="0"/>
        <v>-</v>
      </c>
      <c r="P28" s="159" t="str">
        <f t="shared" si="1"/>
        <v>-</v>
      </c>
      <c r="Q28" s="159" t="str">
        <f t="shared" si="2"/>
        <v>-</v>
      </c>
      <c r="R28" s="159" t="str">
        <f t="shared" si="3"/>
        <v>-</v>
      </c>
      <c r="S28" s="275" t="str">
        <f t="shared" si="4"/>
        <v>-</v>
      </c>
    </row>
    <row r="29" spans="1:19" ht="22.9" customHeight="1">
      <c r="A29" s="152">
        <v>21</v>
      </c>
      <c r="B29" s="154"/>
      <c r="C29" s="155"/>
      <c r="D29" s="156"/>
      <c r="E29" s="154"/>
      <c r="F29" s="278"/>
      <c r="G29" s="157"/>
      <c r="H29" s="157"/>
      <c r="I29" s="281"/>
      <c r="J29" s="278"/>
      <c r="K29" s="157"/>
      <c r="L29" s="157"/>
      <c r="M29" s="281"/>
      <c r="N29" s="158"/>
      <c r="O29" s="274" t="str">
        <f t="shared" si="0"/>
        <v>-</v>
      </c>
      <c r="P29" s="159" t="str">
        <f t="shared" si="1"/>
        <v>-</v>
      </c>
      <c r="Q29" s="159" t="str">
        <f t="shared" si="2"/>
        <v>-</v>
      </c>
      <c r="R29" s="159" t="str">
        <f t="shared" si="3"/>
        <v>-</v>
      </c>
      <c r="S29" s="275" t="str">
        <f t="shared" si="4"/>
        <v>-</v>
      </c>
    </row>
    <row r="30" spans="1:19" ht="22.9" customHeight="1">
      <c r="A30" s="152">
        <v>22</v>
      </c>
      <c r="B30" s="154"/>
      <c r="C30" s="155"/>
      <c r="D30" s="156"/>
      <c r="E30" s="154"/>
      <c r="F30" s="278"/>
      <c r="G30" s="157"/>
      <c r="H30" s="157"/>
      <c r="I30" s="281"/>
      <c r="J30" s="278"/>
      <c r="K30" s="157"/>
      <c r="L30" s="157"/>
      <c r="M30" s="281"/>
      <c r="N30" s="158"/>
      <c r="O30" s="274" t="str">
        <f t="shared" si="0"/>
        <v>-</v>
      </c>
      <c r="P30" s="159" t="str">
        <f t="shared" si="1"/>
        <v>-</v>
      </c>
      <c r="Q30" s="159" t="str">
        <f t="shared" si="2"/>
        <v>-</v>
      </c>
      <c r="R30" s="159" t="str">
        <f t="shared" si="3"/>
        <v>-</v>
      </c>
      <c r="S30" s="275" t="str">
        <f t="shared" si="4"/>
        <v>-</v>
      </c>
    </row>
    <row r="31" spans="1:19" ht="22.9" customHeight="1">
      <c r="A31" s="152">
        <v>23</v>
      </c>
      <c r="B31" s="154"/>
      <c r="C31" s="155"/>
      <c r="D31" s="156"/>
      <c r="E31" s="154"/>
      <c r="F31" s="278"/>
      <c r="G31" s="157"/>
      <c r="H31" s="157"/>
      <c r="I31" s="281"/>
      <c r="J31" s="278"/>
      <c r="K31" s="157"/>
      <c r="L31" s="157"/>
      <c r="M31" s="281"/>
      <c r="N31" s="158"/>
      <c r="O31" s="274" t="str">
        <f t="shared" si="0"/>
        <v>-</v>
      </c>
      <c r="P31" s="159" t="str">
        <f t="shared" si="1"/>
        <v>-</v>
      </c>
      <c r="Q31" s="159" t="str">
        <f t="shared" si="2"/>
        <v>-</v>
      </c>
      <c r="R31" s="159" t="str">
        <f t="shared" si="3"/>
        <v>-</v>
      </c>
      <c r="S31" s="275" t="str">
        <f t="shared" si="4"/>
        <v>-</v>
      </c>
    </row>
    <row r="32" spans="1:19" ht="22.9" customHeight="1">
      <c r="A32" s="152">
        <v>24</v>
      </c>
      <c r="B32" s="154"/>
      <c r="C32" s="155"/>
      <c r="D32" s="156"/>
      <c r="E32" s="154"/>
      <c r="F32" s="278"/>
      <c r="G32" s="157"/>
      <c r="H32" s="157"/>
      <c r="I32" s="281"/>
      <c r="J32" s="278"/>
      <c r="K32" s="157"/>
      <c r="L32" s="157"/>
      <c r="M32" s="281"/>
      <c r="N32" s="158"/>
      <c r="O32" s="274" t="str">
        <f t="shared" si="0"/>
        <v>-</v>
      </c>
      <c r="P32" s="159" t="str">
        <f t="shared" si="1"/>
        <v>-</v>
      </c>
      <c r="Q32" s="159" t="str">
        <f t="shared" si="2"/>
        <v>-</v>
      </c>
      <c r="R32" s="159" t="str">
        <f t="shared" si="3"/>
        <v>-</v>
      </c>
      <c r="S32" s="275" t="str">
        <f t="shared" si="4"/>
        <v>-</v>
      </c>
    </row>
    <row r="33" spans="1:31" ht="22.9" customHeight="1">
      <c r="A33" s="152">
        <v>25</v>
      </c>
      <c r="B33" s="154"/>
      <c r="C33" s="155"/>
      <c r="D33" s="156"/>
      <c r="E33" s="154"/>
      <c r="F33" s="278"/>
      <c r="G33" s="157"/>
      <c r="H33" s="157"/>
      <c r="I33" s="281"/>
      <c r="J33" s="278"/>
      <c r="K33" s="157"/>
      <c r="L33" s="157"/>
      <c r="M33" s="281"/>
      <c r="N33" s="158"/>
      <c r="O33" s="274" t="str">
        <f t="shared" si="0"/>
        <v>-</v>
      </c>
      <c r="P33" s="159" t="str">
        <f t="shared" si="1"/>
        <v>-</v>
      </c>
      <c r="Q33" s="159" t="str">
        <f t="shared" si="2"/>
        <v>-</v>
      </c>
      <c r="R33" s="159" t="str">
        <f t="shared" si="3"/>
        <v>-</v>
      </c>
      <c r="S33" s="275" t="str">
        <f t="shared" si="4"/>
        <v>-</v>
      </c>
    </row>
    <row r="34" spans="1:31" ht="22.9" customHeight="1">
      <c r="A34" s="152">
        <v>26</v>
      </c>
      <c r="B34" s="154"/>
      <c r="C34" s="155"/>
      <c r="D34" s="156"/>
      <c r="E34" s="154"/>
      <c r="F34" s="278"/>
      <c r="G34" s="157"/>
      <c r="H34" s="157"/>
      <c r="I34" s="281"/>
      <c r="J34" s="278"/>
      <c r="K34" s="157"/>
      <c r="L34" s="157"/>
      <c r="M34" s="281"/>
      <c r="N34" s="158"/>
      <c r="O34" s="274" t="str">
        <f t="shared" si="0"/>
        <v>-</v>
      </c>
      <c r="P34" s="159" t="str">
        <f t="shared" si="1"/>
        <v>-</v>
      </c>
      <c r="Q34" s="159" t="str">
        <f t="shared" si="2"/>
        <v>-</v>
      </c>
      <c r="R34" s="159" t="str">
        <f t="shared" si="3"/>
        <v>-</v>
      </c>
      <c r="S34" s="275" t="str">
        <f t="shared" si="4"/>
        <v>-</v>
      </c>
    </row>
    <row r="35" spans="1:31" ht="22.9" customHeight="1">
      <c r="A35" s="152">
        <v>27</v>
      </c>
      <c r="B35" s="154"/>
      <c r="C35" s="155"/>
      <c r="D35" s="156"/>
      <c r="E35" s="154"/>
      <c r="F35" s="278"/>
      <c r="G35" s="157"/>
      <c r="H35" s="157"/>
      <c r="I35" s="281"/>
      <c r="J35" s="278"/>
      <c r="K35" s="157"/>
      <c r="L35" s="157"/>
      <c r="M35" s="281"/>
      <c r="N35" s="158"/>
      <c r="O35" s="274" t="str">
        <f t="shared" si="0"/>
        <v>-</v>
      </c>
      <c r="P35" s="159" t="str">
        <f t="shared" si="1"/>
        <v>-</v>
      </c>
      <c r="Q35" s="159" t="str">
        <f t="shared" si="2"/>
        <v>-</v>
      </c>
      <c r="R35" s="159" t="str">
        <f t="shared" si="3"/>
        <v>-</v>
      </c>
      <c r="S35" s="275" t="str">
        <f t="shared" si="4"/>
        <v>-</v>
      </c>
    </row>
    <row r="36" spans="1:31" ht="22.9" customHeight="1">
      <c r="A36" s="152">
        <v>28</v>
      </c>
      <c r="B36" s="154"/>
      <c r="C36" s="155"/>
      <c r="D36" s="156"/>
      <c r="E36" s="154"/>
      <c r="F36" s="278"/>
      <c r="G36" s="157"/>
      <c r="H36" s="157"/>
      <c r="I36" s="281"/>
      <c r="J36" s="278"/>
      <c r="K36" s="157"/>
      <c r="L36" s="157"/>
      <c r="M36" s="281"/>
      <c r="N36" s="158"/>
      <c r="O36" s="274" t="str">
        <f t="shared" si="0"/>
        <v>-</v>
      </c>
      <c r="P36" s="159" t="str">
        <f t="shared" si="1"/>
        <v>-</v>
      </c>
      <c r="Q36" s="159" t="str">
        <f t="shared" si="2"/>
        <v>-</v>
      </c>
      <c r="R36" s="159" t="str">
        <f t="shared" si="3"/>
        <v>-</v>
      </c>
      <c r="S36" s="275" t="str">
        <f t="shared" si="4"/>
        <v>-</v>
      </c>
    </row>
    <row r="37" spans="1:31" ht="22.9" customHeight="1">
      <c r="A37" s="152">
        <v>29</v>
      </c>
      <c r="B37" s="154"/>
      <c r="C37" s="155"/>
      <c r="D37" s="156"/>
      <c r="E37" s="154"/>
      <c r="F37" s="278"/>
      <c r="G37" s="157"/>
      <c r="H37" s="157"/>
      <c r="I37" s="281"/>
      <c r="J37" s="278"/>
      <c r="K37" s="157"/>
      <c r="L37" s="157"/>
      <c r="M37" s="281"/>
      <c r="N37" s="158"/>
      <c r="O37" s="274" t="str">
        <f t="shared" si="0"/>
        <v>-</v>
      </c>
      <c r="P37" s="159" t="str">
        <f t="shared" si="1"/>
        <v>-</v>
      </c>
      <c r="Q37" s="159" t="str">
        <f t="shared" si="2"/>
        <v>-</v>
      </c>
      <c r="R37" s="159" t="str">
        <f t="shared" si="3"/>
        <v>-</v>
      </c>
      <c r="S37" s="275" t="str">
        <f t="shared" si="4"/>
        <v>-</v>
      </c>
    </row>
    <row r="38" spans="1:31" ht="22.9" customHeight="1" thickBot="1">
      <c r="A38" s="152">
        <v>30</v>
      </c>
      <c r="B38" s="154"/>
      <c r="C38" s="155"/>
      <c r="D38" s="156"/>
      <c r="E38" s="154"/>
      <c r="F38" s="279"/>
      <c r="G38" s="280"/>
      <c r="H38" s="280"/>
      <c r="I38" s="282"/>
      <c r="J38" s="279"/>
      <c r="K38" s="280"/>
      <c r="L38" s="280"/>
      <c r="M38" s="282"/>
      <c r="N38" s="158"/>
      <c r="O38" s="276" t="str">
        <f t="shared" si="0"/>
        <v>-</v>
      </c>
      <c r="P38" s="162" t="str">
        <f t="shared" si="1"/>
        <v>-</v>
      </c>
      <c r="Q38" s="162" t="str">
        <f t="shared" si="2"/>
        <v>-</v>
      </c>
      <c r="R38" s="162" t="str">
        <f t="shared" si="3"/>
        <v>-</v>
      </c>
      <c r="S38" s="277" t="str">
        <f t="shared" si="4"/>
        <v>-</v>
      </c>
    </row>
    <row r="39" spans="1:31" ht="22.9" customHeight="1">
      <c r="A39" s="138" t="s">
        <v>157</v>
      </c>
      <c r="F39" s="163"/>
      <c r="G39" s="163"/>
      <c r="H39" s="163"/>
      <c r="I39" s="163"/>
      <c r="J39" s="163"/>
      <c r="K39" s="163"/>
      <c r="L39" s="163"/>
      <c r="M39" s="163"/>
      <c r="N39" s="164"/>
      <c r="O39" s="165"/>
      <c r="P39" s="166"/>
      <c r="Q39" s="166"/>
      <c r="R39" s="166"/>
      <c r="S39" s="166"/>
    </row>
    <row r="40" spans="1:31" ht="22.9" customHeight="1">
      <c r="A40" s="138" t="s">
        <v>158</v>
      </c>
      <c r="E40" s="141"/>
      <c r="F40" s="167"/>
      <c r="G40" s="167"/>
      <c r="H40" s="167"/>
      <c r="I40" s="167"/>
      <c r="J40" s="167"/>
      <c r="K40" s="167"/>
      <c r="L40" s="167"/>
      <c r="M40" s="167"/>
      <c r="N40" s="168"/>
      <c r="O40" s="165"/>
      <c r="P40" s="166"/>
      <c r="Q40" s="166"/>
      <c r="R40" s="166"/>
      <c r="S40" s="166"/>
      <c r="V40" s="138"/>
      <c r="W40" s="140"/>
      <c r="AB40" s="169"/>
      <c r="AC40" s="169"/>
      <c r="AD40" s="169"/>
      <c r="AE40" s="169"/>
    </row>
    <row r="41" spans="1:31" ht="22.9" customHeight="1">
      <c r="A41" s="138" t="s">
        <v>120</v>
      </c>
      <c r="E41" s="141"/>
      <c r="F41" s="167"/>
      <c r="G41" s="167"/>
      <c r="H41" s="167"/>
      <c r="I41" s="167"/>
      <c r="J41" s="167"/>
      <c r="K41" s="167"/>
      <c r="L41" s="167"/>
      <c r="M41" s="167"/>
      <c r="N41" s="168"/>
      <c r="O41" s="165"/>
      <c r="P41" s="166"/>
      <c r="Q41" s="166"/>
      <c r="R41" s="166"/>
      <c r="S41" s="166"/>
      <c r="V41" s="138"/>
      <c r="W41" s="140"/>
      <c r="AB41" s="169"/>
      <c r="AC41" s="169"/>
      <c r="AD41" s="169"/>
      <c r="AE41" s="169"/>
    </row>
    <row r="42" spans="1:31" ht="22.9" customHeight="1">
      <c r="A42" s="138" t="s">
        <v>160</v>
      </c>
      <c r="E42" s="141"/>
      <c r="F42" s="167"/>
      <c r="G42" s="167"/>
      <c r="H42" s="167"/>
      <c r="I42" s="167"/>
      <c r="J42" s="167"/>
      <c r="K42" s="167"/>
      <c r="L42" s="167"/>
      <c r="M42" s="167"/>
      <c r="N42" s="168"/>
      <c r="O42" s="165"/>
      <c r="P42" s="166"/>
      <c r="Q42" s="166"/>
      <c r="R42" s="166"/>
      <c r="S42" s="166"/>
      <c r="V42" s="138"/>
      <c r="W42" s="140"/>
      <c r="AB42" s="169"/>
      <c r="AC42" s="169"/>
      <c r="AD42" s="169"/>
      <c r="AE42" s="169"/>
    </row>
    <row r="43" spans="1:31" ht="22.9" customHeight="1">
      <c r="A43" s="138" t="s">
        <v>159</v>
      </c>
      <c r="E43" s="141"/>
      <c r="F43" s="167"/>
      <c r="G43" s="167"/>
      <c r="H43" s="167"/>
      <c r="I43" s="167"/>
      <c r="J43" s="167"/>
      <c r="K43" s="167"/>
      <c r="L43" s="167"/>
      <c r="M43" s="167"/>
      <c r="N43" s="168"/>
      <c r="O43" s="165"/>
      <c r="P43" s="166"/>
      <c r="Q43" s="166"/>
      <c r="R43" s="166"/>
      <c r="S43" s="166"/>
      <c r="V43" s="138"/>
      <c r="W43" s="140"/>
      <c r="AB43" s="169"/>
      <c r="AC43" s="169"/>
      <c r="AD43" s="169"/>
      <c r="AE43" s="169"/>
    </row>
    <row r="44" spans="1:31" ht="22.9" customHeight="1">
      <c r="A44" s="138" t="s">
        <v>199</v>
      </c>
      <c r="E44" s="141"/>
      <c r="F44" s="167"/>
      <c r="G44" s="167"/>
      <c r="H44" s="167"/>
      <c r="I44" s="167"/>
      <c r="J44" s="167"/>
      <c r="K44" s="167"/>
      <c r="L44" s="167"/>
      <c r="M44" s="167"/>
      <c r="N44" s="168"/>
      <c r="O44" s="165"/>
      <c r="P44" s="166"/>
      <c r="Q44" s="166"/>
      <c r="R44" s="166"/>
      <c r="S44" s="166"/>
      <c r="V44" s="138"/>
      <c r="W44" s="140"/>
      <c r="AB44" s="169"/>
      <c r="AC44" s="169"/>
      <c r="AD44" s="169"/>
      <c r="AE44" s="169"/>
    </row>
    <row r="45" spans="1:31" ht="22.9" customHeight="1">
      <c r="A45" s="138" t="s">
        <v>98</v>
      </c>
      <c r="E45" s="141"/>
      <c r="F45" s="167"/>
      <c r="G45" s="167"/>
      <c r="H45" s="167"/>
      <c r="I45" s="167"/>
      <c r="J45" s="167"/>
      <c r="K45" s="167"/>
      <c r="L45" s="167"/>
      <c r="M45" s="167"/>
      <c r="N45" s="168"/>
      <c r="O45" s="165"/>
      <c r="P45" s="166"/>
      <c r="Q45" s="166"/>
      <c r="R45" s="166"/>
      <c r="S45" s="166"/>
      <c r="V45" s="138"/>
      <c r="W45" s="140"/>
      <c r="AB45" s="169"/>
      <c r="AC45" s="169"/>
      <c r="AD45" s="169"/>
      <c r="AE45" s="169"/>
    </row>
    <row r="46" spans="1:31" ht="22.9" customHeight="1">
      <c r="E46" s="141"/>
      <c r="F46" s="167"/>
      <c r="G46" s="167"/>
      <c r="H46" s="167"/>
      <c r="I46" s="167"/>
      <c r="J46" s="167"/>
      <c r="K46" s="167"/>
      <c r="L46" s="167"/>
      <c r="M46" s="167"/>
      <c r="N46" s="168"/>
      <c r="O46" s="165"/>
      <c r="P46" s="166"/>
      <c r="Q46" s="166"/>
      <c r="R46" s="166"/>
      <c r="S46" s="166"/>
      <c r="V46" s="138"/>
      <c r="W46" s="140"/>
      <c r="AB46" s="169"/>
      <c r="AC46" s="169"/>
      <c r="AD46" s="169"/>
      <c r="AE46" s="169"/>
    </row>
    <row r="47" spans="1:31" ht="22.9" customHeight="1">
      <c r="E47" s="141"/>
      <c r="F47" s="167"/>
      <c r="G47" s="167"/>
      <c r="H47" s="167"/>
      <c r="I47" s="167"/>
      <c r="J47" s="167"/>
      <c r="K47" s="167"/>
      <c r="L47" s="167"/>
      <c r="M47" s="167"/>
      <c r="N47" s="168"/>
      <c r="O47" s="165"/>
      <c r="P47" s="166"/>
      <c r="Q47" s="166"/>
      <c r="R47" s="166"/>
      <c r="S47" s="166"/>
      <c r="V47" s="138"/>
      <c r="W47" s="140"/>
      <c r="AB47" s="169"/>
      <c r="AC47" s="169"/>
      <c r="AD47" s="169"/>
      <c r="AE47" s="169"/>
    </row>
    <row r="48" spans="1:31" ht="22.9" customHeight="1">
      <c r="E48" s="141"/>
      <c r="F48" s="167"/>
      <c r="G48" s="167"/>
      <c r="H48" s="167"/>
      <c r="I48" s="167"/>
      <c r="J48" s="167"/>
      <c r="K48" s="167"/>
      <c r="L48" s="167"/>
      <c r="M48" s="167"/>
      <c r="N48" s="168"/>
      <c r="O48" s="165"/>
      <c r="P48" s="166"/>
      <c r="Q48" s="166"/>
      <c r="R48" s="166"/>
      <c r="S48" s="166"/>
      <c r="V48" s="138"/>
      <c r="W48" s="140"/>
      <c r="AB48" s="169"/>
      <c r="AC48" s="169"/>
      <c r="AD48" s="169"/>
      <c r="AE48" s="169"/>
    </row>
    <row r="49" spans="1:31" ht="22.9" customHeight="1">
      <c r="E49" s="141"/>
      <c r="F49" s="167"/>
      <c r="G49" s="167"/>
      <c r="H49" s="167"/>
      <c r="I49" s="167"/>
      <c r="J49" s="167"/>
      <c r="K49" s="167"/>
      <c r="L49" s="167"/>
      <c r="M49" s="167"/>
      <c r="N49" s="168"/>
      <c r="O49" s="165"/>
      <c r="P49" s="166"/>
      <c r="Q49" s="166"/>
      <c r="R49" s="166"/>
      <c r="S49" s="166"/>
      <c r="V49" s="138"/>
      <c r="W49" s="140"/>
      <c r="AB49" s="169"/>
      <c r="AC49" s="169"/>
      <c r="AD49" s="169"/>
      <c r="AE49" s="169"/>
    </row>
    <row r="50" spans="1:31" ht="22.9" customHeight="1">
      <c r="E50" s="141"/>
      <c r="F50" s="167"/>
      <c r="G50" s="167"/>
      <c r="H50" s="167"/>
      <c r="I50" s="167"/>
      <c r="J50" s="167"/>
      <c r="K50" s="167"/>
      <c r="L50" s="167"/>
      <c r="M50" s="167"/>
      <c r="N50" s="168"/>
      <c r="O50" s="165"/>
      <c r="P50" s="166"/>
      <c r="Q50" s="166"/>
      <c r="R50" s="166"/>
      <c r="S50" s="166"/>
      <c r="V50" s="138"/>
      <c r="W50" s="140"/>
      <c r="AB50" s="169"/>
      <c r="AC50" s="169"/>
      <c r="AD50" s="169"/>
      <c r="AE50" s="169"/>
    </row>
    <row r="51" spans="1:31" ht="22.9" customHeight="1">
      <c r="E51" s="141"/>
      <c r="F51" s="167"/>
      <c r="G51" s="167"/>
      <c r="H51" s="167"/>
      <c r="I51" s="167"/>
      <c r="J51" s="167"/>
      <c r="K51" s="167"/>
      <c r="L51" s="167"/>
      <c r="M51" s="167"/>
      <c r="N51" s="168"/>
      <c r="O51" s="165"/>
      <c r="P51" s="166"/>
      <c r="Q51" s="166"/>
      <c r="R51" s="166"/>
      <c r="S51" s="166"/>
      <c r="V51" s="138"/>
      <c r="W51" s="140"/>
      <c r="AB51" s="169"/>
      <c r="AC51" s="169"/>
      <c r="AD51" s="169"/>
      <c r="AE51" s="169"/>
    </row>
    <row r="52" spans="1:31" ht="22.9" customHeight="1">
      <c r="E52" s="141"/>
      <c r="F52" s="167"/>
      <c r="G52" s="167"/>
      <c r="H52" s="167"/>
      <c r="I52" s="167"/>
      <c r="J52" s="167"/>
      <c r="K52" s="167"/>
      <c r="L52" s="167"/>
      <c r="M52" s="167"/>
      <c r="N52" s="168"/>
      <c r="O52" s="165"/>
      <c r="P52" s="166"/>
      <c r="Q52" s="166"/>
      <c r="R52" s="166"/>
      <c r="S52" s="166"/>
      <c r="V52" s="138"/>
      <c r="W52" s="140"/>
      <c r="AB52" s="169"/>
      <c r="AC52" s="169"/>
      <c r="AD52" s="169"/>
      <c r="AE52" s="169"/>
    </row>
    <row r="53" spans="1:31" ht="22.9" customHeight="1">
      <c r="E53" s="141"/>
      <c r="F53" s="167"/>
      <c r="G53" s="167"/>
      <c r="H53" s="167"/>
      <c r="I53" s="167"/>
      <c r="J53" s="167"/>
      <c r="K53" s="167"/>
      <c r="L53" s="167"/>
      <c r="M53" s="167"/>
      <c r="N53" s="168"/>
      <c r="O53" s="165"/>
      <c r="P53" s="166"/>
      <c r="Q53" s="166"/>
      <c r="R53" s="166"/>
      <c r="S53" s="166"/>
      <c r="V53" s="138"/>
      <c r="W53" s="140"/>
      <c r="AB53" s="169"/>
      <c r="AC53" s="169"/>
      <c r="AD53" s="169"/>
      <c r="AE53" s="169"/>
    </row>
    <row r="54" spans="1:31" ht="14.25" customHeight="1">
      <c r="E54" s="141"/>
      <c r="F54" s="167"/>
      <c r="G54" s="167"/>
      <c r="H54" s="167"/>
      <c r="I54" s="167"/>
      <c r="J54" s="167"/>
      <c r="K54" s="167"/>
      <c r="L54" s="167"/>
      <c r="M54" s="167"/>
      <c r="N54" s="168"/>
      <c r="O54" s="165"/>
      <c r="P54" s="166"/>
      <c r="Q54" s="166"/>
      <c r="R54" s="166"/>
      <c r="S54" s="166"/>
      <c r="V54" s="138"/>
      <c r="W54" s="140"/>
      <c r="AB54" s="169"/>
      <c r="AC54" s="169"/>
      <c r="AD54" s="169"/>
      <c r="AE54" s="169"/>
    </row>
    <row r="55" spans="1:31" ht="13.15" customHeight="1">
      <c r="E55" s="141"/>
      <c r="F55" s="170"/>
      <c r="G55" s="171"/>
      <c r="H55" s="171"/>
      <c r="I55" s="171"/>
      <c r="J55" s="172" t="s">
        <v>99</v>
      </c>
      <c r="K55" s="173"/>
      <c r="L55" s="173"/>
      <c r="M55" s="174" t="s">
        <v>99</v>
      </c>
      <c r="N55" s="168"/>
      <c r="O55" s="165"/>
      <c r="P55" s="166"/>
      <c r="Q55" s="166"/>
      <c r="R55" s="166"/>
      <c r="S55" s="166"/>
      <c r="V55" s="138"/>
      <c r="W55" s="140"/>
      <c r="AB55" s="169"/>
      <c r="AC55" s="169"/>
      <c r="AD55" s="169"/>
      <c r="AE55" s="169"/>
    </row>
    <row r="56" spans="1:31" ht="13.15" customHeight="1">
      <c r="A56" s="627"/>
      <c r="B56" s="627"/>
      <c r="C56" s="627"/>
      <c r="D56" s="619"/>
      <c r="E56" s="619"/>
      <c r="F56" s="301" t="s">
        <v>90</v>
      </c>
      <c r="G56" s="623" t="s">
        <v>151</v>
      </c>
      <c r="H56" s="623"/>
      <c r="I56" s="623"/>
      <c r="J56" s="176" t="s">
        <v>100</v>
      </c>
      <c r="K56" s="624" t="s">
        <v>152</v>
      </c>
      <c r="L56" s="625"/>
      <c r="M56" s="176" t="s">
        <v>100</v>
      </c>
      <c r="N56" s="168"/>
      <c r="O56" s="165"/>
      <c r="P56" s="166"/>
      <c r="Q56" s="166"/>
      <c r="R56" s="166"/>
      <c r="S56" s="166"/>
      <c r="V56" s="138"/>
      <c r="W56" s="140"/>
      <c r="AB56" s="169"/>
      <c r="AC56" s="169"/>
      <c r="AD56" s="169"/>
      <c r="AE56" s="169"/>
    </row>
    <row r="57" spans="1:31">
      <c r="A57" s="627"/>
      <c r="B57" s="627"/>
      <c r="C57" s="627"/>
      <c r="D57" s="619"/>
      <c r="E57" s="619"/>
      <c r="F57" s="177">
        <v>1</v>
      </c>
      <c r="G57" s="626" t="s">
        <v>91</v>
      </c>
      <c r="H57" s="626"/>
      <c r="I57" s="626"/>
      <c r="J57" s="178">
        <f>COUNTIF($F$9:$I$54,"1")</f>
        <v>3</v>
      </c>
      <c r="K57" s="624" t="s">
        <v>91</v>
      </c>
      <c r="L57" s="625"/>
      <c r="M57" s="176">
        <f t="shared" ref="M57:M63" si="5">COUNTIF($J$9:$M$54,F57)</f>
        <v>1</v>
      </c>
      <c r="O57" s="179"/>
      <c r="V57" s="138"/>
      <c r="W57" s="140"/>
      <c r="AB57" s="169"/>
      <c r="AC57" s="169"/>
      <c r="AD57" s="169"/>
      <c r="AE57" s="169"/>
    </row>
    <row r="58" spans="1:31">
      <c r="A58" s="627"/>
      <c r="B58" s="627"/>
      <c r="C58" s="627"/>
      <c r="D58" s="619"/>
      <c r="E58" s="619"/>
      <c r="F58" s="177">
        <v>2</v>
      </c>
      <c r="G58" s="626" t="s">
        <v>92</v>
      </c>
      <c r="H58" s="626"/>
      <c r="I58" s="626"/>
      <c r="J58" s="178">
        <f>COUNTIF($F$9:$I$54,"2")</f>
        <v>1</v>
      </c>
      <c r="K58" s="624" t="s">
        <v>92</v>
      </c>
      <c r="L58" s="625"/>
      <c r="M58" s="176">
        <f t="shared" si="5"/>
        <v>2</v>
      </c>
      <c r="O58" s="179"/>
    </row>
    <row r="59" spans="1:31" ht="13.15" customHeight="1">
      <c r="A59" s="630"/>
      <c r="B59" s="630"/>
      <c r="C59" s="630"/>
      <c r="D59" s="619"/>
      <c r="E59" s="619"/>
      <c r="F59" s="177">
        <v>3</v>
      </c>
      <c r="G59" s="626" t="s">
        <v>93</v>
      </c>
      <c r="H59" s="626"/>
      <c r="I59" s="626"/>
      <c r="J59" s="178">
        <f>COUNTIF($F$9:$I$54,"3")</f>
        <v>0</v>
      </c>
      <c r="K59" s="628" t="s">
        <v>93</v>
      </c>
      <c r="L59" s="629"/>
      <c r="M59" s="180">
        <f t="shared" si="5"/>
        <v>0</v>
      </c>
    </row>
    <row r="60" spans="1:31">
      <c r="A60" s="630"/>
      <c r="B60" s="630"/>
      <c r="C60" s="630"/>
      <c r="D60" s="619"/>
      <c r="E60" s="619"/>
      <c r="F60" s="177">
        <v>4</v>
      </c>
      <c r="G60" s="626" t="s">
        <v>94</v>
      </c>
      <c r="H60" s="626"/>
      <c r="I60" s="626"/>
      <c r="J60" s="178">
        <f>COUNTIF($F$9:$I$54,"4")</f>
        <v>1</v>
      </c>
      <c r="K60" s="628" t="s">
        <v>94</v>
      </c>
      <c r="L60" s="629"/>
      <c r="M60" s="180">
        <f t="shared" si="5"/>
        <v>0</v>
      </c>
    </row>
    <row r="61" spans="1:31">
      <c r="A61" s="630"/>
      <c r="B61" s="630"/>
      <c r="C61" s="630"/>
      <c r="D61" s="619"/>
      <c r="E61" s="619"/>
      <c r="F61" s="177">
        <v>5</v>
      </c>
      <c r="G61" s="626" t="s">
        <v>95</v>
      </c>
      <c r="H61" s="626"/>
      <c r="I61" s="626"/>
      <c r="J61" s="178">
        <f>COUNTIF($F$9:$I$54,"5")</f>
        <v>2</v>
      </c>
      <c r="K61" s="628" t="s">
        <v>95</v>
      </c>
      <c r="L61" s="629"/>
      <c r="M61" s="180">
        <f t="shared" si="5"/>
        <v>0</v>
      </c>
    </row>
    <row r="62" spans="1:31" ht="13.15" customHeight="1">
      <c r="A62" s="627"/>
      <c r="B62" s="627"/>
      <c r="C62" s="627"/>
      <c r="D62" s="619"/>
      <c r="E62" s="619"/>
      <c r="F62" s="177">
        <v>6</v>
      </c>
      <c r="G62" s="626" t="s">
        <v>96</v>
      </c>
      <c r="H62" s="626"/>
      <c r="I62" s="626"/>
      <c r="J62" s="178">
        <f>COUNTIF($F$9:$I$54,"6")</f>
        <v>0</v>
      </c>
      <c r="K62" s="628" t="s">
        <v>96</v>
      </c>
      <c r="L62" s="629"/>
      <c r="M62" s="180">
        <f t="shared" si="5"/>
        <v>2</v>
      </c>
    </row>
    <row r="63" spans="1:31">
      <c r="A63" s="627"/>
      <c r="B63" s="627"/>
      <c r="C63" s="627"/>
      <c r="D63" s="619"/>
      <c r="E63" s="619"/>
      <c r="F63" s="177">
        <v>7</v>
      </c>
      <c r="G63" s="626" t="s">
        <v>97</v>
      </c>
      <c r="H63" s="626"/>
      <c r="I63" s="626"/>
      <c r="J63" s="178">
        <f>COUNTIF($F$9:$I$54,"7")</f>
        <v>0</v>
      </c>
      <c r="K63" s="628" t="s">
        <v>97</v>
      </c>
      <c r="L63" s="629"/>
      <c r="M63" s="180">
        <f t="shared" si="5"/>
        <v>1</v>
      </c>
    </row>
    <row r="64" spans="1:31">
      <c r="A64" s="627"/>
      <c r="B64" s="627"/>
      <c r="C64" s="627"/>
      <c r="D64" s="619"/>
      <c r="E64" s="619"/>
    </row>
    <row r="65" spans="1:19" ht="13.15" customHeight="1">
      <c r="A65" s="627"/>
      <c r="B65" s="627"/>
      <c r="C65" s="627"/>
      <c r="D65" s="619"/>
      <c r="E65" s="619"/>
    </row>
    <row r="66" spans="1:19">
      <c r="A66" s="627"/>
      <c r="B66" s="627"/>
      <c r="C66" s="627"/>
      <c r="D66" s="619"/>
      <c r="E66" s="619"/>
    </row>
    <row r="67" spans="1:19">
      <c r="A67" s="627"/>
      <c r="B67" s="627"/>
      <c r="C67" s="627"/>
      <c r="D67" s="619"/>
      <c r="E67" s="619"/>
    </row>
    <row r="68" spans="1:19" ht="13.15" customHeight="1">
      <c r="A68" s="627"/>
      <c r="B68" s="627"/>
      <c r="C68" s="627"/>
      <c r="D68" s="619"/>
      <c r="E68" s="619"/>
      <c r="F68" s="142"/>
      <c r="G68" s="142"/>
      <c r="H68" s="142"/>
      <c r="I68" s="142"/>
      <c r="N68" s="142"/>
      <c r="O68" s="169"/>
      <c r="P68" s="169"/>
      <c r="Q68" s="169"/>
      <c r="R68" s="169"/>
      <c r="S68" s="169"/>
    </row>
    <row r="69" spans="1:19">
      <c r="A69" s="627"/>
      <c r="B69" s="627"/>
      <c r="C69" s="627"/>
      <c r="D69" s="619"/>
      <c r="E69" s="619"/>
      <c r="J69" s="141"/>
      <c r="K69" s="141"/>
      <c r="N69" s="142"/>
    </row>
    <row r="70" spans="1:19">
      <c r="A70" s="627"/>
      <c r="B70" s="627"/>
      <c r="C70" s="627"/>
      <c r="D70" s="619"/>
      <c r="E70" s="619"/>
      <c r="F70" s="138"/>
      <c r="G70" s="138"/>
      <c r="J70" s="141"/>
      <c r="K70" s="141"/>
      <c r="N70" s="142"/>
      <c r="O70" s="142"/>
      <c r="P70" s="141"/>
    </row>
    <row r="71" spans="1:19" ht="13.15" customHeight="1">
      <c r="A71" s="627"/>
      <c r="B71" s="627"/>
      <c r="C71" s="627"/>
      <c r="D71" s="619"/>
      <c r="E71" s="619"/>
      <c r="F71" s="138"/>
      <c r="G71" s="138"/>
      <c r="H71" s="142"/>
      <c r="I71" s="142"/>
      <c r="N71" s="142"/>
      <c r="O71" s="142"/>
      <c r="P71" s="142"/>
    </row>
    <row r="72" spans="1:19">
      <c r="A72" s="627"/>
      <c r="B72" s="627"/>
      <c r="C72" s="627"/>
      <c r="D72" s="619"/>
      <c r="E72" s="619"/>
      <c r="F72" s="138"/>
      <c r="G72" s="138"/>
      <c r="J72" s="141"/>
      <c r="K72" s="141"/>
      <c r="L72" s="141"/>
      <c r="M72" s="141"/>
      <c r="N72" s="142"/>
      <c r="O72" s="142"/>
      <c r="P72" s="142"/>
    </row>
    <row r="73" spans="1:19">
      <c r="A73" s="627"/>
      <c r="B73" s="627"/>
      <c r="C73" s="627"/>
      <c r="D73" s="619"/>
      <c r="E73" s="619"/>
      <c r="F73" s="138"/>
      <c r="G73" s="138"/>
      <c r="J73" s="141"/>
      <c r="K73" s="141"/>
      <c r="N73" s="142"/>
      <c r="O73" s="142"/>
      <c r="P73" s="141"/>
    </row>
    <row r="74" spans="1:19">
      <c r="A74" s="181"/>
      <c r="B74" s="181"/>
      <c r="C74" s="181"/>
      <c r="D74" s="181"/>
      <c r="F74" s="138"/>
      <c r="G74" s="138"/>
      <c r="H74" s="142"/>
      <c r="I74" s="142"/>
      <c r="N74" s="142"/>
      <c r="O74" s="142"/>
      <c r="P74" s="142"/>
    </row>
    <row r="75" spans="1:19">
      <c r="A75" s="181"/>
      <c r="B75" s="181"/>
      <c r="C75" s="181"/>
      <c r="D75" s="181"/>
      <c r="F75" s="138"/>
      <c r="G75" s="138"/>
      <c r="J75" s="141"/>
      <c r="K75" s="141"/>
      <c r="L75" s="141"/>
      <c r="M75" s="141"/>
      <c r="N75" s="142"/>
      <c r="O75" s="142"/>
      <c r="P75" s="142"/>
    </row>
    <row r="76" spans="1:19">
      <c r="F76" s="138"/>
      <c r="G76" s="138"/>
      <c r="J76" s="141"/>
      <c r="K76" s="141"/>
      <c r="N76" s="142"/>
      <c r="O76" s="142"/>
      <c r="P76" s="141"/>
    </row>
    <row r="77" spans="1:19">
      <c r="F77" s="138"/>
      <c r="G77" s="138"/>
      <c r="H77" s="142"/>
      <c r="I77" s="142"/>
      <c r="N77" s="142"/>
      <c r="O77" s="142"/>
      <c r="P77" s="142"/>
    </row>
    <row r="78" spans="1:19">
      <c r="F78" s="138"/>
      <c r="G78" s="138"/>
      <c r="J78" s="141"/>
      <c r="K78" s="141"/>
      <c r="L78" s="141"/>
      <c r="M78" s="141"/>
      <c r="N78" s="142"/>
      <c r="O78" s="142"/>
      <c r="P78" s="142"/>
    </row>
    <row r="79" spans="1:19">
      <c r="F79" s="138"/>
      <c r="G79" s="138"/>
      <c r="J79" s="141"/>
      <c r="K79" s="141"/>
      <c r="N79" s="142"/>
      <c r="O79" s="142"/>
      <c r="P79" s="141"/>
    </row>
    <row r="80" spans="1:19">
      <c r="F80" s="138"/>
      <c r="G80" s="138"/>
      <c r="H80" s="142"/>
      <c r="I80" s="142"/>
      <c r="N80" s="142"/>
      <c r="O80" s="142"/>
      <c r="P80" s="142"/>
    </row>
    <row r="81" spans="6:16">
      <c r="F81" s="138"/>
      <c r="G81" s="138"/>
      <c r="J81" s="141"/>
      <c r="K81" s="141"/>
      <c r="L81" s="141"/>
      <c r="M81" s="141"/>
      <c r="N81" s="142"/>
      <c r="O81" s="142"/>
      <c r="P81" s="142"/>
    </row>
    <row r="82" spans="6:16">
      <c r="F82" s="138"/>
      <c r="G82" s="138"/>
      <c r="J82" s="141"/>
      <c r="K82" s="141"/>
      <c r="N82" s="142"/>
      <c r="O82" s="142"/>
      <c r="P82" s="141"/>
    </row>
    <row r="83" spans="6:16">
      <c r="F83" s="138"/>
      <c r="G83" s="138"/>
      <c r="H83" s="142"/>
      <c r="I83" s="142"/>
      <c r="N83" s="142"/>
      <c r="O83" s="142"/>
      <c r="P83" s="142"/>
    </row>
    <row r="84" spans="6:16">
      <c r="F84" s="138"/>
      <c r="G84" s="138"/>
      <c r="J84" s="141"/>
      <c r="K84" s="141"/>
      <c r="L84" s="141"/>
      <c r="M84" s="141"/>
      <c r="N84" s="142"/>
      <c r="O84" s="142"/>
      <c r="P84" s="142"/>
    </row>
    <row r="85" spans="6:16">
      <c r="F85" s="138"/>
      <c r="G85" s="138"/>
      <c r="J85" s="141"/>
      <c r="K85" s="141"/>
      <c r="N85" s="142"/>
      <c r="O85" s="142"/>
      <c r="P85" s="141"/>
    </row>
    <row r="86" spans="6:16">
      <c r="F86" s="138"/>
      <c r="G86" s="138"/>
      <c r="H86" s="142"/>
      <c r="I86" s="142"/>
      <c r="N86" s="142"/>
      <c r="O86" s="142"/>
      <c r="P86" s="142"/>
    </row>
    <row r="87" spans="6:16">
      <c r="F87" s="138"/>
      <c r="G87" s="138"/>
      <c r="J87" s="141"/>
      <c r="K87" s="141"/>
      <c r="L87" s="141"/>
      <c r="M87" s="141"/>
      <c r="N87" s="142"/>
      <c r="O87" s="142"/>
      <c r="P87" s="142"/>
    </row>
  </sheetData>
  <mergeCells count="39">
    <mergeCell ref="A2:S2"/>
    <mergeCell ref="H4:N4"/>
    <mergeCell ref="O7:S7"/>
    <mergeCell ref="F8:I8"/>
    <mergeCell ref="J8:M8"/>
    <mergeCell ref="G57:I57"/>
    <mergeCell ref="K57:L57"/>
    <mergeCell ref="G58:I58"/>
    <mergeCell ref="K58:L58"/>
    <mergeCell ref="A59:C61"/>
    <mergeCell ref="D59:D61"/>
    <mergeCell ref="E59:E61"/>
    <mergeCell ref="G59:I59"/>
    <mergeCell ref="K59:L59"/>
    <mergeCell ref="G60:I60"/>
    <mergeCell ref="A56:C58"/>
    <mergeCell ref="D56:D58"/>
    <mergeCell ref="E56:E58"/>
    <mergeCell ref="G56:I56"/>
    <mergeCell ref="K56:L56"/>
    <mergeCell ref="K60:L60"/>
    <mergeCell ref="G61:I61"/>
    <mergeCell ref="K61:L61"/>
    <mergeCell ref="A62:C64"/>
    <mergeCell ref="D62:D64"/>
    <mergeCell ref="E62:E64"/>
    <mergeCell ref="G62:I62"/>
    <mergeCell ref="K62:L62"/>
    <mergeCell ref="G63:I63"/>
    <mergeCell ref="K63:L63"/>
    <mergeCell ref="A71:C73"/>
    <mergeCell ref="D71:D73"/>
    <mergeCell ref="E71:E73"/>
    <mergeCell ref="A65:C67"/>
    <mergeCell ref="D65:D67"/>
    <mergeCell ref="E65:E67"/>
    <mergeCell ref="A68:C70"/>
    <mergeCell ref="D68:D70"/>
    <mergeCell ref="E68:E70"/>
  </mergeCells>
  <phoneticPr fontId="6"/>
  <conditionalFormatting sqref="O9:S56">
    <cfRule type="expression" dxfId="12" priority="13">
      <formula>O9="NG"</formula>
    </cfRule>
  </conditionalFormatting>
  <conditionalFormatting sqref="S35">
    <cfRule type="expression" dxfId="11" priority="12">
      <formula>S35="NG"</formula>
    </cfRule>
  </conditionalFormatting>
  <conditionalFormatting sqref="S36">
    <cfRule type="expression" dxfId="10" priority="11">
      <formula>S36="NG"</formula>
    </cfRule>
  </conditionalFormatting>
  <conditionalFormatting sqref="S37">
    <cfRule type="expression" dxfId="9" priority="10">
      <formula>S37="NG"</formula>
    </cfRule>
  </conditionalFormatting>
  <conditionalFormatting sqref="H70:P72">
    <cfRule type="expression" dxfId="8" priority="9" stopIfTrue="1">
      <formula>CELL("protect",H70)=0</formula>
    </cfRule>
  </conditionalFormatting>
  <conditionalFormatting sqref="H73:P75">
    <cfRule type="expression" dxfId="7" priority="8" stopIfTrue="1">
      <formula>CELL("protect",H73)=0</formula>
    </cfRule>
  </conditionalFormatting>
  <conditionalFormatting sqref="H76:P78">
    <cfRule type="expression" dxfId="6" priority="7" stopIfTrue="1">
      <formula>CELL("protect",H76)=0</formula>
    </cfRule>
  </conditionalFormatting>
  <conditionalFormatting sqref="H79:P81">
    <cfRule type="expression" dxfId="5" priority="6" stopIfTrue="1">
      <formula>CELL("protect",H79)=0</formula>
    </cfRule>
  </conditionalFormatting>
  <conditionalFormatting sqref="H82:P84">
    <cfRule type="expression" dxfId="4" priority="5" stopIfTrue="1">
      <formula>CELL("protect",H82)=0</formula>
    </cfRule>
  </conditionalFormatting>
  <conditionalFormatting sqref="H85:P87">
    <cfRule type="expression" dxfId="3" priority="4" stopIfTrue="1">
      <formula>CELL("protect",H85)=0</formula>
    </cfRule>
  </conditionalFormatting>
  <conditionalFormatting sqref="A56 A59 A62 A65 A68 A71 D56:E73">
    <cfRule type="expression" dxfId="2" priority="3" stopIfTrue="1">
      <formula>CELL("protect",A56)=0</formula>
    </cfRule>
  </conditionalFormatting>
  <conditionalFormatting sqref="T40:AF57">
    <cfRule type="expression" dxfId="1" priority="2" stopIfTrue="1">
      <formula>CELL("protect",T40)=0</formula>
    </cfRule>
  </conditionalFormatting>
  <conditionalFormatting sqref="H4 O4:P4">
    <cfRule type="expression" dxfId="0" priority="1">
      <formula>CELL("protect",H4)=0</formula>
    </cfRule>
  </conditionalFormatting>
  <dataValidations count="6">
    <dataValidation type="list" allowBlank="1" showInputMessage="1" showErrorMessage="1" sqref="F9:M38">
      <formula1>$AE$9:$AE$16</formula1>
    </dataValidation>
    <dataValidation type="list" allowBlank="1" showInputMessage="1" showErrorMessage="1" sqref="C9:C38">
      <formula1>$AE$2:$AE$5</formula1>
    </dataValidation>
    <dataValidation type="list" allowBlank="1" showInputMessage="1" showErrorMessage="1" sqref="F39:M54">
      <formula1>研修保育所その他</formula1>
    </dataValidation>
    <dataValidation type="list" allowBlank="1" showInputMessage="1" showErrorMessage="1" sqref="AE9">
      <formula1>$AE$10:$AE$16</formula1>
    </dataValidation>
    <dataValidation type="list" allowBlank="1" showInputMessage="1" showErrorMessage="1" sqref="F983068:M983097 F917532:M917561 F851996:M852025 F786460:M786489 F720924:M720953 F655388:M655417 F589852:M589881 F524316:M524345 F458780:M458809 F393244:M393273 F327708:M327737 F262172:M262201 F196636:M196665 F131100:M131129 F65564:M65593">
      <formula1>$AE$9:$AE$15</formula1>
    </dataValidation>
    <dataValidation type="list" allowBlank="1" showInputMessage="1" showErrorMessage="1" sqref="WVW983047:WVZ983076 WMA983047:WMD983076 WCE983047:WCH983076 VSI983047:VSL983076 VIM983047:VIP983076 UYQ983047:UYT983076 UOU983047:UOX983076 UEY983047:UFB983076 TVC983047:TVF983076 TLG983047:TLJ983076 TBK983047:TBN983076 SRO983047:SRR983076 SHS983047:SHV983076 RXW983047:RXZ983076 ROA983047:ROD983076 REE983047:REH983076 QUI983047:QUL983076 QKM983047:QKP983076 QAQ983047:QAT983076 PQU983047:PQX983076 PGY983047:PHB983076 OXC983047:OXF983076 ONG983047:ONJ983076 ODK983047:ODN983076 NTO983047:NTR983076 NJS983047:NJV983076 MZW983047:MZZ983076 MQA983047:MQD983076 MGE983047:MGH983076 LWI983047:LWL983076 LMM983047:LMP983076 LCQ983047:LCT983076 KSU983047:KSX983076 KIY983047:KJB983076 JZC983047:JZF983076 JPG983047:JPJ983076 JFK983047:JFN983076 IVO983047:IVR983076 ILS983047:ILV983076 IBW983047:IBZ983076 HSA983047:HSD983076 HIE983047:HIH983076 GYI983047:GYL983076 GOM983047:GOP983076 GEQ983047:GET983076 FUU983047:FUX983076 FKY983047:FLB983076 FBC983047:FBF983076 ERG983047:ERJ983076 EHK983047:EHN983076 DXO983047:DXR983076 DNS983047:DNV983076 DDW983047:DDZ983076 CUA983047:CUD983076 CKE983047:CKH983076 CAI983047:CAL983076 BQM983047:BQP983076 BGQ983047:BGT983076 AWU983047:AWX983076 AMY983047:ANB983076 ADC983047:ADF983076 TG983047:TJ983076 JK983047:JN983076 WVW917511:WVZ917540 WMA917511:WMD917540 WCE917511:WCH917540 VSI917511:VSL917540 VIM917511:VIP917540 UYQ917511:UYT917540 UOU917511:UOX917540 UEY917511:UFB917540 TVC917511:TVF917540 TLG917511:TLJ917540 TBK917511:TBN917540 SRO917511:SRR917540 SHS917511:SHV917540 RXW917511:RXZ917540 ROA917511:ROD917540 REE917511:REH917540 QUI917511:QUL917540 QKM917511:QKP917540 QAQ917511:QAT917540 PQU917511:PQX917540 PGY917511:PHB917540 OXC917511:OXF917540 ONG917511:ONJ917540 ODK917511:ODN917540 NTO917511:NTR917540 NJS917511:NJV917540 MZW917511:MZZ917540 MQA917511:MQD917540 MGE917511:MGH917540 LWI917511:LWL917540 LMM917511:LMP917540 LCQ917511:LCT917540 KSU917511:KSX917540 KIY917511:KJB917540 JZC917511:JZF917540 JPG917511:JPJ917540 JFK917511:JFN917540 IVO917511:IVR917540 ILS917511:ILV917540 IBW917511:IBZ917540 HSA917511:HSD917540 HIE917511:HIH917540 GYI917511:GYL917540 GOM917511:GOP917540 GEQ917511:GET917540 FUU917511:FUX917540 FKY917511:FLB917540 FBC917511:FBF917540 ERG917511:ERJ917540 EHK917511:EHN917540 DXO917511:DXR917540 DNS917511:DNV917540 DDW917511:DDZ917540 CUA917511:CUD917540 CKE917511:CKH917540 CAI917511:CAL917540 BQM917511:BQP917540 BGQ917511:BGT917540 AWU917511:AWX917540 AMY917511:ANB917540 ADC917511:ADF917540 TG917511:TJ917540 JK917511:JN917540 WVW851975:WVZ852004 WMA851975:WMD852004 WCE851975:WCH852004 VSI851975:VSL852004 VIM851975:VIP852004 UYQ851975:UYT852004 UOU851975:UOX852004 UEY851975:UFB852004 TVC851975:TVF852004 TLG851975:TLJ852004 TBK851975:TBN852004 SRO851975:SRR852004 SHS851975:SHV852004 RXW851975:RXZ852004 ROA851975:ROD852004 REE851975:REH852004 QUI851975:QUL852004 QKM851975:QKP852004 QAQ851975:QAT852004 PQU851975:PQX852004 PGY851975:PHB852004 OXC851975:OXF852004 ONG851975:ONJ852004 ODK851975:ODN852004 NTO851975:NTR852004 NJS851975:NJV852004 MZW851975:MZZ852004 MQA851975:MQD852004 MGE851975:MGH852004 LWI851975:LWL852004 LMM851975:LMP852004 LCQ851975:LCT852004 KSU851975:KSX852004 KIY851975:KJB852004 JZC851975:JZF852004 JPG851975:JPJ852004 JFK851975:JFN852004 IVO851975:IVR852004 ILS851975:ILV852004 IBW851975:IBZ852004 HSA851975:HSD852004 HIE851975:HIH852004 GYI851975:GYL852004 GOM851975:GOP852004 GEQ851975:GET852004 FUU851975:FUX852004 FKY851975:FLB852004 FBC851975:FBF852004 ERG851975:ERJ852004 EHK851975:EHN852004 DXO851975:DXR852004 DNS851975:DNV852004 DDW851975:DDZ852004 CUA851975:CUD852004 CKE851975:CKH852004 CAI851975:CAL852004 BQM851975:BQP852004 BGQ851975:BGT852004 AWU851975:AWX852004 AMY851975:ANB852004 ADC851975:ADF852004 TG851975:TJ852004 JK851975:JN852004 WVW786439:WVZ786468 WMA786439:WMD786468 WCE786439:WCH786468 VSI786439:VSL786468 VIM786439:VIP786468 UYQ786439:UYT786468 UOU786439:UOX786468 UEY786439:UFB786468 TVC786439:TVF786468 TLG786439:TLJ786468 TBK786439:TBN786468 SRO786439:SRR786468 SHS786439:SHV786468 RXW786439:RXZ786468 ROA786439:ROD786468 REE786439:REH786468 QUI786439:QUL786468 QKM786439:QKP786468 QAQ786439:QAT786468 PQU786439:PQX786468 PGY786439:PHB786468 OXC786439:OXF786468 ONG786439:ONJ786468 ODK786439:ODN786468 NTO786439:NTR786468 NJS786439:NJV786468 MZW786439:MZZ786468 MQA786439:MQD786468 MGE786439:MGH786468 LWI786439:LWL786468 LMM786439:LMP786468 LCQ786439:LCT786468 KSU786439:KSX786468 KIY786439:KJB786468 JZC786439:JZF786468 JPG786439:JPJ786468 JFK786439:JFN786468 IVO786439:IVR786468 ILS786439:ILV786468 IBW786439:IBZ786468 HSA786439:HSD786468 HIE786439:HIH786468 GYI786439:GYL786468 GOM786439:GOP786468 GEQ786439:GET786468 FUU786439:FUX786468 FKY786439:FLB786468 FBC786439:FBF786468 ERG786439:ERJ786468 EHK786439:EHN786468 DXO786439:DXR786468 DNS786439:DNV786468 DDW786439:DDZ786468 CUA786439:CUD786468 CKE786439:CKH786468 CAI786439:CAL786468 BQM786439:BQP786468 BGQ786439:BGT786468 AWU786439:AWX786468 AMY786439:ANB786468 ADC786439:ADF786468 TG786439:TJ786468 JK786439:JN786468 WVW720903:WVZ720932 WMA720903:WMD720932 WCE720903:WCH720932 VSI720903:VSL720932 VIM720903:VIP720932 UYQ720903:UYT720932 UOU720903:UOX720932 UEY720903:UFB720932 TVC720903:TVF720932 TLG720903:TLJ720932 TBK720903:TBN720932 SRO720903:SRR720932 SHS720903:SHV720932 RXW720903:RXZ720932 ROA720903:ROD720932 REE720903:REH720932 QUI720903:QUL720932 QKM720903:QKP720932 QAQ720903:QAT720932 PQU720903:PQX720932 PGY720903:PHB720932 OXC720903:OXF720932 ONG720903:ONJ720932 ODK720903:ODN720932 NTO720903:NTR720932 NJS720903:NJV720932 MZW720903:MZZ720932 MQA720903:MQD720932 MGE720903:MGH720932 LWI720903:LWL720932 LMM720903:LMP720932 LCQ720903:LCT720932 KSU720903:KSX720932 KIY720903:KJB720932 JZC720903:JZF720932 JPG720903:JPJ720932 JFK720903:JFN720932 IVO720903:IVR720932 ILS720903:ILV720932 IBW720903:IBZ720932 HSA720903:HSD720932 HIE720903:HIH720932 GYI720903:GYL720932 GOM720903:GOP720932 GEQ720903:GET720932 FUU720903:FUX720932 FKY720903:FLB720932 FBC720903:FBF720932 ERG720903:ERJ720932 EHK720903:EHN720932 DXO720903:DXR720932 DNS720903:DNV720932 DDW720903:DDZ720932 CUA720903:CUD720932 CKE720903:CKH720932 CAI720903:CAL720932 BQM720903:BQP720932 BGQ720903:BGT720932 AWU720903:AWX720932 AMY720903:ANB720932 ADC720903:ADF720932 TG720903:TJ720932 JK720903:JN720932 WVW655367:WVZ655396 WMA655367:WMD655396 WCE655367:WCH655396 VSI655367:VSL655396 VIM655367:VIP655396 UYQ655367:UYT655396 UOU655367:UOX655396 UEY655367:UFB655396 TVC655367:TVF655396 TLG655367:TLJ655396 TBK655367:TBN655396 SRO655367:SRR655396 SHS655367:SHV655396 RXW655367:RXZ655396 ROA655367:ROD655396 REE655367:REH655396 QUI655367:QUL655396 QKM655367:QKP655396 QAQ655367:QAT655396 PQU655367:PQX655396 PGY655367:PHB655396 OXC655367:OXF655396 ONG655367:ONJ655396 ODK655367:ODN655396 NTO655367:NTR655396 NJS655367:NJV655396 MZW655367:MZZ655396 MQA655367:MQD655396 MGE655367:MGH655396 LWI655367:LWL655396 LMM655367:LMP655396 LCQ655367:LCT655396 KSU655367:KSX655396 KIY655367:KJB655396 JZC655367:JZF655396 JPG655367:JPJ655396 JFK655367:JFN655396 IVO655367:IVR655396 ILS655367:ILV655396 IBW655367:IBZ655396 HSA655367:HSD655396 HIE655367:HIH655396 GYI655367:GYL655396 GOM655367:GOP655396 GEQ655367:GET655396 FUU655367:FUX655396 FKY655367:FLB655396 FBC655367:FBF655396 ERG655367:ERJ655396 EHK655367:EHN655396 DXO655367:DXR655396 DNS655367:DNV655396 DDW655367:DDZ655396 CUA655367:CUD655396 CKE655367:CKH655396 CAI655367:CAL655396 BQM655367:BQP655396 BGQ655367:BGT655396 AWU655367:AWX655396 AMY655367:ANB655396 ADC655367:ADF655396 TG655367:TJ655396 JK655367:JN655396 WVW589831:WVZ589860 WMA589831:WMD589860 WCE589831:WCH589860 VSI589831:VSL589860 VIM589831:VIP589860 UYQ589831:UYT589860 UOU589831:UOX589860 UEY589831:UFB589860 TVC589831:TVF589860 TLG589831:TLJ589860 TBK589831:TBN589860 SRO589831:SRR589860 SHS589831:SHV589860 RXW589831:RXZ589860 ROA589831:ROD589860 REE589831:REH589860 QUI589831:QUL589860 QKM589831:QKP589860 QAQ589831:QAT589860 PQU589831:PQX589860 PGY589831:PHB589860 OXC589831:OXF589860 ONG589831:ONJ589860 ODK589831:ODN589860 NTO589831:NTR589860 NJS589831:NJV589860 MZW589831:MZZ589860 MQA589831:MQD589860 MGE589831:MGH589860 LWI589831:LWL589860 LMM589831:LMP589860 LCQ589831:LCT589860 KSU589831:KSX589860 KIY589831:KJB589860 JZC589831:JZF589860 JPG589831:JPJ589860 JFK589831:JFN589860 IVO589831:IVR589860 ILS589831:ILV589860 IBW589831:IBZ589860 HSA589831:HSD589860 HIE589831:HIH589860 GYI589831:GYL589860 GOM589831:GOP589860 GEQ589831:GET589860 FUU589831:FUX589860 FKY589831:FLB589860 FBC589831:FBF589860 ERG589831:ERJ589860 EHK589831:EHN589860 DXO589831:DXR589860 DNS589831:DNV589860 DDW589831:DDZ589860 CUA589831:CUD589860 CKE589831:CKH589860 CAI589831:CAL589860 BQM589831:BQP589860 BGQ589831:BGT589860 AWU589831:AWX589860 AMY589831:ANB589860 ADC589831:ADF589860 TG589831:TJ589860 JK589831:JN589860 WVW524295:WVZ524324 WMA524295:WMD524324 WCE524295:WCH524324 VSI524295:VSL524324 VIM524295:VIP524324 UYQ524295:UYT524324 UOU524295:UOX524324 UEY524295:UFB524324 TVC524295:TVF524324 TLG524295:TLJ524324 TBK524295:TBN524324 SRO524295:SRR524324 SHS524295:SHV524324 RXW524295:RXZ524324 ROA524295:ROD524324 REE524295:REH524324 QUI524295:QUL524324 QKM524295:QKP524324 QAQ524295:QAT524324 PQU524295:PQX524324 PGY524295:PHB524324 OXC524295:OXF524324 ONG524295:ONJ524324 ODK524295:ODN524324 NTO524295:NTR524324 NJS524295:NJV524324 MZW524295:MZZ524324 MQA524295:MQD524324 MGE524295:MGH524324 LWI524295:LWL524324 LMM524295:LMP524324 LCQ524295:LCT524324 KSU524295:KSX524324 KIY524295:KJB524324 JZC524295:JZF524324 JPG524295:JPJ524324 JFK524295:JFN524324 IVO524295:IVR524324 ILS524295:ILV524324 IBW524295:IBZ524324 HSA524295:HSD524324 HIE524295:HIH524324 GYI524295:GYL524324 GOM524295:GOP524324 GEQ524295:GET524324 FUU524295:FUX524324 FKY524295:FLB524324 FBC524295:FBF524324 ERG524295:ERJ524324 EHK524295:EHN524324 DXO524295:DXR524324 DNS524295:DNV524324 DDW524295:DDZ524324 CUA524295:CUD524324 CKE524295:CKH524324 CAI524295:CAL524324 BQM524295:BQP524324 BGQ524295:BGT524324 AWU524295:AWX524324 AMY524295:ANB524324 ADC524295:ADF524324 TG524295:TJ524324 JK524295:JN524324 WVW458759:WVZ458788 WMA458759:WMD458788 WCE458759:WCH458788 VSI458759:VSL458788 VIM458759:VIP458788 UYQ458759:UYT458788 UOU458759:UOX458788 UEY458759:UFB458788 TVC458759:TVF458788 TLG458759:TLJ458788 TBK458759:TBN458788 SRO458759:SRR458788 SHS458759:SHV458788 RXW458759:RXZ458788 ROA458759:ROD458788 REE458759:REH458788 QUI458759:QUL458788 QKM458759:QKP458788 QAQ458759:QAT458788 PQU458759:PQX458788 PGY458759:PHB458788 OXC458759:OXF458788 ONG458759:ONJ458788 ODK458759:ODN458788 NTO458759:NTR458788 NJS458759:NJV458788 MZW458759:MZZ458788 MQA458759:MQD458788 MGE458759:MGH458788 LWI458759:LWL458788 LMM458759:LMP458788 LCQ458759:LCT458788 KSU458759:KSX458788 KIY458759:KJB458788 JZC458759:JZF458788 JPG458759:JPJ458788 JFK458759:JFN458788 IVO458759:IVR458788 ILS458759:ILV458788 IBW458759:IBZ458788 HSA458759:HSD458788 HIE458759:HIH458788 GYI458759:GYL458788 GOM458759:GOP458788 GEQ458759:GET458788 FUU458759:FUX458788 FKY458759:FLB458788 FBC458759:FBF458788 ERG458759:ERJ458788 EHK458759:EHN458788 DXO458759:DXR458788 DNS458759:DNV458788 DDW458759:DDZ458788 CUA458759:CUD458788 CKE458759:CKH458788 CAI458759:CAL458788 BQM458759:BQP458788 BGQ458759:BGT458788 AWU458759:AWX458788 AMY458759:ANB458788 ADC458759:ADF458788 TG458759:TJ458788 JK458759:JN458788 WVW393223:WVZ393252 WMA393223:WMD393252 WCE393223:WCH393252 VSI393223:VSL393252 VIM393223:VIP393252 UYQ393223:UYT393252 UOU393223:UOX393252 UEY393223:UFB393252 TVC393223:TVF393252 TLG393223:TLJ393252 TBK393223:TBN393252 SRO393223:SRR393252 SHS393223:SHV393252 RXW393223:RXZ393252 ROA393223:ROD393252 REE393223:REH393252 QUI393223:QUL393252 QKM393223:QKP393252 QAQ393223:QAT393252 PQU393223:PQX393252 PGY393223:PHB393252 OXC393223:OXF393252 ONG393223:ONJ393252 ODK393223:ODN393252 NTO393223:NTR393252 NJS393223:NJV393252 MZW393223:MZZ393252 MQA393223:MQD393252 MGE393223:MGH393252 LWI393223:LWL393252 LMM393223:LMP393252 LCQ393223:LCT393252 KSU393223:KSX393252 KIY393223:KJB393252 JZC393223:JZF393252 JPG393223:JPJ393252 JFK393223:JFN393252 IVO393223:IVR393252 ILS393223:ILV393252 IBW393223:IBZ393252 HSA393223:HSD393252 HIE393223:HIH393252 GYI393223:GYL393252 GOM393223:GOP393252 GEQ393223:GET393252 FUU393223:FUX393252 FKY393223:FLB393252 FBC393223:FBF393252 ERG393223:ERJ393252 EHK393223:EHN393252 DXO393223:DXR393252 DNS393223:DNV393252 DDW393223:DDZ393252 CUA393223:CUD393252 CKE393223:CKH393252 CAI393223:CAL393252 BQM393223:BQP393252 BGQ393223:BGT393252 AWU393223:AWX393252 AMY393223:ANB393252 ADC393223:ADF393252 TG393223:TJ393252 JK393223:JN393252 WVW327687:WVZ327716 WMA327687:WMD327716 WCE327687:WCH327716 VSI327687:VSL327716 VIM327687:VIP327716 UYQ327687:UYT327716 UOU327687:UOX327716 UEY327687:UFB327716 TVC327687:TVF327716 TLG327687:TLJ327716 TBK327687:TBN327716 SRO327687:SRR327716 SHS327687:SHV327716 RXW327687:RXZ327716 ROA327687:ROD327716 REE327687:REH327716 QUI327687:QUL327716 QKM327687:QKP327716 QAQ327687:QAT327716 PQU327687:PQX327716 PGY327687:PHB327716 OXC327687:OXF327716 ONG327687:ONJ327716 ODK327687:ODN327716 NTO327687:NTR327716 NJS327687:NJV327716 MZW327687:MZZ327716 MQA327687:MQD327716 MGE327687:MGH327716 LWI327687:LWL327716 LMM327687:LMP327716 LCQ327687:LCT327716 KSU327687:KSX327716 KIY327687:KJB327716 JZC327687:JZF327716 JPG327687:JPJ327716 JFK327687:JFN327716 IVO327687:IVR327716 ILS327687:ILV327716 IBW327687:IBZ327716 HSA327687:HSD327716 HIE327687:HIH327716 GYI327687:GYL327716 GOM327687:GOP327716 GEQ327687:GET327716 FUU327687:FUX327716 FKY327687:FLB327716 FBC327687:FBF327716 ERG327687:ERJ327716 EHK327687:EHN327716 DXO327687:DXR327716 DNS327687:DNV327716 DDW327687:DDZ327716 CUA327687:CUD327716 CKE327687:CKH327716 CAI327687:CAL327716 BQM327687:BQP327716 BGQ327687:BGT327716 AWU327687:AWX327716 AMY327687:ANB327716 ADC327687:ADF327716 TG327687:TJ327716 JK327687:JN327716 WVW262151:WVZ262180 WMA262151:WMD262180 WCE262151:WCH262180 VSI262151:VSL262180 VIM262151:VIP262180 UYQ262151:UYT262180 UOU262151:UOX262180 UEY262151:UFB262180 TVC262151:TVF262180 TLG262151:TLJ262180 TBK262151:TBN262180 SRO262151:SRR262180 SHS262151:SHV262180 RXW262151:RXZ262180 ROA262151:ROD262180 REE262151:REH262180 QUI262151:QUL262180 QKM262151:QKP262180 QAQ262151:QAT262180 PQU262151:PQX262180 PGY262151:PHB262180 OXC262151:OXF262180 ONG262151:ONJ262180 ODK262151:ODN262180 NTO262151:NTR262180 NJS262151:NJV262180 MZW262151:MZZ262180 MQA262151:MQD262180 MGE262151:MGH262180 LWI262151:LWL262180 LMM262151:LMP262180 LCQ262151:LCT262180 KSU262151:KSX262180 KIY262151:KJB262180 JZC262151:JZF262180 JPG262151:JPJ262180 JFK262151:JFN262180 IVO262151:IVR262180 ILS262151:ILV262180 IBW262151:IBZ262180 HSA262151:HSD262180 HIE262151:HIH262180 GYI262151:GYL262180 GOM262151:GOP262180 GEQ262151:GET262180 FUU262151:FUX262180 FKY262151:FLB262180 FBC262151:FBF262180 ERG262151:ERJ262180 EHK262151:EHN262180 DXO262151:DXR262180 DNS262151:DNV262180 DDW262151:DDZ262180 CUA262151:CUD262180 CKE262151:CKH262180 CAI262151:CAL262180 BQM262151:BQP262180 BGQ262151:BGT262180 AWU262151:AWX262180 AMY262151:ANB262180 ADC262151:ADF262180 TG262151:TJ262180 JK262151:JN262180 WVW196615:WVZ196644 WMA196615:WMD196644 WCE196615:WCH196644 VSI196615:VSL196644 VIM196615:VIP196644 UYQ196615:UYT196644 UOU196615:UOX196644 UEY196615:UFB196644 TVC196615:TVF196644 TLG196615:TLJ196644 TBK196615:TBN196644 SRO196615:SRR196644 SHS196615:SHV196644 RXW196615:RXZ196644 ROA196615:ROD196644 REE196615:REH196644 QUI196615:QUL196644 QKM196615:QKP196644 QAQ196615:QAT196644 PQU196615:PQX196644 PGY196615:PHB196644 OXC196615:OXF196644 ONG196615:ONJ196644 ODK196615:ODN196644 NTO196615:NTR196644 NJS196615:NJV196644 MZW196615:MZZ196644 MQA196615:MQD196644 MGE196615:MGH196644 LWI196615:LWL196644 LMM196615:LMP196644 LCQ196615:LCT196644 KSU196615:KSX196644 KIY196615:KJB196644 JZC196615:JZF196644 JPG196615:JPJ196644 JFK196615:JFN196644 IVO196615:IVR196644 ILS196615:ILV196644 IBW196615:IBZ196644 HSA196615:HSD196644 HIE196615:HIH196644 GYI196615:GYL196644 GOM196615:GOP196644 GEQ196615:GET196644 FUU196615:FUX196644 FKY196615:FLB196644 FBC196615:FBF196644 ERG196615:ERJ196644 EHK196615:EHN196644 DXO196615:DXR196644 DNS196615:DNV196644 DDW196615:DDZ196644 CUA196615:CUD196644 CKE196615:CKH196644 CAI196615:CAL196644 BQM196615:BQP196644 BGQ196615:BGT196644 AWU196615:AWX196644 AMY196615:ANB196644 ADC196615:ADF196644 TG196615:TJ196644 JK196615:JN196644 WVW131079:WVZ131108 WMA131079:WMD131108 WCE131079:WCH131108 VSI131079:VSL131108 VIM131079:VIP131108 UYQ131079:UYT131108 UOU131079:UOX131108 UEY131079:UFB131108 TVC131079:TVF131108 TLG131079:TLJ131108 TBK131079:TBN131108 SRO131079:SRR131108 SHS131079:SHV131108 RXW131079:RXZ131108 ROA131079:ROD131108 REE131079:REH131108 QUI131079:QUL131108 QKM131079:QKP131108 QAQ131079:QAT131108 PQU131079:PQX131108 PGY131079:PHB131108 OXC131079:OXF131108 ONG131079:ONJ131108 ODK131079:ODN131108 NTO131079:NTR131108 NJS131079:NJV131108 MZW131079:MZZ131108 MQA131079:MQD131108 MGE131079:MGH131108 LWI131079:LWL131108 LMM131079:LMP131108 LCQ131079:LCT131108 KSU131079:KSX131108 KIY131079:KJB131108 JZC131079:JZF131108 JPG131079:JPJ131108 JFK131079:JFN131108 IVO131079:IVR131108 ILS131079:ILV131108 IBW131079:IBZ131108 HSA131079:HSD131108 HIE131079:HIH131108 GYI131079:GYL131108 GOM131079:GOP131108 GEQ131079:GET131108 FUU131079:FUX131108 FKY131079:FLB131108 FBC131079:FBF131108 ERG131079:ERJ131108 EHK131079:EHN131108 DXO131079:DXR131108 DNS131079:DNV131108 DDW131079:DDZ131108 CUA131079:CUD131108 CKE131079:CKH131108 CAI131079:CAL131108 BQM131079:BQP131108 BGQ131079:BGT131108 AWU131079:AWX131108 AMY131079:ANB131108 ADC131079:ADF131108 TG131079:TJ131108 JK131079:JN131108 WVW65543:WVZ65572 WMA65543:WMD65572 WCE65543:WCH65572 VSI65543:VSL65572 VIM65543:VIP65572 UYQ65543:UYT65572 UOU65543:UOX65572 UEY65543:UFB65572 TVC65543:TVF65572 TLG65543:TLJ65572 TBK65543:TBN65572 SRO65543:SRR65572 SHS65543:SHV65572 RXW65543:RXZ65572 ROA65543:ROD65572 REE65543:REH65572 QUI65543:QUL65572 QKM65543:QKP65572 QAQ65543:QAT65572 PQU65543:PQX65572 PGY65543:PHB65572 OXC65543:OXF65572 ONG65543:ONJ65572 ODK65543:ODN65572 NTO65543:NTR65572 NJS65543:NJV65572 MZW65543:MZZ65572 MQA65543:MQD65572 MGE65543:MGH65572 LWI65543:LWL65572 LMM65543:LMP65572 LCQ65543:LCT65572 KSU65543:KSX65572 KIY65543:KJB65572 JZC65543:JZF65572 JPG65543:JPJ65572 JFK65543:JFN65572 IVO65543:IVR65572 ILS65543:ILV65572 IBW65543:IBZ65572 HSA65543:HSD65572 HIE65543:HIH65572 GYI65543:GYL65572 GOM65543:GOP65572 GEQ65543:GET65572 FUU65543:FUX65572 FKY65543:FLB65572 FBC65543:FBF65572 ERG65543:ERJ65572 EHK65543:EHN65572 DXO65543:DXR65572 DNS65543:DNV65572 DDW65543:DDZ65572 CUA65543:CUD65572 CKE65543:CKH65572 CAI65543:CAL65572 BQM65543:BQP65572 BGQ65543:BGT65572 AWU65543:AWX65572 AMY65543:ANB65572 ADC65543:ADF65572 TG65543:TJ65572 JK65543:JN65572 WVW9:WVZ38 WMA9:WMD38 WCE9:WCH38 VSI9:VSL38 VIM9:VIP38 UYQ9:UYT38 UOU9:UOX38 UEY9:UFB38 TVC9:TVF38 TLG9:TLJ38 TBK9:TBN38 SRO9:SRR38 SHS9:SHV38 RXW9:RXZ38 ROA9:ROD38 REE9:REH38 QUI9:QUL38 QKM9:QKP38 QAQ9:QAT38 PQU9:PQX38 PGY9:PHB38 OXC9:OXF38 ONG9:ONJ38 ODK9:ODN38 NTO9:NTR38 NJS9:NJV38 MZW9:MZZ38 MQA9:MQD38 MGE9:MGH38 LWI9:LWL38 LMM9:LMP38 LCQ9:LCT38 KSU9:KSX38 KIY9:KJB38 JZC9:JZF38 JPG9:JPJ38 JFK9:JFN38 IVO9:IVR38 ILS9:ILV38 IBW9:IBZ38 HSA9:HSD38 HIE9:HIH38 GYI9:GYL38 GOM9:GOP38 GEQ9:GET38 FUU9:FUX38 FKY9:FLB38 FBC9:FBF38 ERG9:ERJ38 EHK9:EHN38 DXO9:DXR38 DNS9:DNV38 DDW9:DDZ38 CUA9:CUD38 CKE9:CKH38 CAI9:CAL38 BQM9:BQP38 BGQ9:BGT38 AWU9:AWX38 AMY9:ANB38 ADC9:ADF38 TG9:TJ38 JK9:JN38">
      <formula1>$Z$10:$Z$16</formula1>
    </dataValidation>
  </dataValidations>
  <printOptions horizontalCentered="1"/>
  <pageMargins left="0.43307086614173229" right="0.51181102362204722" top="0.74803149606299213" bottom="0.74803149606299213" header="0.31496062992125984" footer="0.31496062992125984"/>
  <pageSetup paperSize="9" scale="70"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workbookViewId="0">
      <selection activeCell="W9" sqref="W9"/>
    </sheetView>
  </sheetViews>
  <sheetFormatPr defaultColWidth="9" defaultRowHeight="13.5"/>
  <cols>
    <col min="1" max="1" width="2.25" style="191" customWidth="1"/>
    <col min="2" max="2" width="1.625" style="191" customWidth="1"/>
    <col min="3" max="3" width="14.125" style="191" customWidth="1"/>
    <col min="4" max="4" width="6.875" style="191" customWidth="1"/>
    <col min="5" max="16" width="6.625" style="191" customWidth="1"/>
    <col min="17" max="17" width="7.5" style="191" customWidth="1"/>
    <col min="18" max="16384" width="9" style="191"/>
  </cols>
  <sheetData>
    <row r="1" spans="1:17" ht="40.5" customHeight="1">
      <c r="A1" s="666" t="s">
        <v>164</v>
      </c>
      <c r="B1" s="666"/>
      <c r="C1" s="666"/>
      <c r="D1" s="666"/>
      <c r="E1" s="666"/>
      <c r="F1" s="666"/>
      <c r="G1" s="666"/>
      <c r="H1" s="666"/>
      <c r="I1" s="666"/>
      <c r="J1" s="666"/>
      <c r="K1" s="666"/>
      <c r="L1" s="666"/>
      <c r="M1" s="666"/>
      <c r="N1" s="666"/>
      <c r="O1" s="666"/>
      <c r="P1" s="666"/>
      <c r="Q1" s="666"/>
    </row>
    <row r="2" spans="1:17" ht="18" customHeight="1" thickBot="1">
      <c r="B2" s="192"/>
      <c r="C2" s="192"/>
    </row>
    <row r="3" spans="1:17" ht="18" customHeight="1" thickBot="1">
      <c r="B3" s="192"/>
      <c r="C3" s="192"/>
      <c r="H3" s="667" t="s">
        <v>165</v>
      </c>
      <c r="I3" s="668"/>
      <c r="J3" s="668"/>
      <c r="K3" s="668"/>
      <c r="L3" s="669"/>
      <c r="M3" s="667" t="s">
        <v>183</v>
      </c>
      <c r="N3" s="668"/>
      <c r="O3" s="668"/>
      <c r="P3" s="668"/>
      <c r="Q3" s="669"/>
    </row>
    <row r="4" spans="1:17" ht="18" customHeight="1">
      <c r="B4" s="192"/>
      <c r="C4" s="192"/>
      <c r="H4" s="193"/>
      <c r="I4" s="193"/>
      <c r="J4" s="193"/>
      <c r="K4" s="193"/>
      <c r="L4" s="193"/>
      <c r="M4" s="193"/>
      <c r="N4" s="193"/>
      <c r="O4" s="193"/>
      <c r="P4" s="193"/>
      <c r="Q4" s="193"/>
    </row>
    <row r="5" spans="1:17" ht="18" customHeight="1">
      <c r="B5" s="191" t="s">
        <v>166</v>
      </c>
      <c r="H5" s="193"/>
      <c r="I5" s="193"/>
      <c r="J5" s="193"/>
      <c r="K5" s="193"/>
      <c r="L5" s="193"/>
      <c r="M5" s="193"/>
      <c r="N5" s="193"/>
      <c r="O5" s="193"/>
      <c r="P5" s="193"/>
      <c r="Q5" s="193"/>
    </row>
    <row r="6" spans="1:17" ht="18" customHeight="1">
      <c r="B6" s="191" t="s">
        <v>167</v>
      </c>
      <c r="H6" s="193"/>
      <c r="I6" s="193"/>
      <c r="J6" s="193"/>
      <c r="K6" s="193"/>
      <c r="L6" s="193"/>
      <c r="M6" s="193"/>
      <c r="N6" s="193"/>
      <c r="O6" s="193"/>
      <c r="P6" s="193"/>
      <c r="Q6" s="193"/>
    </row>
    <row r="7" spans="1:17" ht="18" customHeight="1">
      <c r="B7" s="191" t="s">
        <v>184</v>
      </c>
      <c r="C7" s="194"/>
      <c r="H7" s="193"/>
      <c r="I7" s="193"/>
      <c r="J7" s="193"/>
      <c r="K7" s="193"/>
      <c r="L7" s="193"/>
      <c r="M7" s="193"/>
      <c r="N7" s="193"/>
      <c r="O7" s="193"/>
      <c r="P7" s="193"/>
      <c r="Q7" s="193"/>
    </row>
    <row r="8" spans="1:17" ht="18" customHeight="1">
      <c r="B8" s="194"/>
      <c r="C8" s="194"/>
      <c r="H8" s="193"/>
      <c r="I8" s="193"/>
      <c r="J8" s="193"/>
      <c r="K8" s="193"/>
      <c r="L8" s="193"/>
      <c r="M8" s="193"/>
      <c r="N8" s="193"/>
      <c r="O8" s="193"/>
      <c r="P8" s="193"/>
      <c r="Q8" s="193"/>
    </row>
    <row r="9" spans="1:17" ht="18" customHeight="1" thickBot="1">
      <c r="A9" s="195" t="s">
        <v>186</v>
      </c>
    </row>
    <row r="10" spans="1:17" ht="17.25" customHeight="1">
      <c r="B10" s="670" t="s">
        <v>178</v>
      </c>
      <c r="C10" s="671"/>
      <c r="D10" s="672"/>
      <c r="E10" s="196">
        <v>4</v>
      </c>
      <c r="F10" s="196">
        <v>5</v>
      </c>
      <c r="G10" s="196">
        <v>6</v>
      </c>
      <c r="H10" s="196">
        <v>7</v>
      </c>
      <c r="I10" s="196">
        <v>8</v>
      </c>
      <c r="J10" s="196">
        <v>9</v>
      </c>
      <c r="K10" s="196">
        <v>10</v>
      </c>
      <c r="L10" s="196">
        <v>11</v>
      </c>
      <c r="M10" s="196">
        <v>12</v>
      </c>
      <c r="N10" s="196">
        <v>1</v>
      </c>
      <c r="O10" s="196">
        <v>2</v>
      </c>
      <c r="P10" s="196">
        <v>3</v>
      </c>
      <c r="Q10" s="676" t="s">
        <v>168</v>
      </c>
    </row>
    <row r="11" spans="1:17" ht="17.25" customHeight="1">
      <c r="B11" s="673"/>
      <c r="C11" s="674"/>
      <c r="D11" s="675"/>
      <c r="E11" s="678" t="s">
        <v>169</v>
      </c>
      <c r="F11" s="679"/>
      <c r="G11" s="679"/>
      <c r="H11" s="679"/>
      <c r="I11" s="679"/>
      <c r="J11" s="679"/>
      <c r="K11" s="679"/>
      <c r="L11" s="679"/>
      <c r="M11" s="679"/>
      <c r="N11" s="679"/>
      <c r="O11" s="679"/>
      <c r="P11" s="680"/>
      <c r="Q11" s="677"/>
    </row>
    <row r="12" spans="1:17" ht="17.25" customHeight="1">
      <c r="B12" s="658" t="s">
        <v>170</v>
      </c>
      <c r="C12" s="659"/>
      <c r="D12" s="197" t="s">
        <v>171</v>
      </c>
      <c r="E12" s="198">
        <v>40</v>
      </c>
      <c r="F12" s="198">
        <v>42</v>
      </c>
      <c r="G12" s="198">
        <v>43</v>
      </c>
      <c r="H12" s="198">
        <v>44</v>
      </c>
      <c r="I12" s="198">
        <v>45</v>
      </c>
      <c r="J12" s="198">
        <v>46</v>
      </c>
      <c r="K12" s="198">
        <v>47</v>
      </c>
      <c r="L12" s="198">
        <v>48</v>
      </c>
      <c r="M12" s="198">
        <v>49</v>
      </c>
      <c r="N12" s="198">
        <v>50</v>
      </c>
      <c r="O12" s="198">
        <v>51</v>
      </c>
      <c r="P12" s="198">
        <v>52</v>
      </c>
      <c r="Q12" s="199">
        <f>ROUND(SUM(E12:P12)/12,0)</f>
        <v>46</v>
      </c>
    </row>
    <row r="13" spans="1:17" ht="17.25" customHeight="1">
      <c r="B13" s="660"/>
      <c r="C13" s="661"/>
      <c r="D13" s="200" t="s">
        <v>172</v>
      </c>
      <c r="E13" s="201"/>
      <c r="F13" s="202">
        <f t="shared" ref="F13:P13" si="0">F12/$E$12</f>
        <v>1.05</v>
      </c>
      <c r="G13" s="202">
        <f t="shared" si="0"/>
        <v>1.075</v>
      </c>
      <c r="H13" s="202">
        <f t="shared" si="0"/>
        <v>1.1000000000000001</v>
      </c>
      <c r="I13" s="202">
        <f t="shared" si="0"/>
        <v>1.125</v>
      </c>
      <c r="J13" s="202">
        <f t="shared" si="0"/>
        <v>1.1499999999999999</v>
      </c>
      <c r="K13" s="202">
        <f t="shared" si="0"/>
        <v>1.175</v>
      </c>
      <c r="L13" s="202">
        <f t="shared" si="0"/>
        <v>1.2</v>
      </c>
      <c r="M13" s="202">
        <f t="shared" si="0"/>
        <v>1.2250000000000001</v>
      </c>
      <c r="N13" s="202">
        <f t="shared" si="0"/>
        <v>1.25</v>
      </c>
      <c r="O13" s="202">
        <f t="shared" si="0"/>
        <v>1.2749999999999999</v>
      </c>
      <c r="P13" s="202">
        <f t="shared" si="0"/>
        <v>1.3</v>
      </c>
      <c r="Q13" s="203" t="s">
        <v>173</v>
      </c>
    </row>
    <row r="14" spans="1:17" ht="17.25" customHeight="1">
      <c r="B14" s="653" t="s">
        <v>174</v>
      </c>
      <c r="C14" s="654"/>
      <c r="D14" s="197" t="s">
        <v>171</v>
      </c>
      <c r="E14" s="198">
        <v>30</v>
      </c>
      <c r="F14" s="198">
        <v>31</v>
      </c>
      <c r="G14" s="198">
        <v>32</v>
      </c>
      <c r="H14" s="198">
        <v>33</v>
      </c>
      <c r="I14" s="198">
        <v>34</v>
      </c>
      <c r="J14" s="198">
        <v>35</v>
      </c>
      <c r="K14" s="198">
        <v>36</v>
      </c>
      <c r="L14" s="198">
        <v>37</v>
      </c>
      <c r="M14" s="198">
        <v>38</v>
      </c>
      <c r="N14" s="198">
        <v>39</v>
      </c>
      <c r="O14" s="198">
        <v>40</v>
      </c>
      <c r="P14" s="198">
        <v>41</v>
      </c>
      <c r="Q14" s="199">
        <f>ROUND(SUM(E14:P14)/12,0)</f>
        <v>36</v>
      </c>
    </row>
    <row r="15" spans="1:17" ht="17.25" customHeight="1">
      <c r="B15" s="653"/>
      <c r="C15" s="654"/>
      <c r="D15" s="200" t="s">
        <v>172</v>
      </c>
      <c r="E15" s="201"/>
      <c r="F15" s="202">
        <f t="shared" ref="F15:P15" si="1">F14/$E$14</f>
        <v>1.0333333333333334</v>
      </c>
      <c r="G15" s="202">
        <f t="shared" si="1"/>
        <v>1.0666666666666667</v>
      </c>
      <c r="H15" s="202">
        <f t="shared" si="1"/>
        <v>1.1000000000000001</v>
      </c>
      <c r="I15" s="202">
        <f t="shared" si="1"/>
        <v>1.1333333333333333</v>
      </c>
      <c r="J15" s="202">
        <f t="shared" si="1"/>
        <v>1.1666666666666667</v>
      </c>
      <c r="K15" s="202">
        <f t="shared" si="1"/>
        <v>1.2</v>
      </c>
      <c r="L15" s="202">
        <f t="shared" si="1"/>
        <v>1.2333333333333334</v>
      </c>
      <c r="M15" s="202">
        <f t="shared" si="1"/>
        <v>1.2666666666666666</v>
      </c>
      <c r="N15" s="202">
        <f t="shared" si="1"/>
        <v>1.3</v>
      </c>
      <c r="O15" s="202">
        <f t="shared" si="1"/>
        <v>1.3333333333333333</v>
      </c>
      <c r="P15" s="202">
        <f t="shared" si="1"/>
        <v>1.3666666666666667</v>
      </c>
      <c r="Q15" s="203"/>
    </row>
    <row r="16" spans="1:17" ht="17.25" customHeight="1">
      <c r="B16" s="658" t="s">
        <v>175</v>
      </c>
      <c r="C16" s="659"/>
      <c r="D16" s="197" t="s">
        <v>171</v>
      </c>
      <c r="E16" s="198">
        <v>20</v>
      </c>
      <c r="F16" s="198">
        <v>21</v>
      </c>
      <c r="G16" s="198">
        <v>21</v>
      </c>
      <c r="H16" s="198">
        <v>22</v>
      </c>
      <c r="I16" s="198">
        <v>22</v>
      </c>
      <c r="J16" s="198">
        <v>23</v>
      </c>
      <c r="K16" s="198">
        <v>23</v>
      </c>
      <c r="L16" s="198">
        <v>24</v>
      </c>
      <c r="M16" s="198">
        <v>24</v>
      </c>
      <c r="N16" s="198">
        <v>25</v>
      </c>
      <c r="O16" s="198">
        <v>25</v>
      </c>
      <c r="P16" s="198">
        <v>26</v>
      </c>
      <c r="Q16" s="199">
        <f>ROUND(SUM(E16:P16)/12,0)</f>
        <v>23</v>
      </c>
    </row>
    <row r="17" spans="1:17" ht="17.25" customHeight="1">
      <c r="B17" s="660"/>
      <c r="C17" s="662"/>
      <c r="D17" s="200" t="s">
        <v>172</v>
      </c>
      <c r="E17" s="201"/>
      <c r="F17" s="202">
        <f t="shared" ref="F17:P17" si="2">F16/$E$16</f>
        <v>1.05</v>
      </c>
      <c r="G17" s="202">
        <f t="shared" si="2"/>
        <v>1.05</v>
      </c>
      <c r="H17" s="202">
        <f t="shared" si="2"/>
        <v>1.1000000000000001</v>
      </c>
      <c r="I17" s="202">
        <f t="shared" si="2"/>
        <v>1.1000000000000001</v>
      </c>
      <c r="J17" s="202">
        <f t="shared" si="2"/>
        <v>1.1499999999999999</v>
      </c>
      <c r="K17" s="202">
        <f t="shared" si="2"/>
        <v>1.1499999999999999</v>
      </c>
      <c r="L17" s="202">
        <f t="shared" si="2"/>
        <v>1.2</v>
      </c>
      <c r="M17" s="202">
        <f t="shared" si="2"/>
        <v>1.2</v>
      </c>
      <c r="N17" s="202">
        <f t="shared" si="2"/>
        <v>1.25</v>
      </c>
      <c r="O17" s="202">
        <f t="shared" si="2"/>
        <v>1.25</v>
      </c>
      <c r="P17" s="202">
        <f t="shared" si="2"/>
        <v>1.3</v>
      </c>
      <c r="Q17" s="203"/>
    </row>
    <row r="18" spans="1:17" ht="17.25" customHeight="1">
      <c r="B18" s="658" t="s">
        <v>176</v>
      </c>
      <c r="C18" s="663"/>
      <c r="D18" s="197" t="s">
        <v>171</v>
      </c>
      <c r="E18" s="198">
        <v>10</v>
      </c>
      <c r="F18" s="198">
        <v>11</v>
      </c>
      <c r="G18" s="198">
        <v>12</v>
      </c>
      <c r="H18" s="198">
        <v>12</v>
      </c>
      <c r="I18" s="198">
        <v>13</v>
      </c>
      <c r="J18" s="198">
        <v>13</v>
      </c>
      <c r="K18" s="198">
        <v>13</v>
      </c>
      <c r="L18" s="198">
        <v>13</v>
      </c>
      <c r="M18" s="198">
        <v>14</v>
      </c>
      <c r="N18" s="198">
        <v>15</v>
      </c>
      <c r="O18" s="198">
        <v>16</v>
      </c>
      <c r="P18" s="198">
        <v>14</v>
      </c>
      <c r="Q18" s="199">
        <f>ROUND(SUM(E18:P18)/12,0)</f>
        <v>13</v>
      </c>
    </row>
    <row r="19" spans="1:17" ht="17.25" customHeight="1" thickBot="1">
      <c r="B19" s="664"/>
      <c r="C19" s="665"/>
      <c r="D19" s="204" t="s">
        <v>172</v>
      </c>
      <c r="E19" s="205"/>
      <c r="F19" s="206">
        <f t="shared" ref="F19:P19" si="3">F18/$E$18</f>
        <v>1.1000000000000001</v>
      </c>
      <c r="G19" s="206">
        <f t="shared" si="3"/>
        <v>1.2</v>
      </c>
      <c r="H19" s="206">
        <f t="shared" si="3"/>
        <v>1.2</v>
      </c>
      <c r="I19" s="206">
        <f t="shared" si="3"/>
        <v>1.3</v>
      </c>
      <c r="J19" s="206">
        <f t="shared" si="3"/>
        <v>1.3</v>
      </c>
      <c r="K19" s="206">
        <f t="shared" si="3"/>
        <v>1.3</v>
      </c>
      <c r="L19" s="206">
        <f t="shared" si="3"/>
        <v>1.3</v>
      </c>
      <c r="M19" s="206">
        <f t="shared" si="3"/>
        <v>1.4</v>
      </c>
      <c r="N19" s="206">
        <f t="shared" si="3"/>
        <v>1.5</v>
      </c>
      <c r="O19" s="206">
        <f t="shared" si="3"/>
        <v>1.6</v>
      </c>
      <c r="P19" s="206">
        <f t="shared" si="3"/>
        <v>1.4</v>
      </c>
      <c r="Q19" s="207"/>
    </row>
    <row r="20" spans="1:17" ht="17.25" customHeight="1" thickTop="1" thickBot="1">
      <c r="B20" s="635" t="s">
        <v>177</v>
      </c>
      <c r="C20" s="636"/>
      <c r="D20" s="208"/>
      <c r="E20" s="209">
        <f>SUM(E12+E14+E16+E18)</f>
        <v>100</v>
      </c>
      <c r="F20" s="210"/>
      <c r="G20" s="210"/>
      <c r="H20" s="210"/>
      <c r="I20" s="210"/>
      <c r="J20" s="210"/>
      <c r="K20" s="210"/>
      <c r="L20" s="210"/>
      <c r="M20" s="210"/>
      <c r="N20" s="210"/>
      <c r="O20" s="210"/>
      <c r="P20" s="210"/>
      <c r="Q20" s="211">
        <f>SUM(Q12+Q14+Q16+Q18)</f>
        <v>118</v>
      </c>
    </row>
    <row r="21" spans="1:17" ht="17.25" customHeight="1">
      <c r="B21" s="212"/>
      <c r="C21" s="212"/>
      <c r="D21" s="212"/>
      <c r="E21" s="213"/>
      <c r="F21" s="214"/>
      <c r="G21" s="214"/>
      <c r="H21" s="214"/>
      <c r="I21" s="214"/>
      <c r="J21" s="214"/>
      <c r="K21" s="214"/>
      <c r="L21" s="214"/>
      <c r="M21" s="214"/>
      <c r="N21" s="214"/>
      <c r="O21" s="214"/>
      <c r="P21" s="214"/>
    </row>
    <row r="22" spans="1:17" ht="17.25" customHeight="1">
      <c r="B22" s="212"/>
      <c r="C22" s="212"/>
      <c r="D22" s="212"/>
      <c r="E22" s="213"/>
      <c r="F22" s="214"/>
      <c r="G22" s="214"/>
      <c r="H22" s="214"/>
      <c r="I22" s="214"/>
      <c r="J22" s="214"/>
      <c r="K22" s="214"/>
      <c r="L22" s="214"/>
      <c r="M22" s="214"/>
      <c r="N22" s="214"/>
      <c r="O22" s="214"/>
      <c r="P22" s="214"/>
    </row>
    <row r="23" spans="1:17" ht="17.25" customHeight="1" thickBot="1">
      <c r="A23" s="215" t="s">
        <v>189</v>
      </c>
      <c r="D23" s="216"/>
      <c r="E23" s="217"/>
      <c r="F23" s="216"/>
      <c r="G23" s="216"/>
      <c r="H23" s="216"/>
      <c r="I23" s="216"/>
      <c r="J23" s="216"/>
      <c r="K23" s="216"/>
      <c r="L23" s="216"/>
      <c r="M23" s="216"/>
      <c r="N23" s="216"/>
      <c r="O23" s="216"/>
      <c r="P23" s="216"/>
    </row>
    <row r="24" spans="1:17" ht="17.25" customHeight="1" thickBot="1">
      <c r="B24" s="642" t="s">
        <v>188</v>
      </c>
      <c r="C24" s="643"/>
      <c r="D24" s="644"/>
      <c r="E24" s="218">
        <v>4</v>
      </c>
      <c r="F24" s="219">
        <v>5</v>
      </c>
      <c r="G24" s="196">
        <v>6</v>
      </c>
      <c r="H24" s="196">
        <v>7</v>
      </c>
      <c r="I24" s="196">
        <v>8</v>
      </c>
      <c r="J24" s="196">
        <v>9</v>
      </c>
      <c r="K24" s="196">
        <v>10</v>
      </c>
      <c r="L24" s="196">
        <v>11</v>
      </c>
      <c r="M24" s="196">
        <v>12</v>
      </c>
      <c r="N24" s="196">
        <v>1</v>
      </c>
      <c r="O24" s="196">
        <v>2</v>
      </c>
      <c r="P24" s="220">
        <v>3</v>
      </c>
      <c r="Q24" s="648" t="s">
        <v>168</v>
      </c>
    </row>
    <row r="25" spans="1:17" ht="17.25" customHeight="1">
      <c r="B25" s="645"/>
      <c r="C25" s="646"/>
      <c r="D25" s="647"/>
      <c r="E25" s="221" t="s">
        <v>169</v>
      </c>
      <c r="F25" s="655" t="s">
        <v>179</v>
      </c>
      <c r="G25" s="656"/>
      <c r="H25" s="656"/>
      <c r="I25" s="656"/>
      <c r="J25" s="656"/>
      <c r="K25" s="656"/>
      <c r="L25" s="656"/>
      <c r="M25" s="656"/>
      <c r="N25" s="656"/>
      <c r="O25" s="656"/>
      <c r="P25" s="657"/>
      <c r="Q25" s="649"/>
    </row>
    <row r="26" spans="1:17" ht="17.25" customHeight="1">
      <c r="B26" s="631" t="s">
        <v>170</v>
      </c>
      <c r="C26" s="632"/>
      <c r="D26" s="222" t="s">
        <v>171</v>
      </c>
      <c r="E26" s="223">
        <v>38</v>
      </c>
      <c r="F26" s="224">
        <f>ROUND($E$26*F13,0)</f>
        <v>40</v>
      </c>
      <c r="G26" s="225">
        <f>$E$26*G13</f>
        <v>40.85</v>
      </c>
      <c r="H26" s="225">
        <f t="shared" ref="H26:P26" si="4">$E$26*H13</f>
        <v>41.800000000000004</v>
      </c>
      <c r="I26" s="225">
        <f t="shared" si="4"/>
        <v>42.75</v>
      </c>
      <c r="J26" s="225">
        <f t="shared" si="4"/>
        <v>43.699999999999996</v>
      </c>
      <c r="K26" s="225">
        <f t="shared" si="4"/>
        <v>44.65</v>
      </c>
      <c r="L26" s="225">
        <f t="shared" si="4"/>
        <v>45.6</v>
      </c>
      <c r="M26" s="225">
        <f t="shared" si="4"/>
        <v>46.550000000000004</v>
      </c>
      <c r="N26" s="225">
        <f t="shared" si="4"/>
        <v>47.5</v>
      </c>
      <c r="O26" s="225">
        <f t="shared" si="4"/>
        <v>48.449999999999996</v>
      </c>
      <c r="P26" s="260">
        <f t="shared" si="4"/>
        <v>49.4</v>
      </c>
      <c r="Q26" s="226">
        <f>ROUND(SUM(E26:P26)/12,0)</f>
        <v>44</v>
      </c>
    </row>
    <row r="27" spans="1:17" ht="17.25" customHeight="1">
      <c r="B27" s="653" t="s">
        <v>174</v>
      </c>
      <c r="C27" s="654"/>
      <c r="D27" s="227" t="s">
        <v>171</v>
      </c>
      <c r="E27" s="223">
        <v>31</v>
      </c>
      <c r="F27" s="224">
        <f t="shared" ref="F27:P27" si="5">$E$27*F15</f>
        <v>32.033333333333339</v>
      </c>
      <c r="G27" s="225">
        <f t="shared" si="5"/>
        <v>33.066666666666663</v>
      </c>
      <c r="H27" s="225">
        <f t="shared" si="5"/>
        <v>34.1</v>
      </c>
      <c r="I27" s="225">
        <f t="shared" si="5"/>
        <v>35.133333333333333</v>
      </c>
      <c r="J27" s="225">
        <f t="shared" si="5"/>
        <v>36.166666666666671</v>
      </c>
      <c r="K27" s="225">
        <f t="shared" si="5"/>
        <v>37.199999999999996</v>
      </c>
      <c r="L27" s="225">
        <f t="shared" si="5"/>
        <v>38.233333333333334</v>
      </c>
      <c r="M27" s="225">
        <f t="shared" si="5"/>
        <v>39.266666666666666</v>
      </c>
      <c r="N27" s="225">
        <f t="shared" si="5"/>
        <v>40.300000000000004</v>
      </c>
      <c r="O27" s="225">
        <f t="shared" si="5"/>
        <v>41.333333333333329</v>
      </c>
      <c r="P27" s="260">
        <f t="shared" si="5"/>
        <v>42.366666666666667</v>
      </c>
      <c r="Q27" s="226">
        <f>ROUND(SUM(E27:P27)/12,0)</f>
        <v>37</v>
      </c>
    </row>
    <row r="28" spans="1:17" ht="17.25" customHeight="1">
      <c r="B28" s="631" t="s">
        <v>175</v>
      </c>
      <c r="C28" s="632"/>
      <c r="D28" s="222" t="s">
        <v>171</v>
      </c>
      <c r="E28" s="223">
        <v>20</v>
      </c>
      <c r="F28" s="224">
        <f t="shared" ref="F28:P28" si="6">$E$28*F17</f>
        <v>21</v>
      </c>
      <c r="G28" s="225">
        <f t="shared" si="6"/>
        <v>21</v>
      </c>
      <c r="H28" s="225">
        <f t="shared" si="6"/>
        <v>22</v>
      </c>
      <c r="I28" s="225">
        <f t="shared" si="6"/>
        <v>22</v>
      </c>
      <c r="J28" s="225">
        <f t="shared" si="6"/>
        <v>23</v>
      </c>
      <c r="K28" s="225">
        <f t="shared" si="6"/>
        <v>23</v>
      </c>
      <c r="L28" s="225">
        <f t="shared" si="6"/>
        <v>24</v>
      </c>
      <c r="M28" s="225">
        <f t="shared" si="6"/>
        <v>24</v>
      </c>
      <c r="N28" s="225">
        <f t="shared" si="6"/>
        <v>25</v>
      </c>
      <c r="O28" s="225">
        <f t="shared" si="6"/>
        <v>25</v>
      </c>
      <c r="P28" s="260">
        <f t="shared" si="6"/>
        <v>26</v>
      </c>
      <c r="Q28" s="226">
        <f>ROUND(SUM(E28:P28)/12,0)</f>
        <v>23</v>
      </c>
    </row>
    <row r="29" spans="1:17" ht="17.25" customHeight="1" thickBot="1">
      <c r="B29" s="633" t="s">
        <v>176</v>
      </c>
      <c r="C29" s="634"/>
      <c r="D29" s="229" t="s">
        <v>171</v>
      </c>
      <c r="E29" s="230">
        <v>9</v>
      </c>
      <c r="F29" s="231">
        <f t="shared" ref="F29:P29" si="7">$E$29*F19</f>
        <v>9.9</v>
      </c>
      <c r="G29" s="232">
        <f t="shared" si="7"/>
        <v>10.799999999999999</v>
      </c>
      <c r="H29" s="232">
        <f t="shared" si="7"/>
        <v>10.799999999999999</v>
      </c>
      <c r="I29" s="232">
        <f t="shared" si="7"/>
        <v>11.700000000000001</v>
      </c>
      <c r="J29" s="232">
        <f t="shared" si="7"/>
        <v>11.700000000000001</v>
      </c>
      <c r="K29" s="232">
        <f t="shared" si="7"/>
        <v>11.700000000000001</v>
      </c>
      <c r="L29" s="232">
        <f t="shared" si="7"/>
        <v>11.700000000000001</v>
      </c>
      <c r="M29" s="232">
        <f t="shared" si="7"/>
        <v>12.6</v>
      </c>
      <c r="N29" s="232">
        <f t="shared" si="7"/>
        <v>13.5</v>
      </c>
      <c r="O29" s="232">
        <f t="shared" si="7"/>
        <v>14.4</v>
      </c>
      <c r="P29" s="261">
        <f t="shared" si="7"/>
        <v>12.6</v>
      </c>
      <c r="Q29" s="234">
        <f>ROUND(SUM(E29:P29)/12,0)</f>
        <v>12</v>
      </c>
    </row>
    <row r="30" spans="1:17" ht="17.25" customHeight="1" thickTop="1" thickBot="1">
      <c r="B30" s="640" t="s">
        <v>177</v>
      </c>
      <c r="C30" s="641"/>
      <c r="D30" s="235"/>
      <c r="E30" s="236">
        <f>SUM(E26+E27+E28+E29)</f>
        <v>98</v>
      </c>
      <c r="F30" s="237"/>
      <c r="G30" s="238"/>
      <c r="H30" s="238"/>
      <c r="I30" s="238"/>
      <c r="J30" s="238"/>
      <c r="K30" s="238"/>
      <c r="L30" s="238"/>
      <c r="M30" s="238"/>
      <c r="N30" s="238"/>
      <c r="O30" s="238"/>
      <c r="P30" s="239"/>
      <c r="Q30" s="240">
        <f>SUM(Q26+Q27+Q28+Q29)</f>
        <v>116</v>
      </c>
    </row>
    <row r="31" spans="1:17" ht="17.25" customHeight="1">
      <c r="B31" s="241" t="s">
        <v>180</v>
      </c>
      <c r="C31" s="213"/>
    </row>
    <row r="32" spans="1:17" ht="17.25" customHeight="1">
      <c r="B32" s="213"/>
      <c r="C32" s="213"/>
    </row>
    <row r="33" spans="1:17" ht="17.25" customHeight="1">
      <c r="B33" s="213"/>
      <c r="C33" s="213"/>
    </row>
    <row r="34" spans="1:17" ht="17.25" customHeight="1">
      <c r="B34" s="213"/>
      <c r="C34" s="213"/>
    </row>
    <row r="35" spans="1:17" ht="17.25" customHeight="1">
      <c r="B35" s="216"/>
      <c r="C35" s="216"/>
      <c r="D35" s="216"/>
      <c r="E35" s="213"/>
      <c r="F35" s="216"/>
      <c r="G35" s="216"/>
      <c r="H35" s="216"/>
      <c r="I35" s="216"/>
      <c r="J35" s="216"/>
      <c r="K35" s="216"/>
      <c r="L35" s="216"/>
      <c r="M35" s="216"/>
      <c r="N35" s="216"/>
      <c r="O35" s="216"/>
      <c r="P35" s="216"/>
      <c r="Q35" s="216"/>
    </row>
    <row r="36" spans="1:17" ht="17.25" customHeight="1" thickBot="1">
      <c r="A36" s="215" t="s">
        <v>181</v>
      </c>
      <c r="D36" s="216"/>
      <c r="E36" s="217"/>
      <c r="F36" s="216"/>
      <c r="G36" s="216"/>
      <c r="H36" s="216"/>
      <c r="I36" s="216"/>
      <c r="J36" s="216"/>
      <c r="K36" s="216"/>
      <c r="L36" s="216"/>
      <c r="M36" s="216"/>
      <c r="N36" s="216"/>
      <c r="O36" s="216"/>
      <c r="P36" s="216"/>
      <c r="Q36" s="216"/>
    </row>
    <row r="37" spans="1:17" ht="17.25" customHeight="1" thickBot="1">
      <c r="B37" s="642" t="s">
        <v>188</v>
      </c>
      <c r="C37" s="643"/>
      <c r="D37" s="644"/>
      <c r="E37" s="218">
        <v>4</v>
      </c>
      <c r="F37" s="242">
        <v>5</v>
      </c>
      <c r="G37" s="196">
        <v>6</v>
      </c>
      <c r="H37" s="196">
        <v>7</v>
      </c>
      <c r="I37" s="196">
        <v>8</v>
      </c>
      <c r="J37" s="196">
        <v>9</v>
      </c>
      <c r="K37" s="196">
        <v>10</v>
      </c>
      <c r="L37" s="196">
        <v>11</v>
      </c>
      <c r="M37" s="196">
        <v>12</v>
      </c>
      <c r="N37" s="196">
        <v>1</v>
      </c>
      <c r="O37" s="196">
        <v>2</v>
      </c>
      <c r="P37" s="243">
        <v>3</v>
      </c>
      <c r="Q37" s="648" t="s">
        <v>168</v>
      </c>
    </row>
    <row r="38" spans="1:17" ht="17.25" customHeight="1">
      <c r="B38" s="645"/>
      <c r="C38" s="646"/>
      <c r="D38" s="647"/>
      <c r="E38" s="221" t="s">
        <v>169</v>
      </c>
      <c r="F38" s="650" t="s">
        <v>179</v>
      </c>
      <c r="G38" s="651"/>
      <c r="H38" s="651"/>
      <c r="I38" s="651"/>
      <c r="J38" s="651"/>
      <c r="K38" s="651"/>
      <c r="L38" s="651"/>
      <c r="M38" s="651"/>
      <c r="N38" s="651"/>
      <c r="O38" s="651"/>
      <c r="P38" s="652"/>
      <c r="Q38" s="649"/>
    </row>
    <row r="39" spans="1:17" ht="17.25" customHeight="1">
      <c r="B39" s="631" t="s">
        <v>170</v>
      </c>
      <c r="C39" s="632"/>
      <c r="D39" s="197" t="s">
        <v>171</v>
      </c>
      <c r="E39" s="244">
        <f>E26</f>
        <v>38</v>
      </c>
      <c r="F39" s="245"/>
      <c r="G39" s="246"/>
      <c r="H39" s="246"/>
      <c r="I39" s="246"/>
      <c r="J39" s="246"/>
      <c r="K39" s="246"/>
      <c r="L39" s="246"/>
      <c r="M39" s="246"/>
      <c r="N39" s="246"/>
      <c r="O39" s="246"/>
      <c r="P39" s="247"/>
      <c r="Q39" s="226">
        <f>ROUND(SUM(E39:P39)/12,0)</f>
        <v>3</v>
      </c>
    </row>
    <row r="40" spans="1:17" ht="17.25" customHeight="1">
      <c r="B40" s="653" t="s">
        <v>174</v>
      </c>
      <c r="C40" s="654"/>
      <c r="D40" s="197" t="s">
        <v>171</v>
      </c>
      <c r="E40" s="244">
        <f>E27</f>
        <v>31</v>
      </c>
      <c r="F40" s="245"/>
      <c r="G40" s="246"/>
      <c r="H40" s="246"/>
      <c r="I40" s="246"/>
      <c r="J40" s="246"/>
      <c r="K40" s="246"/>
      <c r="L40" s="246"/>
      <c r="M40" s="246"/>
      <c r="N40" s="246"/>
      <c r="O40" s="246"/>
      <c r="P40" s="247"/>
      <c r="Q40" s="226">
        <f>ROUND(SUM(E40:P40)/12,0)</f>
        <v>3</v>
      </c>
    </row>
    <row r="41" spans="1:17" ht="17.25" customHeight="1">
      <c r="B41" s="631" t="s">
        <v>175</v>
      </c>
      <c r="C41" s="632"/>
      <c r="D41" s="197" t="s">
        <v>171</v>
      </c>
      <c r="E41" s="244">
        <f>E28</f>
        <v>20</v>
      </c>
      <c r="F41" s="245"/>
      <c r="G41" s="246"/>
      <c r="H41" s="246"/>
      <c r="I41" s="246"/>
      <c r="J41" s="246"/>
      <c r="K41" s="246"/>
      <c r="L41" s="246"/>
      <c r="M41" s="246"/>
      <c r="N41" s="246"/>
      <c r="O41" s="246"/>
      <c r="P41" s="247"/>
      <c r="Q41" s="226">
        <f>ROUND(SUM(E41:P41)/12,0)</f>
        <v>2</v>
      </c>
    </row>
    <row r="42" spans="1:17" ht="17.25" customHeight="1" thickBot="1">
      <c r="B42" s="633" t="s">
        <v>176</v>
      </c>
      <c r="C42" s="634"/>
      <c r="D42" s="248" t="s">
        <v>171</v>
      </c>
      <c r="E42" s="249">
        <f>E29</f>
        <v>9</v>
      </c>
      <c r="F42" s="250"/>
      <c r="G42" s="251"/>
      <c r="H42" s="251"/>
      <c r="I42" s="251"/>
      <c r="J42" s="251"/>
      <c r="K42" s="251"/>
      <c r="L42" s="251"/>
      <c r="M42" s="251"/>
      <c r="N42" s="251"/>
      <c r="O42" s="251"/>
      <c r="P42" s="252"/>
      <c r="Q42" s="234">
        <f>ROUND(SUM(E42:P42)/12,0)</f>
        <v>1</v>
      </c>
    </row>
    <row r="43" spans="1:17" ht="17.25" customHeight="1" thickTop="1" thickBot="1">
      <c r="B43" s="635" t="s">
        <v>177</v>
      </c>
      <c r="C43" s="636"/>
      <c r="D43" s="253"/>
      <c r="E43" s="236">
        <f>SUM(E39+E40+E41+E42)</f>
        <v>98</v>
      </c>
      <c r="F43" s="254"/>
      <c r="G43" s="210"/>
      <c r="H43" s="210"/>
      <c r="I43" s="210"/>
      <c r="J43" s="210"/>
      <c r="K43" s="210"/>
      <c r="L43" s="210"/>
      <c r="M43" s="210"/>
      <c r="N43" s="210"/>
      <c r="O43" s="210"/>
      <c r="P43" s="255"/>
      <c r="Q43" s="240">
        <f>SUM(Q39+Q40+Q41+Q42)</f>
        <v>9</v>
      </c>
    </row>
    <row r="44" spans="1:17" ht="17.25" customHeight="1">
      <c r="B44" s="241" t="s">
        <v>180</v>
      </c>
      <c r="C44" s="213"/>
      <c r="D44" s="256"/>
      <c r="E44" s="257"/>
      <c r="F44" s="257"/>
      <c r="G44" s="257"/>
      <c r="H44" s="257"/>
      <c r="I44" s="257"/>
      <c r="J44" s="257"/>
      <c r="K44" s="257"/>
      <c r="L44" s="257"/>
      <c r="M44" s="257"/>
      <c r="N44" s="257"/>
      <c r="O44" s="257"/>
      <c r="P44" s="257"/>
      <c r="Q44" s="257"/>
    </row>
    <row r="45" spans="1:17" ht="17.25" customHeight="1">
      <c r="B45" s="213"/>
      <c r="C45" s="213"/>
      <c r="D45" s="256"/>
      <c r="E45" s="257"/>
      <c r="F45" s="257"/>
      <c r="G45" s="257"/>
      <c r="H45" s="257"/>
      <c r="I45" s="257"/>
      <c r="J45" s="257"/>
      <c r="K45" s="257"/>
      <c r="L45" s="257"/>
      <c r="M45" s="257"/>
      <c r="N45" s="257"/>
      <c r="O45" s="257"/>
      <c r="P45" s="257"/>
      <c r="Q45" s="257"/>
    </row>
    <row r="46" spans="1:17" ht="17.25" customHeight="1" thickBot="1">
      <c r="B46" s="258" t="s">
        <v>182</v>
      </c>
      <c r="C46" s="259"/>
    </row>
    <row r="47" spans="1:17" ht="94.5" customHeight="1" thickBot="1">
      <c r="B47" s="637" t="s">
        <v>185</v>
      </c>
      <c r="C47" s="638"/>
      <c r="D47" s="638"/>
      <c r="E47" s="638"/>
      <c r="F47" s="638"/>
      <c r="G47" s="638"/>
      <c r="H47" s="638"/>
      <c r="I47" s="638"/>
      <c r="J47" s="638"/>
      <c r="K47" s="638"/>
      <c r="L47" s="638"/>
      <c r="M47" s="638"/>
      <c r="N47" s="638"/>
      <c r="O47" s="638"/>
      <c r="P47" s="638"/>
      <c r="Q47" s="639"/>
    </row>
    <row r="48" spans="1: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sheetData>
  <mergeCells count="28">
    <mergeCell ref="A1:Q1"/>
    <mergeCell ref="H3:L3"/>
    <mergeCell ref="M3:Q3"/>
    <mergeCell ref="B10:D11"/>
    <mergeCell ref="Q10:Q11"/>
    <mergeCell ref="E11:P11"/>
    <mergeCell ref="B29:C29"/>
    <mergeCell ref="B12:C13"/>
    <mergeCell ref="B14:C15"/>
    <mergeCell ref="B16:C17"/>
    <mergeCell ref="B18:C19"/>
    <mergeCell ref="B20:C20"/>
    <mergeCell ref="B24:D25"/>
    <mergeCell ref="Q24:Q25"/>
    <mergeCell ref="F25:P25"/>
    <mergeCell ref="B26:C26"/>
    <mergeCell ref="B27:C27"/>
    <mergeCell ref="B28:C28"/>
    <mergeCell ref="B41:C41"/>
    <mergeCell ref="B42:C42"/>
    <mergeCell ref="B43:C43"/>
    <mergeCell ref="B47:Q47"/>
    <mergeCell ref="B30:C30"/>
    <mergeCell ref="B37:D38"/>
    <mergeCell ref="Q37:Q38"/>
    <mergeCell ref="F38:P38"/>
    <mergeCell ref="B39:C39"/>
    <mergeCell ref="B40:C40"/>
  </mergeCells>
  <phoneticPr fontId="6"/>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S239"/>
  <sheetViews>
    <sheetView showGridLines="0" view="pageBreakPreview" zoomScaleNormal="100" zoomScaleSheetLayoutView="100" workbookViewId="0">
      <selection activeCell="U7" sqref="U7"/>
    </sheetView>
  </sheetViews>
  <sheetFormatPr defaultRowHeight="14.25"/>
  <cols>
    <col min="1" max="2" width="1.625" style="23" customWidth="1"/>
    <col min="3" max="3" width="3" style="23" customWidth="1"/>
    <col min="4" max="4" width="6.375" style="23" customWidth="1"/>
    <col min="5" max="12" width="3" style="23" customWidth="1"/>
    <col min="13" max="13" width="4.375" style="23" customWidth="1"/>
    <col min="14" max="15" width="3" style="23" customWidth="1"/>
    <col min="16" max="16" width="5" style="23" customWidth="1"/>
    <col min="17" max="18" width="4.125" style="23" customWidth="1"/>
    <col min="19" max="19" width="4.375" style="23" customWidth="1"/>
    <col min="20" max="20" width="4.125" style="23" customWidth="1"/>
    <col min="21" max="33" width="4" style="23" customWidth="1"/>
    <col min="34" max="34" width="1.625" style="23" customWidth="1"/>
    <col min="35" max="36" width="3" style="23" customWidth="1"/>
    <col min="37" max="38" width="8" style="23" customWidth="1"/>
    <col min="39" max="39" width="9" style="23" customWidth="1"/>
    <col min="40" max="40" width="2.625" style="23" customWidth="1"/>
    <col min="41" max="41" width="11" style="23" customWidth="1"/>
    <col min="42" max="42" width="8.5" style="23" customWidth="1"/>
    <col min="43" max="43" width="8.125" style="23" customWidth="1"/>
    <col min="44" max="44" width="4.25" style="23" customWidth="1"/>
    <col min="45" max="45" width="14.75" style="23" customWidth="1"/>
    <col min="46" max="256" width="9" style="23"/>
    <col min="257" max="258" width="1.625" style="23" customWidth="1"/>
    <col min="259" max="259" width="3" style="23" customWidth="1"/>
    <col min="260" max="260" width="6.375" style="23" customWidth="1"/>
    <col min="261" max="268" width="3" style="23" customWidth="1"/>
    <col min="269" max="269" width="4.375" style="23" customWidth="1"/>
    <col min="270" max="271" width="3" style="23" customWidth="1"/>
    <col min="272" max="272" width="5" style="23" customWidth="1"/>
    <col min="273" max="274" width="3" style="23" customWidth="1"/>
    <col min="275" max="275" width="3.375" style="23" customWidth="1"/>
    <col min="276" max="276" width="3" style="23" customWidth="1"/>
    <col min="277" max="289" width="4" style="23" customWidth="1"/>
    <col min="290" max="290" width="1.625" style="23" customWidth="1"/>
    <col min="291" max="292" width="3" style="23" customWidth="1"/>
    <col min="293" max="294" width="8" style="23" customWidth="1"/>
    <col min="295" max="295" width="9" style="23"/>
    <col min="296" max="296" width="2.625" style="23" customWidth="1"/>
    <col min="297" max="297" width="11" style="23" customWidth="1"/>
    <col min="298" max="298" width="8.5" style="23" bestFit="1" customWidth="1"/>
    <col min="299" max="299" width="8.125" style="23" bestFit="1" customWidth="1"/>
    <col min="300" max="300" width="4.25" style="23" customWidth="1"/>
    <col min="301" max="301" width="14.75" style="23" customWidth="1"/>
    <col min="302" max="512" width="9" style="23"/>
    <col min="513" max="514" width="1.625" style="23" customWidth="1"/>
    <col min="515" max="515" width="3" style="23" customWidth="1"/>
    <col min="516" max="516" width="6.375" style="23" customWidth="1"/>
    <col min="517" max="524" width="3" style="23" customWidth="1"/>
    <col min="525" max="525" width="4.375" style="23" customWidth="1"/>
    <col min="526" max="527" width="3" style="23" customWidth="1"/>
    <col min="528" max="528" width="5" style="23" customWidth="1"/>
    <col min="529" max="530" width="3" style="23" customWidth="1"/>
    <col min="531" max="531" width="3.375" style="23" customWidth="1"/>
    <col min="532" max="532" width="3" style="23" customWidth="1"/>
    <col min="533" max="545" width="4" style="23" customWidth="1"/>
    <col min="546" max="546" width="1.625" style="23" customWidth="1"/>
    <col min="547" max="548" width="3" style="23" customWidth="1"/>
    <col min="549" max="550" width="8" style="23" customWidth="1"/>
    <col min="551" max="551" width="9" style="23"/>
    <col min="552" max="552" width="2.625" style="23" customWidth="1"/>
    <col min="553" max="553" width="11" style="23" customWidth="1"/>
    <col min="554" max="554" width="8.5" style="23" bestFit="1" customWidth="1"/>
    <col min="555" max="555" width="8.125" style="23" bestFit="1" customWidth="1"/>
    <col min="556" max="556" width="4.25" style="23" customWidth="1"/>
    <col min="557" max="557" width="14.75" style="23" customWidth="1"/>
    <col min="558" max="768" width="9" style="23"/>
    <col min="769" max="770" width="1.625" style="23" customWidth="1"/>
    <col min="771" max="771" width="3" style="23" customWidth="1"/>
    <col min="772" max="772" width="6.375" style="23" customWidth="1"/>
    <col min="773" max="780" width="3" style="23" customWidth="1"/>
    <col min="781" max="781" width="4.375" style="23" customWidth="1"/>
    <col min="782" max="783" width="3" style="23" customWidth="1"/>
    <col min="784" max="784" width="5" style="23" customWidth="1"/>
    <col min="785" max="786" width="3" style="23" customWidth="1"/>
    <col min="787" max="787" width="3.375" style="23" customWidth="1"/>
    <col min="788" max="788" width="3" style="23" customWidth="1"/>
    <col min="789" max="801" width="4" style="23" customWidth="1"/>
    <col min="802" max="802" width="1.625" style="23" customWidth="1"/>
    <col min="803" max="804" width="3" style="23" customWidth="1"/>
    <col min="805" max="806" width="8" style="23" customWidth="1"/>
    <col min="807" max="807" width="9" style="23"/>
    <col min="808" max="808" width="2.625" style="23" customWidth="1"/>
    <col min="809" max="809" width="11" style="23" customWidth="1"/>
    <col min="810" max="810" width="8.5" style="23" bestFit="1" customWidth="1"/>
    <col min="811" max="811" width="8.125" style="23" bestFit="1" customWidth="1"/>
    <col min="812" max="812" width="4.25" style="23" customWidth="1"/>
    <col min="813" max="813" width="14.75" style="23" customWidth="1"/>
    <col min="814" max="1024" width="9" style="23"/>
    <col min="1025" max="1026" width="1.625" style="23" customWidth="1"/>
    <col min="1027" max="1027" width="3" style="23" customWidth="1"/>
    <col min="1028" max="1028" width="6.375" style="23" customWidth="1"/>
    <col min="1029" max="1036" width="3" style="23" customWidth="1"/>
    <col min="1037" max="1037" width="4.375" style="23" customWidth="1"/>
    <col min="1038" max="1039" width="3" style="23" customWidth="1"/>
    <col min="1040" max="1040" width="5" style="23" customWidth="1"/>
    <col min="1041" max="1042" width="3" style="23" customWidth="1"/>
    <col min="1043" max="1043" width="3.375" style="23" customWidth="1"/>
    <col min="1044" max="1044" width="3" style="23" customWidth="1"/>
    <col min="1045" max="1057" width="4" style="23" customWidth="1"/>
    <col min="1058" max="1058" width="1.625" style="23" customWidth="1"/>
    <col min="1059" max="1060" width="3" style="23" customWidth="1"/>
    <col min="1061" max="1062" width="8" style="23" customWidth="1"/>
    <col min="1063" max="1063" width="9" style="23"/>
    <col min="1064" max="1064" width="2.625" style="23" customWidth="1"/>
    <col min="1065" max="1065" width="11" style="23" customWidth="1"/>
    <col min="1066" max="1066" width="8.5" style="23" bestFit="1" customWidth="1"/>
    <col min="1067" max="1067" width="8.125" style="23" bestFit="1" customWidth="1"/>
    <col min="1068" max="1068" width="4.25" style="23" customWidth="1"/>
    <col min="1069" max="1069" width="14.75" style="23" customWidth="1"/>
    <col min="1070" max="1280" width="9" style="23"/>
    <col min="1281" max="1282" width="1.625" style="23" customWidth="1"/>
    <col min="1283" max="1283" width="3" style="23" customWidth="1"/>
    <col min="1284" max="1284" width="6.375" style="23" customWidth="1"/>
    <col min="1285" max="1292" width="3" style="23" customWidth="1"/>
    <col min="1293" max="1293" width="4.375" style="23" customWidth="1"/>
    <col min="1294" max="1295" width="3" style="23" customWidth="1"/>
    <col min="1296" max="1296" width="5" style="23" customWidth="1"/>
    <col min="1297" max="1298" width="3" style="23" customWidth="1"/>
    <col min="1299" max="1299" width="3.375" style="23" customWidth="1"/>
    <col min="1300" max="1300" width="3" style="23" customWidth="1"/>
    <col min="1301" max="1313" width="4" style="23" customWidth="1"/>
    <col min="1314" max="1314" width="1.625" style="23" customWidth="1"/>
    <col min="1315" max="1316" width="3" style="23" customWidth="1"/>
    <col min="1317" max="1318" width="8" style="23" customWidth="1"/>
    <col min="1319" max="1319" width="9" style="23"/>
    <col min="1320" max="1320" width="2.625" style="23" customWidth="1"/>
    <col min="1321" max="1321" width="11" style="23" customWidth="1"/>
    <col min="1322" max="1322" width="8.5" style="23" bestFit="1" customWidth="1"/>
    <col min="1323" max="1323" width="8.125" style="23" bestFit="1" customWidth="1"/>
    <col min="1324" max="1324" width="4.25" style="23" customWidth="1"/>
    <col min="1325" max="1325" width="14.75" style="23" customWidth="1"/>
    <col min="1326" max="1536" width="9" style="23"/>
    <col min="1537" max="1538" width="1.625" style="23" customWidth="1"/>
    <col min="1539" max="1539" width="3" style="23" customWidth="1"/>
    <col min="1540" max="1540" width="6.375" style="23" customWidth="1"/>
    <col min="1541" max="1548" width="3" style="23" customWidth="1"/>
    <col min="1549" max="1549" width="4.375" style="23" customWidth="1"/>
    <col min="1550" max="1551" width="3" style="23" customWidth="1"/>
    <col min="1552" max="1552" width="5" style="23" customWidth="1"/>
    <col min="1553" max="1554" width="3" style="23" customWidth="1"/>
    <col min="1555" max="1555" width="3.375" style="23" customWidth="1"/>
    <col min="1556" max="1556" width="3" style="23" customWidth="1"/>
    <col min="1557" max="1569" width="4" style="23" customWidth="1"/>
    <col min="1570" max="1570" width="1.625" style="23" customWidth="1"/>
    <col min="1571" max="1572" width="3" style="23" customWidth="1"/>
    <col min="1573" max="1574" width="8" style="23" customWidth="1"/>
    <col min="1575" max="1575" width="9" style="23"/>
    <col min="1576" max="1576" width="2.625" style="23" customWidth="1"/>
    <col min="1577" max="1577" width="11" style="23" customWidth="1"/>
    <col min="1578" max="1578" width="8.5" style="23" bestFit="1" customWidth="1"/>
    <col min="1579" max="1579" width="8.125" style="23" bestFit="1" customWidth="1"/>
    <col min="1580" max="1580" width="4.25" style="23" customWidth="1"/>
    <col min="1581" max="1581" width="14.75" style="23" customWidth="1"/>
    <col min="1582" max="1792" width="9" style="23"/>
    <col min="1793" max="1794" width="1.625" style="23" customWidth="1"/>
    <col min="1795" max="1795" width="3" style="23" customWidth="1"/>
    <col min="1796" max="1796" width="6.375" style="23" customWidth="1"/>
    <col min="1797" max="1804" width="3" style="23" customWidth="1"/>
    <col min="1805" max="1805" width="4.375" style="23" customWidth="1"/>
    <col min="1806" max="1807" width="3" style="23" customWidth="1"/>
    <col min="1808" max="1808" width="5" style="23" customWidth="1"/>
    <col min="1809" max="1810" width="3" style="23" customWidth="1"/>
    <col min="1811" max="1811" width="3.375" style="23" customWidth="1"/>
    <col min="1812" max="1812" width="3" style="23" customWidth="1"/>
    <col min="1813" max="1825" width="4" style="23" customWidth="1"/>
    <col min="1826" max="1826" width="1.625" style="23" customWidth="1"/>
    <col min="1827" max="1828" width="3" style="23" customWidth="1"/>
    <col min="1829" max="1830" width="8" style="23" customWidth="1"/>
    <col min="1831" max="1831" width="9" style="23"/>
    <col min="1832" max="1832" width="2.625" style="23" customWidth="1"/>
    <col min="1833" max="1833" width="11" style="23" customWidth="1"/>
    <col min="1834" max="1834" width="8.5" style="23" bestFit="1" customWidth="1"/>
    <col min="1835" max="1835" width="8.125" style="23" bestFit="1" customWidth="1"/>
    <col min="1836" max="1836" width="4.25" style="23" customWidth="1"/>
    <col min="1837" max="1837" width="14.75" style="23" customWidth="1"/>
    <col min="1838" max="2048" width="9" style="23"/>
    <col min="2049" max="2050" width="1.625" style="23" customWidth="1"/>
    <col min="2051" max="2051" width="3" style="23" customWidth="1"/>
    <col min="2052" max="2052" width="6.375" style="23" customWidth="1"/>
    <col min="2053" max="2060" width="3" style="23" customWidth="1"/>
    <col min="2061" max="2061" width="4.375" style="23" customWidth="1"/>
    <col min="2062" max="2063" width="3" style="23" customWidth="1"/>
    <col min="2064" max="2064" width="5" style="23" customWidth="1"/>
    <col min="2065" max="2066" width="3" style="23" customWidth="1"/>
    <col min="2067" max="2067" width="3.375" style="23" customWidth="1"/>
    <col min="2068" max="2068" width="3" style="23" customWidth="1"/>
    <col min="2069" max="2081" width="4" style="23" customWidth="1"/>
    <col min="2082" max="2082" width="1.625" style="23" customWidth="1"/>
    <col min="2083" max="2084" width="3" style="23" customWidth="1"/>
    <col min="2085" max="2086" width="8" style="23" customWidth="1"/>
    <col min="2087" max="2087" width="9" style="23"/>
    <col min="2088" max="2088" width="2.625" style="23" customWidth="1"/>
    <col min="2089" max="2089" width="11" style="23" customWidth="1"/>
    <col min="2090" max="2090" width="8.5" style="23" bestFit="1" customWidth="1"/>
    <col min="2091" max="2091" width="8.125" style="23" bestFit="1" customWidth="1"/>
    <col min="2092" max="2092" width="4.25" style="23" customWidth="1"/>
    <col min="2093" max="2093" width="14.75" style="23" customWidth="1"/>
    <col min="2094" max="2304" width="9" style="23"/>
    <col min="2305" max="2306" width="1.625" style="23" customWidth="1"/>
    <col min="2307" max="2307" width="3" style="23" customWidth="1"/>
    <col min="2308" max="2308" width="6.375" style="23" customWidth="1"/>
    <col min="2309" max="2316" width="3" style="23" customWidth="1"/>
    <col min="2317" max="2317" width="4.375" style="23" customWidth="1"/>
    <col min="2318" max="2319" width="3" style="23" customWidth="1"/>
    <col min="2320" max="2320" width="5" style="23" customWidth="1"/>
    <col min="2321" max="2322" width="3" style="23" customWidth="1"/>
    <col min="2323" max="2323" width="3.375" style="23" customWidth="1"/>
    <col min="2324" max="2324" width="3" style="23" customWidth="1"/>
    <col min="2325" max="2337" width="4" style="23" customWidth="1"/>
    <col min="2338" max="2338" width="1.625" style="23" customWidth="1"/>
    <col min="2339" max="2340" width="3" style="23" customWidth="1"/>
    <col min="2341" max="2342" width="8" style="23" customWidth="1"/>
    <col min="2343" max="2343" width="9" style="23"/>
    <col min="2344" max="2344" width="2.625" style="23" customWidth="1"/>
    <col min="2345" max="2345" width="11" style="23" customWidth="1"/>
    <col min="2346" max="2346" width="8.5" style="23" bestFit="1" customWidth="1"/>
    <col min="2347" max="2347" width="8.125" style="23" bestFit="1" customWidth="1"/>
    <col min="2348" max="2348" width="4.25" style="23" customWidth="1"/>
    <col min="2349" max="2349" width="14.75" style="23" customWidth="1"/>
    <col min="2350" max="2560" width="9" style="23"/>
    <col min="2561" max="2562" width="1.625" style="23" customWidth="1"/>
    <col min="2563" max="2563" width="3" style="23" customWidth="1"/>
    <col min="2564" max="2564" width="6.375" style="23" customWidth="1"/>
    <col min="2565" max="2572" width="3" style="23" customWidth="1"/>
    <col min="2573" max="2573" width="4.375" style="23" customWidth="1"/>
    <col min="2574" max="2575" width="3" style="23" customWidth="1"/>
    <col min="2576" max="2576" width="5" style="23" customWidth="1"/>
    <col min="2577" max="2578" width="3" style="23" customWidth="1"/>
    <col min="2579" max="2579" width="3.375" style="23" customWidth="1"/>
    <col min="2580" max="2580" width="3" style="23" customWidth="1"/>
    <col min="2581" max="2593" width="4" style="23" customWidth="1"/>
    <col min="2594" max="2594" width="1.625" style="23" customWidth="1"/>
    <col min="2595" max="2596" width="3" style="23" customWidth="1"/>
    <col min="2597" max="2598" width="8" style="23" customWidth="1"/>
    <col min="2599" max="2599" width="9" style="23"/>
    <col min="2600" max="2600" width="2.625" style="23" customWidth="1"/>
    <col min="2601" max="2601" width="11" style="23" customWidth="1"/>
    <col min="2602" max="2602" width="8.5" style="23" bestFit="1" customWidth="1"/>
    <col min="2603" max="2603" width="8.125" style="23" bestFit="1" customWidth="1"/>
    <col min="2604" max="2604" width="4.25" style="23" customWidth="1"/>
    <col min="2605" max="2605" width="14.75" style="23" customWidth="1"/>
    <col min="2606" max="2816" width="9" style="23"/>
    <col min="2817" max="2818" width="1.625" style="23" customWidth="1"/>
    <col min="2819" max="2819" width="3" style="23" customWidth="1"/>
    <col min="2820" max="2820" width="6.375" style="23" customWidth="1"/>
    <col min="2821" max="2828" width="3" style="23" customWidth="1"/>
    <col min="2829" max="2829" width="4.375" style="23" customWidth="1"/>
    <col min="2830" max="2831" width="3" style="23" customWidth="1"/>
    <col min="2832" max="2832" width="5" style="23" customWidth="1"/>
    <col min="2833" max="2834" width="3" style="23" customWidth="1"/>
    <col min="2835" max="2835" width="3.375" style="23" customWidth="1"/>
    <col min="2836" max="2836" width="3" style="23" customWidth="1"/>
    <col min="2837" max="2849" width="4" style="23" customWidth="1"/>
    <col min="2850" max="2850" width="1.625" style="23" customWidth="1"/>
    <col min="2851" max="2852" width="3" style="23" customWidth="1"/>
    <col min="2853" max="2854" width="8" style="23" customWidth="1"/>
    <col min="2855" max="2855" width="9" style="23"/>
    <col min="2856" max="2856" width="2.625" style="23" customWidth="1"/>
    <col min="2857" max="2857" width="11" style="23" customWidth="1"/>
    <col min="2858" max="2858" width="8.5" style="23" bestFit="1" customWidth="1"/>
    <col min="2859" max="2859" width="8.125" style="23" bestFit="1" customWidth="1"/>
    <col min="2860" max="2860" width="4.25" style="23" customWidth="1"/>
    <col min="2861" max="2861" width="14.75" style="23" customWidth="1"/>
    <col min="2862" max="3072" width="9" style="23"/>
    <col min="3073" max="3074" width="1.625" style="23" customWidth="1"/>
    <col min="3075" max="3075" width="3" style="23" customWidth="1"/>
    <col min="3076" max="3076" width="6.375" style="23" customWidth="1"/>
    <col min="3077" max="3084" width="3" style="23" customWidth="1"/>
    <col min="3085" max="3085" width="4.375" style="23" customWidth="1"/>
    <col min="3086" max="3087" width="3" style="23" customWidth="1"/>
    <col min="3088" max="3088" width="5" style="23" customWidth="1"/>
    <col min="3089" max="3090" width="3" style="23" customWidth="1"/>
    <col min="3091" max="3091" width="3.375" style="23" customWidth="1"/>
    <col min="3092" max="3092" width="3" style="23" customWidth="1"/>
    <col min="3093" max="3105" width="4" style="23" customWidth="1"/>
    <col min="3106" max="3106" width="1.625" style="23" customWidth="1"/>
    <col min="3107" max="3108" width="3" style="23" customWidth="1"/>
    <col min="3109" max="3110" width="8" style="23" customWidth="1"/>
    <col min="3111" max="3111" width="9" style="23"/>
    <col min="3112" max="3112" width="2.625" style="23" customWidth="1"/>
    <col min="3113" max="3113" width="11" style="23" customWidth="1"/>
    <col min="3114" max="3114" width="8.5" style="23" bestFit="1" customWidth="1"/>
    <col min="3115" max="3115" width="8.125" style="23" bestFit="1" customWidth="1"/>
    <col min="3116" max="3116" width="4.25" style="23" customWidth="1"/>
    <col min="3117" max="3117" width="14.75" style="23" customWidth="1"/>
    <col min="3118" max="3328" width="9" style="23"/>
    <col min="3329" max="3330" width="1.625" style="23" customWidth="1"/>
    <col min="3331" max="3331" width="3" style="23" customWidth="1"/>
    <col min="3332" max="3332" width="6.375" style="23" customWidth="1"/>
    <col min="3333" max="3340" width="3" style="23" customWidth="1"/>
    <col min="3341" max="3341" width="4.375" style="23" customWidth="1"/>
    <col min="3342" max="3343" width="3" style="23" customWidth="1"/>
    <col min="3344" max="3344" width="5" style="23" customWidth="1"/>
    <col min="3345" max="3346" width="3" style="23" customWidth="1"/>
    <col min="3347" max="3347" width="3.375" style="23" customWidth="1"/>
    <col min="3348" max="3348" width="3" style="23" customWidth="1"/>
    <col min="3349" max="3361" width="4" style="23" customWidth="1"/>
    <col min="3362" max="3362" width="1.625" style="23" customWidth="1"/>
    <col min="3363" max="3364" width="3" style="23" customWidth="1"/>
    <col min="3365" max="3366" width="8" style="23" customWidth="1"/>
    <col min="3367" max="3367" width="9" style="23"/>
    <col min="3368" max="3368" width="2.625" style="23" customWidth="1"/>
    <col min="3369" max="3369" width="11" style="23" customWidth="1"/>
    <col min="3370" max="3370" width="8.5" style="23" bestFit="1" customWidth="1"/>
    <col min="3371" max="3371" width="8.125" style="23" bestFit="1" customWidth="1"/>
    <col min="3372" max="3372" width="4.25" style="23" customWidth="1"/>
    <col min="3373" max="3373" width="14.75" style="23" customWidth="1"/>
    <col min="3374" max="3584" width="9" style="23"/>
    <col min="3585" max="3586" width="1.625" style="23" customWidth="1"/>
    <col min="3587" max="3587" width="3" style="23" customWidth="1"/>
    <col min="3588" max="3588" width="6.375" style="23" customWidth="1"/>
    <col min="3589" max="3596" width="3" style="23" customWidth="1"/>
    <col min="3597" max="3597" width="4.375" style="23" customWidth="1"/>
    <col min="3598" max="3599" width="3" style="23" customWidth="1"/>
    <col min="3600" max="3600" width="5" style="23" customWidth="1"/>
    <col min="3601" max="3602" width="3" style="23" customWidth="1"/>
    <col min="3603" max="3603" width="3.375" style="23" customWidth="1"/>
    <col min="3604" max="3604" width="3" style="23" customWidth="1"/>
    <col min="3605" max="3617" width="4" style="23" customWidth="1"/>
    <col min="3618" max="3618" width="1.625" style="23" customWidth="1"/>
    <col min="3619" max="3620" width="3" style="23" customWidth="1"/>
    <col min="3621" max="3622" width="8" style="23" customWidth="1"/>
    <col min="3623" max="3623" width="9" style="23"/>
    <col min="3624" max="3624" width="2.625" style="23" customWidth="1"/>
    <col min="3625" max="3625" width="11" style="23" customWidth="1"/>
    <col min="3626" max="3626" width="8.5" style="23" bestFit="1" customWidth="1"/>
    <col min="3627" max="3627" width="8.125" style="23" bestFit="1" customWidth="1"/>
    <col min="3628" max="3628" width="4.25" style="23" customWidth="1"/>
    <col min="3629" max="3629" width="14.75" style="23" customWidth="1"/>
    <col min="3630" max="3840" width="9" style="23"/>
    <col min="3841" max="3842" width="1.625" style="23" customWidth="1"/>
    <col min="3843" max="3843" width="3" style="23" customWidth="1"/>
    <col min="3844" max="3844" width="6.375" style="23" customWidth="1"/>
    <col min="3845" max="3852" width="3" style="23" customWidth="1"/>
    <col min="3853" max="3853" width="4.375" style="23" customWidth="1"/>
    <col min="3854" max="3855" width="3" style="23" customWidth="1"/>
    <col min="3856" max="3856" width="5" style="23" customWidth="1"/>
    <col min="3857" max="3858" width="3" style="23" customWidth="1"/>
    <col min="3859" max="3859" width="3.375" style="23" customWidth="1"/>
    <col min="3860" max="3860" width="3" style="23" customWidth="1"/>
    <col min="3861" max="3873" width="4" style="23" customWidth="1"/>
    <col min="3874" max="3874" width="1.625" style="23" customWidth="1"/>
    <col min="3875" max="3876" width="3" style="23" customWidth="1"/>
    <col min="3877" max="3878" width="8" style="23" customWidth="1"/>
    <col min="3879" max="3879" width="9" style="23"/>
    <col min="3880" max="3880" width="2.625" style="23" customWidth="1"/>
    <col min="3881" max="3881" width="11" style="23" customWidth="1"/>
    <col min="3882" max="3882" width="8.5" style="23" bestFit="1" customWidth="1"/>
    <col min="3883" max="3883" width="8.125" style="23" bestFit="1" customWidth="1"/>
    <col min="3884" max="3884" width="4.25" style="23" customWidth="1"/>
    <col min="3885" max="3885" width="14.75" style="23" customWidth="1"/>
    <col min="3886" max="4096" width="9" style="23"/>
    <col min="4097" max="4098" width="1.625" style="23" customWidth="1"/>
    <col min="4099" max="4099" width="3" style="23" customWidth="1"/>
    <col min="4100" max="4100" width="6.375" style="23" customWidth="1"/>
    <col min="4101" max="4108" width="3" style="23" customWidth="1"/>
    <col min="4109" max="4109" width="4.375" style="23" customWidth="1"/>
    <col min="4110" max="4111" width="3" style="23" customWidth="1"/>
    <col min="4112" max="4112" width="5" style="23" customWidth="1"/>
    <col min="4113" max="4114" width="3" style="23" customWidth="1"/>
    <col min="4115" max="4115" width="3.375" style="23" customWidth="1"/>
    <col min="4116" max="4116" width="3" style="23" customWidth="1"/>
    <col min="4117" max="4129" width="4" style="23" customWidth="1"/>
    <col min="4130" max="4130" width="1.625" style="23" customWidth="1"/>
    <col min="4131" max="4132" width="3" style="23" customWidth="1"/>
    <col min="4133" max="4134" width="8" style="23" customWidth="1"/>
    <col min="4135" max="4135" width="9" style="23"/>
    <col min="4136" max="4136" width="2.625" style="23" customWidth="1"/>
    <col min="4137" max="4137" width="11" style="23" customWidth="1"/>
    <col min="4138" max="4138" width="8.5" style="23" bestFit="1" customWidth="1"/>
    <col min="4139" max="4139" width="8.125" style="23" bestFit="1" customWidth="1"/>
    <col min="4140" max="4140" width="4.25" style="23" customWidth="1"/>
    <col min="4141" max="4141" width="14.75" style="23" customWidth="1"/>
    <col min="4142" max="4352" width="9" style="23"/>
    <col min="4353" max="4354" width="1.625" style="23" customWidth="1"/>
    <col min="4355" max="4355" width="3" style="23" customWidth="1"/>
    <col min="4356" max="4356" width="6.375" style="23" customWidth="1"/>
    <col min="4357" max="4364" width="3" style="23" customWidth="1"/>
    <col min="4365" max="4365" width="4.375" style="23" customWidth="1"/>
    <col min="4366" max="4367" width="3" style="23" customWidth="1"/>
    <col min="4368" max="4368" width="5" style="23" customWidth="1"/>
    <col min="4369" max="4370" width="3" style="23" customWidth="1"/>
    <col min="4371" max="4371" width="3.375" style="23" customWidth="1"/>
    <col min="4372" max="4372" width="3" style="23" customWidth="1"/>
    <col min="4373" max="4385" width="4" style="23" customWidth="1"/>
    <col min="4386" max="4386" width="1.625" style="23" customWidth="1"/>
    <col min="4387" max="4388" width="3" style="23" customWidth="1"/>
    <col min="4389" max="4390" width="8" style="23" customWidth="1"/>
    <col min="4391" max="4391" width="9" style="23"/>
    <col min="4392" max="4392" width="2.625" style="23" customWidth="1"/>
    <col min="4393" max="4393" width="11" style="23" customWidth="1"/>
    <col min="4394" max="4394" width="8.5" style="23" bestFit="1" customWidth="1"/>
    <col min="4395" max="4395" width="8.125" style="23" bestFit="1" customWidth="1"/>
    <col min="4396" max="4396" width="4.25" style="23" customWidth="1"/>
    <col min="4397" max="4397" width="14.75" style="23" customWidth="1"/>
    <col min="4398" max="4608" width="9" style="23"/>
    <col min="4609" max="4610" width="1.625" style="23" customWidth="1"/>
    <col min="4611" max="4611" width="3" style="23" customWidth="1"/>
    <col min="4612" max="4612" width="6.375" style="23" customWidth="1"/>
    <col min="4613" max="4620" width="3" style="23" customWidth="1"/>
    <col min="4621" max="4621" width="4.375" style="23" customWidth="1"/>
    <col min="4622" max="4623" width="3" style="23" customWidth="1"/>
    <col min="4624" max="4624" width="5" style="23" customWidth="1"/>
    <col min="4625" max="4626" width="3" style="23" customWidth="1"/>
    <col min="4627" max="4627" width="3.375" style="23" customWidth="1"/>
    <col min="4628" max="4628" width="3" style="23" customWidth="1"/>
    <col min="4629" max="4641" width="4" style="23" customWidth="1"/>
    <col min="4642" max="4642" width="1.625" style="23" customWidth="1"/>
    <col min="4643" max="4644" width="3" style="23" customWidth="1"/>
    <col min="4645" max="4646" width="8" style="23" customWidth="1"/>
    <col min="4647" max="4647" width="9" style="23"/>
    <col min="4648" max="4648" width="2.625" style="23" customWidth="1"/>
    <col min="4649" max="4649" width="11" style="23" customWidth="1"/>
    <col min="4650" max="4650" width="8.5" style="23" bestFit="1" customWidth="1"/>
    <col min="4651" max="4651" width="8.125" style="23" bestFit="1" customWidth="1"/>
    <col min="4652" max="4652" width="4.25" style="23" customWidth="1"/>
    <col min="4653" max="4653" width="14.75" style="23" customWidth="1"/>
    <col min="4654" max="4864" width="9" style="23"/>
    <col min="4865" max="4866" width="1.625" style="23" customWidth="1"/>
    <col min="4867" max="4867" width="3" style="23" customWidth="1"/>
    <col min="4868" max="4868" width="6.375" style="23" customWidth="1"/>
    <col min="4869" max="4876" width="3" style="23" customWidth="1"/>
    <col min="4877" max="4877" width="4.375" style="23" customWidth="1"/>
    <col min="4878" max="4879" width="3" style="23" customWidth="1"/>
    <col min="4880" max="4880" width="5" style="23" customWidth="1"/>
    <col min="4881" max="4882" width="3" style="23" customWidth="1"/>
    <col min="4883" max="4883" width="3.375" style="23" customWidth="1"/>
    <col min="4884" max="4884" width="3" style="23" customWidth="1"/>
    <col min="4885" max="4897" width="4" style="23" customWidth="1"/>
    <col min="4898" max="4898" width="1.625" style="23" customWidth="1"/>
    <col min="4899" max="4900" width="3" style="23" customWidth="1"/>
    <col min="4901" max="4902" width="8" style="23" customWidth="1"/>
    <col min="4903" max="4903" width="9" style="23"/>
    <col min="4904" max="4904" width="2.625" style="23" customWidth="1"/>
    <col min="4905" max="4905" width="11" style="23" customWidth="1"/>
    <col min="4906" max="4906" width="8.5" style="23" bestFit="1" customWidth="1"/>
    <col min="4907" max="4907" width="8.125" style="23" bestFit="1" customWidth="1"/>
    <col min="4908" max="4908" width="4.25" style="23" customWidth="1"/>
    <col min="4909" max="4909" width="14.75" style="23" customWidth="1"/>
    <col min="4910" max="5120" width="9" style="23"/>
    <col min="5121" max="5122" width="1.625" style="23" customWidth="1"/>
    <col min="5123" max="5123" width="3" style="23" customWidth="1"/>
    <col min="5124" max="5124" width="6.375" style="23" customWidth="1"/>
    <col min="5125" max="5132" width="3" style="23" customWidth="1"/>
    <col min="5133" max="5133" width="4.375" style="23" customWidth="1"/>
    <col min="5134" max="5135" width="3" style="23" customWidth="1"/>
    <col min="5136" max="5136" width="5" style="23" customWidth="1"/>
    <col min="5137" max="5138" width="3" style="23" customWidth="1"/>
    <col min="5139" max="5139" width="3.375" style="23" customWidth="1"/>
    <col min="5140" max="5140" width="3" style="23" customWidth="1"/>
    <col min="5141" max="5153" width="4" style="23" customWidth="1"/>
    <col min="5154" max="5154" width="1.625" style="23" customWidth="1"/>
    <col min="5155" max="5156" width="3" style="23" customWidth="1"/>
    <col min="5157" max="5158" width="8" style="23" customWidth="1"/>
    <col min="5159" max="5159" width="9" style="23"/>
    <col min="5160" max="5160" width="2.625" style="23" customWidth="1"/>
    <col min="5161" max="5161" width="11" style="23" customWidth="1"/>
    <col min="5162" max="5162" width="8.5" style="23" bestFit="1" customWidth="1"/>
    <col min="5163" max="5163" width="8.125" style="23" bestFit="1" customWidth="1"/>
    <col min="5164" max="5164" width="4.25" style="23" customWidth="1"/>
    <col min="5165" max="5165" width="14.75" style="23" customWidth="1"/>
    <col min="5166" max="5376" width="9" style="23"/>
    <col min="5377" max="5378" width="1.625" style="23" customWidth="1"/>
    <col min="5379" max="5379" width="3" style="23" customWidth="1"/>
    <col min="5380" max="5380" width="6.375" style="23" customWidth="1"/>
    <col min="5381" max="5388" width="3" style="23" customWidth="1"/>
    <col min="5389" max="5389" width="4.375" style="23" customWidth="1"/>
    <col min="5390" max="5391" width="3" style="23" customWidth="1"/>
    <col min="5392" max="5392" width="5" style="23" customWidth="1"/>
    <col min="5393" max="5394" width="3" style="23" customWidth="1"/>
    <col min="5395" max="5395" width="3.375" style="23" customWidth="1"/>
    <col min="5396" max="5396" width="3" style="23" customWidth="1"/>
    <col min="5397" max="5409" width="4" style="23" customWidth="1"/>
    <col min="5410" max="5410" width="1.625" style="23" customWidth="1"/>
    <col min="5411" max="5412" width="3" style="23" customWidth="1"/>
    <col min="5413" max="5414" width="8" style="23" customWidth="1"/>
    <col min="5415" max="5415" width="9" style="23"/>
    <col min="5416" max="5416" width="2.625" style="23" customWidth="1"/>
    <col min="5417" max="5417" width="11" style="23" customWidth="1"/>
    <col min="5418" max="5418" width="8.5" style="23" bestFit="1" customWidth="1"/>
    <col min="5419" max="5419" width="8.125" style="23" bestFit="1" customWidth="1"/>
    <col min="5420" max="5420" width="4.25" style="23" customWidth="1"/>
    <col min="5421" max="5421" width="14.75" style="23" customWidth="1"/>
    <col min="5422" max="5632" width="9" style="23"/>
    <col min="5633" max="5634" width="1.625" style="23" customWidth="1"/>
    <col min="5635" max="5635" width="3" style="23" customWidth="1"/>
    <col min="5636" max="5636" width="6.375" style="23" customWidth="1"/>
    <col min="5637" max="5644" width="3" style="23" customWidth="1"/>
    <col min="5645" max="5645" width="4.375" style="23" customWidth="1"/>
    <col min="5646" max="5647" width="3" style="23" customWidth="1"/>
    <col min="5648" max="5648" width="5" style="23" customWidth="1"/>
    <col min="5649" max="5650" width="3" style="23" customWidth="1"/>
    <col min="5651" max="5651" width="3.375" style="23" customWidth="1"/>
    <col min="5652" max="5652" width="3" style="23" customWidth="1"/>
    <col min="5653" max="5665" width="4" style="23" customWidth="1"/>
    <col min="5666" max="5666" width="1.625" style="23" customWidth="1"/>
    <col min="5667" max="5668" width="3" style="23" customWidth="1"/>
    <col min="5669" max="5670" width="8" style="23" customWidth="1"/>
    <col min="5671" max="5671" width="9" style="23"/>
    <col min="5672" max="5672" width="2.625" style="23" customWidth="1"/>
    <col min="5673" max="5673" width="11" style="23" customWidth="1"/>
    <col min="5674" max="5674" width="8.5" style="23" bestFit="1" customWidth="1"/>
    <col min="5675" max="5675" width="8.125" style="23" bestFit="1" customWidth="1"/>
    <col min="5676" max="5676" width="4.25" style="23" customWidth="1"/>
    <col min="5677" max="5677" width="14.75" style="23" customWidth="1"/>
    <col min="5678" max="5888" width="9" style="23"/>
    <col min="5889" max="5890" width="1.625" style="23" customWidth="1"/>
    <col min="5891" max="5891" width="3" style="23" customWidth="1"/>
    <col min="5892" max="5892" width="6.375" style="23" customWidth="1"/>
    <col min="5893" max="5900" width="3" style="23" customWidth="1"/>
    <col min="5901" max="5901" width="4.375" style="23" customWidth="1"/>
    <col min="5902" max="5903" width="3" style="23" customWidth="1"/>
    <col min="5904" max="5904" width="5" style="23" customWidth="1"/>
    <col min="5905" max="5906" width="3" style="23" customWidth="1"/>
    <col min="5907" max="5907" width="3.375" style="23" customWidth="1"/>
    <col min="5908" max="5908" width="3" style="23" customWidth="1"/>
    <col min="5909" max="5921" width="4" style="23" customWidth="1"/>
    <col min="5922" max="5922" width="1.625" style="23" customWidth="1"/>
    <col min="5923" max="5924" width="3" style="23" customWidth="1"/>
    <col min="5925" max="5926" width="8" style="23" customWidth="1"/>
    <col min="5927" max="5927" width="9" style="23"/>
    <col min="5928" max="5928" width="2.625" style="23" customWidth="1"/>
    <col min="5929" max="5929" width="11" style="23" customWidth="1"/>
    <col min="5930" max="5930" width="8.5" style="23" bestFit="1" customWidth="1"/>
    <col min="5931" max="5931" width="8.125" style="23" bestFit="1" customWidth="1"/>
    <col min="5932" max="5932" width="4.25" style="23" customWidth="1"/>
    <col min="5933" max="5933" width="14.75" style="23" customWidth="1"/>
    <col min="5934" max="6144" width="9" style="23"/>
    <col min="6145" max="6146" width="1.625" style="23" customWidth="1"/>
    <col min="6147" max="6147" width="3" style="23" customWidth="1"/>
    <col min="6148" max="6148" width="6.375" style="23" customWidth="1"/>
    <col min="6149" max="6156" width="3" style="23" customWidth="1"/>
    <col min="6157" max="6157" width="4.375" style="23" customWidth="1"/>
    <col min="6158" max="6159" width="3" style="23" customWidth="1"/>
    <col min="6160" max="6160" width="5" style="23" customWidth="1"/>
    <col min="6161" max="6162" width="3" style="23" customWidth="1"/>
    <col min="6163" max="6163" width="3.375" style="23" customWidth="1"/>
    <col min="6164" max="6164" width="3" style="23" customWidth="1"/>
    <col min="6165" max="6177" width="4" style="23" customWidth="1"/>
    <col min="6178" max="6178" width="1.625" style="23" customWidth="1"/>
    <col min="6179" max="6180" width="3" style="23" customWidth="1"/>
    <col min="6181" max="6182" width="8" style="23" customWidth="1"/>
    <col min="6183" max="6183" width="9" style="23"/>
    <col min="6184" max="6184" width="2.625" style="23" customWidth="1"/>
    <col min="6185" max="6185" width="11" style="23" customWidth="1"/>
    <col min="6186" max="6186" width="8.5" style="23" bestFit="1" customWidth="1"/>
    <col min="6187" max="6187" width="8.125" style="23" bestFit="1" customWidth="1"/>
    <col min="6188" max="6188" width="4.25" style="23" customWidth="1"/>
    <col min="6189" max="6189" width="14.75" style="23" customWidth="1"/>
    <col min="6190" max="6400" width="9" style="23"/>
    <col min="6401" max="6402" width="1.625" style="23" customWidth="1"/>
    <col min="6403" max="6403" width="3" style="23" customWidth="1"/>
    <col min="6404" max="6404" width="6.375" style="23" customWidth="1"/>
    <col min="6405" max="6412" width="3" style="23" customWidth="1"/>
    <col min="6413" max="6413" width="4.375" style="23" customWidth="1"/>
    <col min="6414" max="6415" width="3" style="23" customWidth="1"/>
    <col min="6416" max="6416" width="5" style="23" customWidth="1"/>
    <col min="6417" max="6418" width="3" style="23" customWidth="1"/>
    <col min="6419" max="6419" width="3.375" style="23" customWidth="1"/>
    <col min="6420" max="6420" width="3" style="23" customWidth="1"/>
    <col min="6421" max="6433" width="4" style="23" customWidth="1"/>
    <col min="6434" max="6434" width="1.625" style="23" customWidth="1"/>
    <col min="6435" max="6436" width="3" style="23" customWidth="1"/>
    <col min="6437" max="6438" width="8" style="23" customWidth="1"/>
    <col min="6439" max="6439" width="9" style="23"/>
    <col min="6440" max="6440" width="2.625" style="23" customWidth="1"/>
    <col min="6441" max="6441" width="11" style="23" customWidth="1"/>
    <col min="6442" max="6442" width="8.5" style="23" bestFit="1" customWidth="1"/>
    <col min="6443" max="6443" width="8.125" style="23" bestFit="1" customWidth="1"/>
    <col min="6444" max="6444" width="4.25" style="23" customWidth="1"/>
    <col min="6445" max="6445" width="14.75" style="23" customWidth="1"/>
    <col min="6446" max="6656" width="9" style="23"/>
    <col min="6657" max="6658" width="1.625" style="23" customWidth="1"/>
    <col min="6659" max="6659" width="3" style="23" customWidth="1"/>
    <col min="6660" max="6660" width="6.375" style="23" customWidth="1"/>
    <col min="6661" max="6668" width="3" style="23" customWidth="1"/>
    <col min="6669" max="6669" width="4.375" style="23" customWidth="1"/>
    <col min="6670" max="6671" width="3" style="23" customWidth="1"/>
    <col min="6672" max="6672" width="5" style="23" customWidth="1"/>
    <col min="6673" max="6674" width="3" style="23" customWidth="1"/>
    <col min="6675" max="6675" width="3.375" style="23" customWidth="1"/>
    <col min="6676" max="6676" width="3" style="23" customWidth="1"/>
    <col min="6677" max="6689" width="4" style="23" customWidth="1"/>
    <col min="6690" max="6690" width="1.625" style="23" customWidth="1"/>
    <col min="6691" max="6692" width="3" style="23" customWidth="1"/>
    <col min="6693" max="6694" width="8" style="23" customWidth="1"/>
    <col min="6695" max="6695" width="9" style="23"/>
    <col min="6696" max="6696" width="2.625" style="23" customWidth="1"/>
    <col min="6697" max="6697" width="11" style="23" customWidth="1"/>
    <col min="6698" max="6698" width="8.5" style="23" bestFit="1" customWidth="1"/>
    <col min="6699" max="6699" width="8.125" style="23" bestFit="1" customWidth="1"/>
    <col min="6700" max="6700" width="4.25" style="23" customWidth="1"/>
    <col min="6701" max="6701" width="14.75" style="23" customWidth="1"/>
    <col min="6702" max="6912" width="9" style="23"/>
    <col min="6913" max="6914" width="1.625" style="23" customWidth="1"/>
    <col min="6915" max="6915" width="3" style="23" customWidth="1"/>
    <col min="6916" max="6916" width="6.375" style="23" customWidth="1"/>
    <col min="6917" max="6924" width="3" style="23" customWidth="1"/>
    <col min="6925" max="6925" width="4.375" style="23" customWidth="1"/>
    <col min="6926" max="6927" width="3" style="23" customWidth="1"/>
    <col min="6928" max="6928" width="5" style="23" customWidth="1"/>
    <col min="6929" max="6930" width="3" style="23" customWidth="1"/>
    <col min="6931" max="6931" width="3.375" style="23" customWidth="1"/>
    <col min="6932" max="6932" width="3" style="23" customWidth="1"/>
    <col min="6933" max="6945" width="4" style="23" customWidth="1"/>
    <col min="6946" max="6946" width="1.625" style="23" customWidth="1"/>
    <col min="6947" max="6948" width="3" style="23" customWidth="1"/>
    <col min="6949" max="6950" width="8" style="23" customWidth="1"/>
    <col min="6951" max="6951" width="9" style="23"/>
    <col min="6952" max="6952" width="2.625" style="23" customWidth="1"/>
    <col min="6953" max="6953" width="11" style="23" customWidth="1"/>
    <col min="6954" max="6954" width="8.5" style="23" bestFit="1" customWidth="1"/>
    <col min="6955" max="6955" width="8.125" style="23" bestFit="1" customWidth="1"/>
    <col min="6956" max="6956" width="4.25" style="23" customWidth="1"/>
    <col min="6957" max="6957" width="14.75" style="23" customWidth="1"/>
    <col min="6958" max="7168" width="9" style="23"/>
    <col min="7169" max="7170" width="1.625" style="23" customWidth="1"/>
    <col min="7171" max="7171" width="3" style="23" customWidth="1"/>
    <col min="7172" max="7172" width="6.375" style="23" customWidth="1"/>
    <col min="7173" max="7180" width="3" style="23" customWidth="1"/>
    <col min="7181" max="7181" width="4.375" style="23" customWidth="1"/>
    <col min="7182" max="7183" width="3" style="23" customWidth="1"/>
    <col min="7184" max="7184" width="5" style="23" customWidth="1"/>
    <col min="7185" max="7186" width="3" style="23" customWidth="1"/>
    <col min="7187" max="7187" width="3.375" style="23" customWidth="1"/>
    <col min="7188" max="7188" width="3" style="23" customWidth="1"/>
    <col min="7189" max="7201" width="4" style="23" customWidth="1"/>
    <col min="7202" max="7202" width="1.625" style="23" customWidth="1"/>
    <col min="7203" max="7204" width="3" style="23" customWidth="1"/>
    <col min="7205" max="7206" width="8" style="23" customWidth="1"/>
    <col min="7207" max="7207" width="9" style="23"/>
    <col min="7208" max="7208" width="2.625" style="23" customWidth="1"/>
    <col min="7209" max="7209" width="11" style="23" customWidth="1"/>
    <col min="7210" max="7210" width="8.5" style="23" bestFit="1" customWidth="1"/>
    <col min="7211" max="7211" width="8.125" style="23" bestFit="1" customWidth="1"/>
    <col min="7212" max="7212" width="4.25" style="23" customWidth="1"/>
    <col min="7213" max="7213" width="14.75" style="23" customWidth="1"/>
    <col min="7214" max="7424" width="9" style="23"/>
    <col min="7425" max="7426" width="1.625" style="23" customWidth="1"/>
    <col min="7427" max="7427" width="3" style="23" customWidth="1"/>
    <col min="7428" max="7428" width="6.375" style="23" customWidth="1"/>
    <col min="7429" max="7436" width="3" style="23" customWidth="1"/>
    <col min="7437" max="7437" width="4.375" style="23" customWidth="1"/>
    <col min="7438" max="7439" width="3" style="23" customWidth="1"/>
    <col min="7440" max="7440" width="5" style="23" customWidth="1"/>
    <col min="7441" max="7442" width="3" style="23" customWidth="1"/>
    <col min="7443" max="7443" width="3.375" style="23" customWidth="1"/>
    <col min="7444" max="7444" width="3" style="23" customWidth="1"/>
    <col min="7445" max="7457" width="4" style="23" customWidth="1"/>
    <col min="7458" max="7458" width="1.625" style="23" customWidth="1"/>
    <col min="7459" max="7460" width="3" style="23" customWidth="1"/>
    <col min="7461" max="7462" width="8" style="23" customWidth="1"/>
    <col min="7463" max="7463" width="9" style="23"/>
    <col min="7464" max="7464" width="2.625" style="23" customWidth="1"/>
    <col min="7465" max="7465" width="11" style="23" customWidth="1"/>
    <col min="7466" max="7466" width="8.5" style="23" bestFit="1" customWidth="1"/>
    <col min="7467" max="7467" width="8.125" style="23" bestFit="1" customWidth="1"/>
    <col min="7468" max="7468" width="4.25" style="23" customWidth="1"/>
    <col min="7469" max="7469" width="14.75" style="23" customWidth="1"/>
    <col min="7470" max="7680" width="9" style="23"/>
    <col min="7681" max="7682" width="1.625" style="23" customWidth="1"/>
    <col min="7683" max="7683" width="3" style="23" customWidth="1"/>
    <col min="7684" max="7684" width="6.375" style="23" customWidth="1"/>
    <col min="7685" max="7692" width="3" style="23" customWidth="1"/>
    <col min="7693" max="7693" width="4.375" style="23" customWidth="1"/>
    <col min="7694" max="7695" width="3" style="23" customWidth="1"/>
    <col min="7696" max="7696" width="5" style="23" customWidth="1"/>
    <col min="7697" max="7698" width="3" style="23" customWidth="1"/>
    <col min="7699" max="7699" width="3.375" style="23" customWidth="1"/>
    <col min="7700" max="7700" width="3" style="23" customWidth="1"/>
    <col min="7701" max="7713" width="4" style="23" customWidth="1"/>
    <col min="7714" max="7714" width="1.625" style="23" customWidth="1"/>
    <col min="7715" max="7716" width="3" style="23" customWidth="1"/>
    <col min="7717" max="7718" width="8" style="23" customWidth="1"/>
    <col min="7719" max="7719" width="9" style="23"/>
    <col min="7720" max="7720" width="2.625" style="23" customWidth="1"/>
    <col min="7721" max="7721" width="11" style="23" customWidth="1"/>
    <col min="7722" max="7722" width="8.5" style="23" bestFit="1" customWidth="1"/>
    <col min="7723" max="7723" width="8.125" style="23" bestFit="1" customWidth="1"/>
    <col min="7724" max="7724" width="4.25" style="23" customWidth="1"/>
    <col min="7725" max="7725" width="14.75" style="23" customWidth="1"/>
    <col min="7726" max="7936" width="9" style="23"/>
    <col min="7937" max="7938" width="1.625" style="23" customWidth="1"/>
    <col min="7939" max="7939" width="3" style="23" customWidth="1"/>
    <col min="7940" max="7940" width="6.375" style="23" customWidth="1"/>
    <col min="7941" max="7948" width="3" style="23" customWidth="1"/>
    <col min="7949" max="7949" width="4.375" style="23" customWidth="1"/>
    <col min="7950" max="7951" width="3" style="23" customWidth="1"/>
    <col min="7952" max="7952" width="5" style="23" customWidth="1"/>
    <col min="7953" max="7954" width="3" style="23" customWidth="1"/>
    <col min="7955" max="7955" width="3.375" style="23" customWidth="1"/>
    <col min="7956" max="7956" width="3" style="23" customWidth="1"/>
    <col min="7957" max="7969" width="4" style="23" customWidth="1"/>
    <col min="7970" max="7970" width="1.625" style="23" customWidth="1"/>
    <col min="7971" max="7972" width="3" style="23" customWidth="1"/>
    <col min="7973" max="7974" width="8" style="23" customWidth="1"/>
    <col min="7975" max="7975" width="9" style="23"/>
    <col min="7976" max="7976" width="2.625" style="23" customWidth="1"/>
    <col min="7977" max="7977" width="11" style="23" customWidth="1"/>
    <col min="7978" max="7978" width="8.5" style="23" bestFit="1" customWidth="1"/>
    <col min="7979" max="7979" width="8.125" style="23" bestFit="1" customWidth="1"/>
    <col min="7980" max="7980" width="4.25" style="23" customWidth="1"/>
    <col min="7981" max="7981" width="14.75" style="23" customWidth="1"/>
    <col min="7982" max="8192" width="9" style="23"/>
    <col min="8193" max="8194" width="1.625" style="23" customWidth="1"/>
    <col min="8195" max="8195" width="3" style="23" customWidth="1"/>
    <col min="8196" max="8196" width="6.375" style="23" customWidth="1"/>
    <col min="8197" max="8204" width="3" style="23" customWidth="1"/>
    <col min="8205" max="8205" width="4.375" style="23" customWidth="1"/>
    <col min="8206" max="8207" width="3" style="23" customWidth="1"/>
    <col min="8208" max="8208" width="5" style="23" customWidth="1"/>
    <col min="8209" max="8210" width="3" style="23" customWidth="1"/>
    <col min="8211" max="8211" width="3.375" style="23" customWidth="1"/>
    <col min="8212" max="8212" width="3" style="23" customWidth="1"/>
    <col min="8213" max="8225" width="4" style="23" customWidth="1"/>
    <col min="8226" max="8226" width="1.625" style="23" customWidth="1"/>
    <col min="8227" max="8228" width="3" style="23" customWidth="1"/>
    <col min="8229" max="8230" width="8" style="23" customWidth="1"/>
    <col min="8231" max="8231" width="9" style="23"/>
    <col min="8232" max="8232" width="2.625" style="23" customWidth="1"/>
    <col min="8233" max="8233" width="11" style="23" customWidth="1"/>
    <col min="8234" max="8234" width="8.5" style="23" bestFit="1" customWidth="1"/>
    <col min="8235" max="8235" width="8.125" style="23" bestFit="1" customWidth="1"/>
    <col min="8236" max="8236" width="4.25" style="23" customWidth="1"/>
    <col min="8237" max="8237" width="14.75" style="23" customWidth="1"/>
    <col min="8238" max="8448" width="9" style="23"/>
    <col min="8449" max="8450" width="1.625" style="23" customWidth="1"/>
    <col min="8451" max="8451" width="3" style="23" customWidth="1"/>
    <col min="8452" max="8452" width="6.375" style="23" customWidth="1"/>
    <col min="8453" max="8460" width="3" style="23" customWidth="1"/>
    <col min="8461" max="8461" width="4.375" style="23" customWidth="1"/>
    <col min="8462" max="8463" width="3" style="23" customWidth="1"/>
    <col min="8464" max="8464" width="5" style="23" customWidth="1"/>
    <col min="8465" max="8466" width="3" style="23" customWidth="1"/>
    <col min="8467" max="8467" width="3.375" style="23" customWidth="1"/>
    <col min="8468" max="8468" width="3" style="23" customWidth="1"/>
    <col min="8469" max="8481" width="4" style="23" customWidth="1"/>
    <col min="8482" max="8482" width="1.625" style="23" customWidth="1"/>
    <col min="8483" max="8484" width="3" style="23" customWidth="1"/>
    <col min="8485" max="8486" width="8" style="23" customWidth="1"/>
    <col min="8487" max="8487" width="9" style="23"/>
    <col min="8488" max="8488" width="2.625" style="23" customWidth="1"/>
    <col min="8489" max="8489" width="11" style="23" customWidth="1"/>
    <col min="8490" max="8490" width="8.5" style="23" bestFit="1" customWidth="1"/>
    <col min="8491" max="8491" width="8.125" style="23" bestFit="1" customWidth="1"/>
    <col min="8492" max="8492" width="4.25" style="23" customWidth="1"/>
    <col min="8493" max="8493" width="14.75" style="23" customWidth="1"/>
    <col min="8494" max="8704" width="9" style="23"/>
    <col min="8705" max="8706" width="1.625" style="23" customWidth="1"/>
    <col min="8707" max="8707" width="3" style="23" customWidth="1"/>
    <col min="8708" max="8708" width="6.375" style="23" customWidth="1"/>
    <col min="8709" max="8716" width="3" style="23" customWidth="1"/>
    <col min="8717" max="8717" width="4.375" style="23" customWidth="1"/>
    <col min="8718" max="8719" width="3" style="23" customWidth="1"/>
    <col min="8720" max="8720" width="5" style="23" customWidth="1"/>
    <col min="8721" max="8722" width="3" style="23" customWidth="1"/>
    <col min="8723" max="8723" width="3.375" style="23" customWidth="1"/>
    <col min="8724" max="8724" width="3" style="23" customWidth="1"/>
    <col min="8725" max="8737" width="4" style="23" customWidth="1"/>
    <col min="8738" max="8738" width="1.625" style="23" customWidth="1"/>
    <col min="8739" max="8740" width="3" style="23" customWidth="1"/>
    <col min="8741" max="8742" width="8" style="23" customWidth="1"/>
    <col min="8743" max="8743" width="9" style="23"/>
    <col min="8744" max="8744" width="2.625" style="23" customWidth="1"/>
    <col min="8745" max="8745" width="11" style="23" customWidth="1"/>
    <col min="8746" max="8746" width="8.5" style="23" bestFit="1" customWidth="1"/>
    <col min="8747" max="8747" width="8.125" style="23" bestFit="1" customWidth="1"/>
    <col min="8748" max="8748" width="4.25" style="23" customWidth="1"/>
    <col min="8749" max="8749" width="14.75" style="23" customWidth="1"/>
    <col min="8750" max="8960" width="9" style="23"/>
    <col min="8961" max="8962" width="1.625" style="23" customWidth="1"/>
    <col min="8963" max="8963" width="3" style="23" customWidth="1"/>
    <col min="8964" max="8964" width="6.375" style="23" customWidth="1"/>
    <col min="8965" max="8972" width="3" style="23" customWidth="1"/>
    <col min="8973" max="8973" width="4.375" style="23" customWidth="1"/>
    <col min="8974" max="8975" width="3" style="23" customWidth="1"/>
    <col min="8976" max="8976" width="5" style="23" customWidth="1"/>
    <col min="8977" max="8978" width="3" style="23" customWidth="1"/>
    <col min="8979" max="8979" width="3.375" style="23" customWidth="1"/>
    <col min="8980" max="8980" width="3" style="23" customWidth="1"/>
    <col min="8981" max="8993" width="4" style="23" customWidth="1"/>
    <col min="8994" max="8994" width="1.625" style="23" customWidth="1"/>
    <col min="8995" max="8996" width="3" style="23" customWidth="1"/>
    <col min="8997" max="8998" width="8" style="23" customWidth="1"/>
    <col min="8999" max="8999" width="9" style="23"/>
    <col min="9000" max="9000" width="2.625" style="23" customWidth="1"/>
    <col min="9001" max="9001" width="11" style="23" customWidth="1"/>
    <col min="9002" max="9002" width="8.5" style="23" bestFit="1" customWidth="1"/>
    <col min="9003" max="9003" width="8.125" style="23" bestFit="1" customWidth="1"/>
    <col min="9004" max="9004" width="4.25" style="23" customWidth="1"/>
    <col min="9005" max="9005" width="14.75" style="23" customWidth="1"/>
    <col min="9006" max="9216" width="9" style="23"/>
    <col min="9217" max="9218" width="1.625" style="23" customWidth="1"/>
    <col min="9219" max="9219" width="3" style="23" customWidth="1"/>
    <col min="9220" max="9220" width="6.375" style="23" customWidth="1"/>
    <col min="9221" max="9228" width="3" style="23" customWidth="1"/>
    <col min="9229" max="9229" width="4.375" style="23" customWidth="1"/>
    <col min="9230" max="9231" width="3" style="23" customWidth="1"/>
    <col min="9232" max="9232" width="5" style="23" customWidth="1"/>
    <col min="9233" max="9234" width="3" style="23" customWidth="1"/>
    <col min="9235" max="9235" width="3.375" style="23" customWidth="1"/>
    <col min="9236" max="9236" width="3" style="23" customWidth="1"/>
    <col min="9237" max="9249" width="4" style="23" customWidth="1"/>
    <col min="9250" max="9250" width="1.625" style="23" customWidth="1"/>
    <col min="9251" max="9252" width="3" style="23" customWidth="1"/>
    <col min="9253" max="9254" width="8" style="23" customWidth="1"/>
    <col min="9255" max="9255" width="9" style="23"/>
    <col min="9256" max="9256" width="2.625" style="23" customWidth="1"/>
    <col min="9257" max="9257" width="11" style="23" customWidth="1"/>
    <col min="9258" max="9258" width="8.5" style="23" bestFit="1" customWidth="1"/>
    <col min="9259" max="9259" width="8.125" style="23" bestFit="1" customWidth="1"/>
    <col min="9260" max="9260" width="4.25" style="23" customWidth="1"/>
    <col min="9261" max="9261" width="14.75" style="23" customWidth="1"/>
    <col min="9262" max="9472" width="9" style="23"/>
    <col min="9473" max="9474" width="1.625" style="23" customWidth="1"/>
    <col min="9475" max="9475" width="3" style="23" customWidth="1"/>
    <col min="9476" max="9476" width="6.375" style="23" customWidth="1"/>
    <col min="9477" max="9484" width="3" style="23" customWidth="1"/>
    <col min="9485" max="9485" width="4.375" style="23" customWidth="1"/>
    <col min="9486" max="9487" width="3" style="23" customWidth="1"/>
    <col min="9488" max="9488" width="5" style="23" customWidth="1"/>
    <col min="9489" max="9490" width="3" style="23" customWidth="1"/>
    <col min="9491" max="9491" width="3.375" style="23" customWidth="1"/>
    <col min="9492" max="9492" width="3" style="23" customWidth="1"/>
    <col min="9493" max="9505" width="4" style="23" customWidth="1"/>
    <col min="9506" max="9506" width="1.625" style="23" customWidth="1"/>
    <col min="9507" max="9508" width="3" style="23" customWidth="1"/>
    <col min="9509" max="9510" width="8" style="23" customWidth="1"/>
    <col min="9511" max="9511" width="9" style="23"/>
    <col min="9512" max="9512" width="2.625" style="23" customWidth="1"/>
    <col min="9513" max="9513" width="11" style="23" customWidth="1"/>
    <col min="9514" max="9514" width="8.5" style="23" bestFit="1" customWidth="1"/>
    <col min="9515" max="9515" width="8.125" style="23" bestFit="1" customWidth="1"/>
    <col min="9516" max="9516" width="4.25" style="23" customWidth="1"/>
    <col min="9517" max="9517" width="14.75" style="23" customWidth="1"/>
    <col min="9518" max="9728" width="9" style="23"/>
    <col min="9729" max="9730" width="1.625" style="23" customWidth="1"/>
    <col min="9731" max="9731" width="3" style="23" customWidth="1"/>
    <col min="9732" max="9732" width="6.375" style="23" customWidth="1"/>
    <col min="9733" max="9740" width="3" style="23" customWidth="1"/>
    <col min="9741" max="9741" width="4.375" style="23" customWidth="1"/>
    <col min="9742" max="9743" width="3" style="23" customWidth="1"/>
    <col min="9744" max="9744" width="5" style="23" customWidth="1"/>
    <col min="9745" max="9746" width="3" style="23" customWidth="1"/>
    <col min="9747" max="9747" width="3.375" style="23" customWidth="1"/>
    <col min="9748" max="9748" width="3" style="23" customWidth="1"/>
    <col min="9749" max="9761" width="4" style="23" customWidth="1"/>
    <col min="9762" max="9762" width="1.625" style="23" customWidth="1"/>
    <col min="9763" max="9764" width="3" style="23" customWidth="1"/>
    <col min="9765" max="9766" width="8" style="23" customWidth="1"/>
    <col min="9767" max="9767" width="9" style="23"/>
    <col min="9768" max="9768" width="2.625" style="23" customWidth="1"/>
    <col min="9769" max="9769" width="11" style="23" customWidth="1"/>
    <col min="9770" max="9770" width="8.5" style="23" bestFit="1" customWidth="1"/>
    <col min="9771" max="9771" width="8.125" style="23" bestFit="1" customWidth="1"/>
    <col min="9772" max="9772" width="4.25" style="23" customWidth="1"/>
    <col min="9773" max="9773" width="14.75" style="23" customWidth="1"/>
    <col min="9774" max="9984" width="9" style="23"/>
    <col min="9985" max="9986" width="1.625" style="23" customWidth="1"/>
    <col min="9987" max="9987" width="3" style="23" customWidth="1"/>
    <col min="9988" max="9988" width="6.375" style="23" customWidth="1"/>
    <col min="9989" max="9996" width="3" style="23" customWidth="1"/>
    <col min="9997" max="9997" width="4.375" style="23" customWidth="1"/>
    <col min="9998" max="9999" width="3" style="23" customWidth="1"/>
    <col min="10000" max="10000" width="5" style="23" customWidth="1"/>
    <col min="10001" max="10002" width="3" style="23" customWidth="1"/>
    <col min="10003" max="10003" width="3.375" style="23" customWidth="1"/>
    <col min="10004" max="10004" width="3" style="23" customWidth="1"/>
    <col min="10005" max="10017" width="4" style="23" customWidth="1"/>
    <col min="10018" max="10018" width="1.625" style="23" customWidth="1"/>
    <col min="10019" max="10020" width="3" style="23" customWidth="1"/>
    <col min="10021" max="10022" width="8" style="23" customWidth="1"/>
    <col min="10023" max="10023" width="9" style="23"/>
    <col min="10024" max="10024" width="2.625" style="23" customWidth="1"/>
    <col min="10025" max="10025" width="11" style="23" customWidth="1"/>
    <col min="10026" max="10026" width="8.5" style="23" bestFit="1" customWidth="1"/>
    <col min="10027" max="10027" width="8.125" style="23" bestFit="1" customWidth="1"/>
    <col min="10028" max="10028" width="4.25" style="23" customWidth="1"/>
    <col min="10029" max="10029" width="14.75" style="23" customWidth="1"/>
    <col min="10030" max="10240" width="9" style="23"/>
    <col min="10241" max="10242" width="1.625" style="23" customWidth="1"/>
    <col min="10243" max="10243" width="3" style="23" customWidth="1"/>
    <col min="10244" max="10244" width="6.375" style="23" customWidth="1"/>
    <col min="10245" max="10252" width="3" style="23" customWidth="1"/>
    <col min="10253" max="10253" width="4.375" style="23" customWidth="1"/>
    <col min="10254" max="10255" width="3" style="23" customWidth="1"/>
    <col min="10256" max="10256" width="5" style="23" customWidth="1"/>
    <col min="10257" max="10258" width="3" style="23" customWidth="1"/>
    <col min="10259" max="10259" width="3.375" style="23" customWidth="1"/>
    <col min="10260" max="10260" width="3" style="23" customWidth="1"/>
    <col min="10261" max="10273" width="4" style="23" customWidth="1"/>
    <col min="10274" max="10274" width="1.625" style="23" customWidth="1"/>
    <col min="10275" max="10276" width="3" style="23" customWidth="1"/>
    <col min="10277" max="10278" width="8" style="23" customWidth="1"/>
    <col min="10279" max="10279" width="9" style="23"/>
    <col min="10280" max="10280" width="2.625" style="23" customWidth="1"/>
    <col min="10281" max="10281" width="11" style="23" customWidth="1"/>
    <col min="10282" max="10282" width="8.5" style="23" bestFit="1" customWidth="1"/>
    <col min="10283" max="10283" width="8.125" style="23" bestFit="1" customWidth="1"/>
    <col min="10284" max="10284" width="4.25" style="23" customWidth="1"/>
    <col min="10285" max="10285" width="14.75" style="23" customWidth="1"/>
    <col min="10286" max="10496" width="9" style="23"/>
    <col min="10497" max="10498" width="1.625" style="23" customWidth="1"/>
    <col min="10499" max="10499" width="3" style="23" customWidth="1"/>
    <col min="10500" max="10500" width="6.375" style="23" customWidth="1"/>
    <col min="10501" max="10508" width="3" style="23" customWidth="1"/>
    <col min="10509" max="10509" width="4.375" style="23" customWidth="1"/>
    <col min="10510" max="10511" width="3" style="23" customWidth="1"/>
    <col min="10512" max="10512" width="5" style="23" customWidth="1"/>
    <col min="10513" max="10514" width="3" style="23" customWidth="1"/>
    <col min="10515" max="10515" width="3.375" style="23" customWidth="1"/>
    <col min="10516" max="10516" width="3" style="23" customWidth="1"/>
    <col min="10517" max="10529" width="4" style="23" customWidth="1"/>
    <col min="10530" max="10530" width="1.625" style="23" customWidth="1"/>
    <col min="10531" max="10532" width="3" style="23" customWidth="1"/>
    <col min="10533" max="10534" width="8" style="23" customWidth="1"/>
    <col min="10535" max="10535" width="9" style="23"/>
    <col min="10536" max="10536" width="2.625" style="23" customWidth="1"/>
    <col min="10537" max="10537" width="11" style="23" customWidth="1"/>
    <col min="10538" max="10538" width="8.5" style="23" bestFit="1" customWidth="1"/>
    <col min="10539" max="10539" width="8.125" style="23" bestFit="1" customWidth="1"/>
    <col min="10540" max="10540" width="4.25" style="23" customWidth="1"/>
    <col min="10541" max="10541" width="14.75" style="23" customWidth="1"/>
    <col min="10542" max="10752" width="9" style="23"/>
    <col min="10753" max="10754" width="1.625" style="23" customWidth="1"/>
    <col min="10755" max="10755" width="3" style="23" customWidth="1"/>
    <col min="10756" max="10756" width="6.375" style="23" customWidth="1"/>
    <col min="10757" max="10764" width="3" style="23" customWidth="1"/>
    <col min="10765" max="10765" width="4.375" style="23" customWidth="1"/>
    <col min="10766" max="10767" width="3" style="23" customWidth="1"/>
    <col min="10768" max="10768" width="5" style="23" customWidth="1"/>
    <col min="10769" max="10770" width="3" style="23" customWidth="1"/>
    <col min="10771" max="10771" width="3.375" style="23" customWidth="1"/>
    <col min="10772" max="10772" width="3" style="23" customWidth="1"/>
    <col min="10773" max="10785" width="4" style="23" customWidth="1"/>
    <col min="10786" max="10786" width="1.625" style="23" customWidth="1"/>
    <col min="10787" max="10788" width="3" style="23" customWidth="1"/>
    <col min="10789" max="10790" width="8" style="23" customWidth="1"/>
    <col min="10791" max="10791" width="9" style="23"/>
    <col min="10792" max="10792" width="2.625" style="23" customWidth="1"/>
    <col min="10793" max="10793" width="11" style="23" customWidth="1"/>
    <col min="10794" max="10794" width="8.5" style="23" bestFit="1" customWidth="1"/>
    <col min="10795" max="10795" width="8.125" style="23" bestFit="1" customWidth="1"/>
    <col min="10796" max="10796" width="4.25" style="23" customWidth="1"/>
    <col min="10797" max="10797" width="14.75" style="23" customWidth="1"/>
    <col min="10798" max="11008" width="9" style="23"/>
    <col min="11009" max="11010" width="1.625" style="23" customWidth="1"/>
    <col min="11011" max="11011" width="3" style="23" customWidth="1"/>
    <col min="11012" max="11012" width="6.375" style="23" customWidth="1"/>
    <col min="11013" max="11020" width="3" style="23" customWidth="1"/>
    <col min="11021" max="11021" width="4.375" style="23" customWidth="1"/>
    <col min="11022" max="11023" width="3" style="23" customWidth="1"/>
    <col min="11024" max="11024" width="5" style="23" customWidth="1"/>
    <col min="11025" max="11026" width="3" style="23" customWidth="1"/>
    <col min="11027" max="11027" width="3.375" style="23" customWidth="1"/>
    <col min="11028" max="11028" width="3" style="23" customWidth="1"/>
    <col min="11029" max="11041" width="4" style="23" customWidth="1"/>
    <col min="11042" max="11042" width="1.625" style="23" customWidth="1"/>
    <col min="11043" max="11044" width="3" style="23" customWidth="1"/>
    <col min="11045" max="11046" width="8" style="23" customWidth="1"/>
    <col min="11047" max="11047" width="9" style="23"/>
    <col min="11048" max="11048" width="2.625" style="23" customWidth="1"/>
    <col min="11049" max="11049" width="11" style="23" customWidth="1"/>
    <col min="11050" max="11050" width="8.5" style="23" bestFit="1" customWidth="1"/>
    <col min="11051" max="11051" width="8.125" style="23" bestFit="1" customWidth="1"/>
    <col min="11052" max="11052" width="4.25" style="23" customWidth="1"/>
    <col min="11053" max="11053" width="14.75" style="23" customWidth="1"/>
    <col min="11054" max="11264" width="9" style="23"/>
    <col min="11265" max="11266" width="1.625" style="23" customWidth="1"/>
    <col min="11267" max="11267" width="3" style="23" customWidth="1"/>
    <col min="11268" max="11268" width="6.375" style="23" customWidth="1"/>
    <col min="11269" max="11276" width="3" style="23" customWidth="1"/>
    <col min="11277" max="11277" width="4.375" style="23" customWidth="1"/>
    <col min="11278" max="11279" width="3" style="23" customWidth="1"/>
    <col min="11280" max="11280" width="5" style="23" customWidth="1"/>
    <col min="11281" max="11282" width="3" style="23" customWidth="1"/>
    <col min="11283" max="11283" width="3.375" style="23" customWidth="1"/>
    <col min="11284" max="11284" width="3" style="23" customWidth="1"/>
    <col min="11285" max="11297" width="4" style="23" customWidth="1"/>
    <col min="11298" max="11298" width="1.625" style="23" customWidth="1"/>
    <col min="11299" max="11300" width="3" style="23" customWidth="1"/>
    <col min="11301" max="11302" width="8" style="23" customWidth="1"/>
    <col min="11303" max="11303" width="9" style="23"/>
    <col min="11304" max="11304" width="2.625" style="23" customWidth="1"/>
    <col min="11305" max="11305" width="11" style="23" customWidth="1"/>
    <col min="11306" max="11306" width="8.5" style="23" bestFit="1" customWidth="1"/>
    <col min="11307" max="11307" width="8.125" style="23" bestFit="1" customWidth="1"/>
    <col min="11308" max="11308" width="4.25" style="23" customWidth="1"/>
    <col min="11309" max="11309" width="14.75" style="23" customWidth="1"/>
    <col min="11310" max="11520" width="9" style="23"/>
    <col min="11521" max="11522" width="1.625" style="23" customWidth="1"/>
    <col min="11523" max="11523" width="3" style="23" customWidth="1"/>
    <col min="11524" max="11524" width="6.375" style="23" customWidth="1"/>
    <col min="11525" max="11532" width="3" style="23" customWidth="1"/>
    <col min="11533" max="11533" width="4.375" style="23" customWidth="1"/>
    <col min="11534" max="11535" width="3" style="23" customWidth="1"/>
    <col min="11536" max="11536" width="5" style="23" customWidth="1"/>
    <col min="11537" max="11538" width="3" style="23" customWidth="1"/>
    <col min="11539" max="11539" width="3.375" style="23" customWidth="1"/>
    <col min="11540" max="11540" width="3" style="23" customWidth="1"/>
    <col min="11541" max="11553" width="4" style="23" customWidth="1"/>
    <col min="11554" max="11554" width="1.625" style="23" customWidth="1"/>
    <col min="11555" max="11556" width="3" style="23" customWidth="1"/>
    <col min="11557" max="11558" width="8" style="23" customWidth="1"/>
    <col min="11559" max="11559" width="9" style="23"/>
    <col min="11560" max="11560" width="2.625" style="23" customWidth="1"/>
    <col min="11561" max="11561" width="11" style="23" customWidth="1"/>
    <col min="11562" max="11562" width="8.5" style="23" bestFit="1" customWidth="1"/>
    <col min="11563" max="11563" width="8.125" style="23" bestFit="1" customWidth="1"/>
    <col min="11564" max="11564" width="4.25" style="23" customWidth="1"/>
    <col min="11565" max="11565" width="14.75" style="23" customWidth="1"/>
    <col min="11566" max="11776" width="9" style="23"/>
    <col min="11777" max="11778" width="1.625" style="23" customWidth="1"/>
    <col min="11779" max="11779" width="3" style="23" customWidth="1"/>
    <col min="11780" max="11780" width="6.375" style="23" customWidth="1"/>
    <col min="11781" max="11788" width="3" style="23" customWidth="1"/>
    <col min="11789" max="11789" width="4.375" style="23" customWidth="1"/>
    <col min="11790" max="11791" width="3" style="23" customWidth="1"/>
    <col min="11792" max="11792" width="5" style="23" customWidth="1"/>
    <col min="11793" max="11794" width="3" style="23" customWidth="1"/>
    <col min="11795" max="11795" width="3.375" style="23" customWidth="1"/>
    <col min="11796" max="11796" width="3" style="23" customWidth="1"/>
    <col min="11797" max="11809" width="4" style="23" customWidth="1"/>
    <col min="11810" max="11810" width="1.625" style="23" customWidth="1"/>
    <col min="11811" max="11812" width="3" style="23" customWidth="1"/>
    <col min="11813" max="11814" width="8" style="23" customWidth="1"/>
    <col min="11815" max="11815" width="9" style="23"/>
    <col min="11816" max="11816" width="2.625" style="23" customWidth="1"/>
    <col min="11817" max="11817" width="11" style="23" customWidth="1"/>
    <col min="11818" max="11818" width="8.5" style="23" bestFit="1" customWidth="1"/>
    <col min="11819" max="11819" width="8.125" style="23" bestFit="1" customWidth="1"/>
    <col min="11820" max="11820" width="4.25" style="23" customWidth="1"/>
    <col min="11821" max="11821" width="14.75" style="23" customWidth="1"/>
    <col min="11822" max="12032" width="9" style="23"/>
    <col min="12033" max="12034" width="1.625" style="23" customWidth="1"/>
    <col min="12035" max="12035" width="3" style="23" customWidth="1"/>
    <col min="12036" max="12036" width="6.375" style="23" customWidth="1"/>
    <col min="12037" max="12044" width="3" style="23" customWidth="1"/>
    <col min="12045" max="12045" width="4.375" style="23" customWidth="1"/>
    <col min="12046" max="12047" width="3" style="23" customWidth="1"/>
    <col min="12048" max="12048" width="5" style="23" customWidth="1"/>
    <col min="12049" max="12050" width="3" style="23" customWidth="1"/>
    <col min="12051" max="12051" width="3.375" style="23" customWidth="1"/>
    <col min="12052" max="12052" width="3" style="23" customWidth="1"/>
    <col min="12053" max="12065" width="4" style="23" customWidth="1"/>
    <col min="12066" max="12066" width="1.625" style="23" customWidth="1"/>
    <col min="12067" max="12068" width="3" style="23" customWidth="1"/>
    <col min="12069" max="12070" width="8" style="23" customWidth="1"/>
    <col min="12071" max="12071" width="9" style="23"/>
    <col min="12072" max="12072" width="2.625" style="23" customWidth="1"/>
    <col min="12073" max="12073" width="11" style="23" customWidth="1"/>
    <col min="12074" max="12074" width="8.5" style="23" bestFit="1" customWidth="1"/>
    <col min="12075" max="12075" width="8.125" style="23" bestFit="1" customWidth="1"/>
    <col min="12076" max="12076" width="4.25" style="23" customWidth="1"/>
    <col min="12077" max="12077" width="14.75" style="23" customWidth="1"/>
    <col min="12078" max="12288" width="9" style="23"/>
    <col min="12289" max="12290" width="1.625" style="23" customWidth="1"/>
    <col min="12291" max="12291" width="3" style="23" customWidth="1"/>
    <col min="12292" max="12292" width="6.375" style="23" customWidth="1"/>
    <col min="12293" max="12300" width="3" style="23" customWidth="1"/>
    <col min="12301" max="12301" width="4.375" style="23" customWidth="1"/>
    <col min="12302" max="12303" width="3" style="23" customWidth="1"/>
    <col min="12304" max="12304" width="5" style="23" customWidth="1"/>
    <col min="12305" max="12306" width="3" style="23" customWidth="1"/>
    <col min="12307" max="12307" width="3.375" style="23" customWidth="1"/>
    <col min="12308" max="12308" width="3" style="23" customWidth="1"/>
    <col min="12309" max="12321" width="4" style="23" customWidth="1"/>
    <col min="12322" max="12322" width="1.625" style="23" customWidth="1"/>
    <col min="12323" max="12324" width="3" style="23" customWidth="1"/>
    <col min="12325" max="12326" width="8" style="23" customWidth="1"/>
    <col min="12327" max="12327" width="9" style="23"/>
    <col min="12328" max="12328" width="2.625" style="23" customWidth="1"/>
    <col min="12329" max="12329" width="11" style="23" customWidth="1"/>
    <col min="12330" max="12330" width="8.5" style="23" bestFit="1" customWidth="1"/>
    <col min="12331" max="12331" width="8.125" style="23" bestFit="1" customWidth="1"/>
    <col min="12332" max="12332" width="4.25" style="23" customWidth="1"/>
    <col min="12333" max="12333" width="14.75" style="23" customWidth="1"/>
    <col min="12334" max="12544" width="9" style="23"/>
    <col min="12545" max="12546" width="1.625" style="23" customWidth="1"/>
    <col min="12547" max="12547" width="3" style="23" customWidth="1"/>
    <col min="12548" max="12548" width="6.375" style="23" customWidth="1"/>
    <col min="12549" max="12556" width="3" style="23" customWidth="1"/>
    <col min="12557" max="12557" width="4.375" style="23" customWidth="1"/>
    <col min="12558" max="12559" width="3" style="23" customWidth="1"/>
    <col min="12560" max="12560" width="5" style="23" customWidth="1"/>
    <col min="12561" max="12562" width="3" style="23" customWidth="1"/>
    <col min="12563" max="12563" width="3.375" style="23" customWidth="1"/>
    <col min="12564" max="12564" width="3" style="23" customWidth="1"/>
    <col min="12565" max="12577" width="4" style="23" customWidth="1"/>
    <col min="12578" max="12578" width="1.625" style="23" customWidth="1"/>
    <col min="12579" max="12580" width="3" style="23" customWidth="1"/>
    <col min="12581" max="12582" width="8" style="23" customWidth="1"/>
    <col min="12583" max="12583" width="9" style="23"/>
    <col min="12584" max="12584" width="2.625" style="23" customWidth="1"/>
    <col min="12585" max="12585" width="11" style="23" customWidth="1"/>
    <col min="12586" max="12586" width="8.5" style="23" bestFit="1" customWidth="1"/>
    <col min="12587" max="12587" width="8.125" style="23" bestFit="1" customWidth="1"/>
    <col min="12588" max="12588" width="4.25" style="23" customWidth="1"/>
    <col min="12589" max="12589" width="14.75" style="23" customWidth="1"/>
    <col min="12590" max="12800" width="9" style="23"/>
    <col min="12801" max="12802" width="1.625" style="23" customWidth="1"/>
    <col min="12803" max="12803" width="3" style="23" customWidth="1"/>
    <col min="12804" max="12804" width="6.375" style="23" customWidth="1"/>
    <col min="12805" max="12812" width="3" style="23" customWidth="1"/>
    <col min="12813" max="12813" width="4.375" style="23" customWidth="1"/>
    <col min="12814" max="12815" width="3" style="23" customWidth="1"/>
    <col min="12816" max="12816" width="5" style="23" customWidth="1"/>
    <col min="12817" max="12818" width="3" style="23" customWidth="1"/>
    <col min="12819" max="12819" width="3.375" style="23" customWidth="1"/>
    <col min="12820" max="12820" width="3" style="23" customWidth="1"/>
    <col min="12821" max="12833" width="4" style="23" customWidth="1"/>
    <col min="12834" max="12834" width="1.625" style="23" customWidth="1"/>
    <col min="12835" max="12836" width="3" style="23" customWidth="1"/>
    <col min="12837" max="12838" width="8" style="23" customWidth="1"/>
    <col min="12839" max="12839" width="9" style="23"/>
    <col min="12840" max="12840" width="2.625" style="23" customWidth="1"/>
    <col min="12841" max="12841" width="11" style="23" customWidth="1"/>
    <col min="12842" max="12842" width="8.5" style="23" bestFit="1" customWidth="1"/>
    <col min="12843" max="12843" width="8.125" style="23" bestFit="1" customWidth="1"/>
    <col min="12844" max="12844" width="4.25" style="23" customWidth="1"/>
    <col min="12845" max="12845" width="14.75" style="23" customWidth="1"/>
    <col min="12846" max="13056" width="9" style="23"/>
    <col min="13057" max="13058" width="1.625" style="23" customWidth="1"/>
    <col min="13059" max="13059" width="3" style="23" customWidth="1"/>
    <col min="13060" max="13060" width="6.375" style="23" customWidth="1"/>
    <col min="13061" max="13068" width="3" style="23" customWidth="1"/>
    <col min="13069" max="13069" width="4.375" style="23" customWidth="1"/>
    <col min="13070" max="13071" width="3" style="23" customWidth="1"/>
    <col min="13072" max="13072" width="5" style="23" customWidth="1"/>
    <col min="13073" max="13074" width="3" style="23" customWidth="1"/>
    <col min="13075" max="13075" width="3.375" style="23" customWidth="1"/>
    <col min="13076" max="13076" width="3" style="23" customWidth="1"/>
    <col min="13077" max="13089" width="4" style="23" customWidth="1"/>
    <col min="13090" max="13090" width="1.625" style="23" customWidth="1"/>
    <col min="13091" max="13092" width="3" style="23" customWidth="1"/>
    <col min="13093" max="13094" width="8" style="23" customWidth="1"/>
    <col min="13095" max="13095" width="9" style="23"/>
    <col min="13096" max="13096" width="2.625" style="23" customWidth="1"/>
    <col min="13097" max="13097" width="11" style="23" customWidth="1"/>
    <col min="13098" max="13098" width="8.5" style="23" bestFit="1" customWidth="1"/>
    <col min="13099" max="13099" width="8.125" style="23" bestFit="1" customWidth="1"/>
    <col min="13100" max="13100" width="4.25" style="23" customWidth="1"/>
    <col min="13101" max="13101" width="14.75" style="23" customWidth="1"/>
    <col min="13102" max="13312" width="9" style="23"/>
    <col min="13313" max="13314" width="1.625" style="23" customWidth="1"/>
    <col min="13315" max="13315" width="3" style="23" customWidth="1"/>
    <col min="13316" max="13316" width="6.375" style="23" customWidth="1"/>
    <col min="13317" max="13324" width="3" style="23" customWidth="1"/>
    <col min="13325" max="13325" width="4.375" style="23" customWidth="1"/>
    <col min="13326" max="13327" width="3" style="23" customWidth="1"/>
    <col min="13328" max="13328" width="5" style="23" customWidth="1"/>
    <col min="13329" max="13330" width="3" style="23" customWidth="1"/>
    <col min="13331" max="13331" width="3.375" style="23" customWidth="1"/>
    <col min="13332" max="13332" width="3" style="23" customWidth="1"/>
    <col min="13333" max="13345" width="4" style="23" customWidth="1"/>
    <col min="13346" max="13346" width="1.625" style="23" customWidth="1"/>
    <col min="13347" max="13348" width="3" style="23" customWidth="1"/>
    <col min="13349" max="13350" width="8" style="23" customWidth="1"/>
    <col min="13351" max="13351" width="9" style="23"/>
    <col min="13352" max="13352" width="2.625" style="23" customWidth="1"/>
    <col min="13353" max="13353" width="11" style="23" customWidth="1"/>
    <col min="13354" max="13354" width="8.5" style="23" bestFit="1" customWidth="1"/>
    <col min="13355" max="13355" width="8.125" style="23" bestFit="1" customWidth="1"/>
    <col min="13356" max="13356" width="4.25" style="23" customWidth="1"/>
    <col min="13357" max="13357" width="14.75" style="23" customWidth="1"/>
    <col min="13358" max="13568" width="9" style="23"/>
    <col min="13569" max="13570" width="1.625" style="23" customWidth="1"/>
    <col min="13571" max="13571" width="3" style="23" customWidth="1"/>
    <col min="13572" max="13572" width="6.375" style="23" customWidth="1"/>
    <col min="13573" max="13580" width="3" style="23" customWidth="1"/>
    <col min="13581" max="13581" width="4.375" style="23" customWidth="1"/>
    <col min="13582" max="13583" width="3" style="23" customWidth="1"/>
    <col min="13584" max="13584" width="5" style="23" customWidth="1"/>
    <col min="13585" max="13586" width="3" style="23" customWidth="1"/>
    <col min="13587" max="13587" width="3.375" style="23" customWidth="1"/>
    <col min="13588" max="13588" width="3" style="23" customWidth="1"/>
    <col min="13589" max="13601" width="4" style="23" customWidth="1"/>
    <col min="13602" max="13602" width="1.625" style="23" customWidth="1"/>
    <col min="13603" max="13604" width="3" style="23" customWidth="1"/>
    <col min="13605" max="13606" width="8" style="23" customWidth="1"/>
    <col min="13607" max="13607" width="9" style="23"/>
    <col min="13608" max="13608" width="2.625" style="23" customWidth="1"/>
    <col min="13609" max="13609" width="11" style="23" customWidth="1"/>
    <col min="13610" max="13610" width="8.5" style="23" bestFit="1" customWidth="1"/>
    <col min="13611" max="13611" width="8.125" style="23" bestFit="1" customWidth="1"/>
    <col min="13612" max="13612" width="4.25" style="23" customWidth="1"/>
    <col min="13613" max="13613" width="14.75" style="23" customWidth="1"/>
    <col min="13614" max="13824" width="9" style="23"/>
    <col min="13825" max="13826" width="1.625" style="23" customWidth="1"/>
    <col min="13827" max="13827" width="3" style="23" customWidth="1"/>
    <col min="13828" max="13828" width="6.375" style="23" customWidth="1"/>
    <col min="13829" max="13836" width="3" style="23" customWidth="1"/>
    <col min="13837" max="13837" width="4.375" style="23" customWidth="1"/>
    <col min="13838" max="13839" width="3" style="23" customWidth="1"/>
    <col min="13840" max="13840" width="5" style="23" customWidth="1"/>
    <col min="13841" max="13842" width="3" style="23" customWidth="1"/>
    <col min="13843" max="13843" width="3.375" style="23" customWidth="1"/>
    <col min="13844" max="13844" width="3" style="23" customWidth="1"/>
    <col min="13845" max="13857" width="4" style="23" customWidth="1"/>
    <col min="13858" max="13858" width="1.625" style="23" customWidth="1"/>
    <col min="13859" max="13860" width="3" style="23" customWidth="1"/>
    <col min="13861" max="13862" width="8" style="23" customWidth="1"/>
    <col min="13863" max="13863" width="9" style="23"/>
    <col min="13864" max="13864" width="2.625" style="23" customWidth="1"/>
    <col min="13865" max="13865" width="11" style="23" customWidth="1"/>
    <col min="13866" max="13866" width="8.5" style="23" bestFit="1" customWidth="1"/>
    <col min="13867" max="13867" width="8.125" style="23" bestFit="1" customWidth="1"/>
    <col min="13868" max="13868" width="4.25" style="23" customWidth="1"/>
    <col min="13869" max="13869" width="14.75" style="23" customWidth="1"/>
    <col min="13870" max="14080" width="9" style="23"/>
    <col min="14081" max="14082" width="1.625" style="23" customWidth="1"/>
    <col min="14083" max="14083" width="3" style="23" customWidth="1"/>
    <col min="14084" max="14084" width="6.375" style="23" customWidth="1"/>
    <col min="14085" max="14092" width="3" style="23" customWidth="1"/>
    <col min="14093" max="14093" width="4.375" style="23" customWidth="1"/>
    <col min="14094" max="14095" width="3" style="23" customWidth="1"/>
    <col min="14096" max="14096" width="5" style="23" customWidth="1"/>
    <col min="14097" max="14098" width="3" style="23" customWidth="1"/>
    <col min="14099" max="14099" width="3.375" style="23" customWidth="1"/>
    <col min="14100" max="14100" width="3" style="23" customWidth="1"/>
    <col min="14101" max="14113" width="4" style="23" customWidth="1"/>
    <col min="14114" max="14114" width="1.625" style="23" customWidth="1"/>
    <col min="14115" max="14116" width="3" style="23" customWidth="1"/>
    <col min="14117" max="14118" width="8" style="23" customWidth="1"/>
    <col min="14119" max="14119" width="9" style="23"/>
    <col min="14120" max="14120" width="2.625" style="23" customWidth="1"/>
    <col min="14121" max="14121" width="11" style="23" customWidth="1"/>
    <col min="14122" max="14122" width="8.5" style="23" bestFit="1" customWidth="1"/>
    <col min="14123" max="14123" width="8.125" style="23" bestFit="1" customWidth="1"/>
    <col min="14124" max="14124" width="4.25" style="23" customWidth="1"/>
    <col min="14125" max="14125" width="14.75" style="23" customWidth="1"/>
    <col min="14126" max="14336" width="9" style="23"/>
    <col min="14337" max="14338" width="1.625" style="23" customWidth="1"/>
    <col min="14339" max="14339" width="3" style="23" customWidth="1"/>
    <col min="14340" max="14340" width="6.375" style="23" customWidth="1"/>
    <col min="14341" max="14348" width="3" style="23" customWidth="1"/>
    <col min="14349" max="14349" width="4.375" style="23" customWidth="1"/>
    <col min="14350" max="14351" width="3" style="23" customWidth="1"/>
    <col min="14352" max="14352" width="5" style="23" customWidth="1"/>
    <col min="14353" max="14354" width="3" style="23" customWidth="1"/>
    <col min="14355" max="14355" width="3.375" style="23" customWidth="1"/>
    <col min="14356" max="14356" width="3" style="23" customWidth="1"/>
    <col min="14357" max="14369" width="4" style="23" customWidth="1"/>
    <col min="14370" max="14370" width="1.625" style="23" customWidth="1"/>
    <col min="14371" max="14372" width="3" style="23" customWidth="1"/>
    <col min="14373" max="14374" width="8" style="23" customWidth="1"/>
    <col min="14375" max="14375" width="9" style="23"/>
    <col min="14376" max="14376" width="2.625" style="23" customWidth="1"/>
    <col min="14377" max="14377" width="11" style="23" customWidth="1"/>
    <col min="14378" max="14378" width="8.5" style="23" bestFit="1" customWidth="1"/>
    <col min="14379" max="14379" width="8.125" style="23" bestFit="1" customWidth="1"/>
    <col min="14380" max="14380" width="4.25" style="23" customWidth="1"/>
    <col min="14381" max="14381" width="14.75" style="23" customWidth="1"/>
    <col min="14382" max="14592" width="9" style="23"/>
    <col min="14593" max="14594" width="1.625" style="23" customWidth="1"/>
    <col min="14595" max="14595" width="3" style="23" customWidth="1"/>
    <col min="14596" max="14596" width="6.375" style="23" customWidth="1"/>
    <col min="14597" max="14604" width="3" style="23" customWidth="1"/>
    <col min="14605" max="14605" width="4.375" style="23" customWidth="1"/>
    <col min="14606" max="14607" width="3" style="23" customWidth="1"/>
    <col min="14608" max="14608" width="5" style="23" customWidth="1"/>
    <col min="14609" max="14610" width="3" style="23" customWidth="1"/>
    <col min="14611" max="14611" width="3.375" style="23" customWidth="1"/>
    <col min="14612" max="14612" width="3" style="23" customWidth="1"/>
    <col min="14613" max="14625" width="4" style="23" customWidth="1"/>
    <col min="14626" max="14626" width="1.625" style="23" customWidth="1"/>
    <col min="14627" max="14628" width="3" style="23" customWidth="1"/>
    <col min="14629" max="14630" width="8" style="23" customWidth="1"/>
    <col min="14631" max="14631" width="9" style="23"/>
    <col min="14632" max="14632" width="2.625" style="23" customWidth="1"/>
    <col min="14633" max="14633" width="11" style="23" customWidth="1"/>
    <col min="14634" max="14634" width="8.5" style="23" bestFit="1" customWidth="1"/>
    <col min="14635" max="14635" width="8.125" style="23" bestFit="1" customWidth="1"/>
    <col min="14636" max="14636" width="4.25" style="23" customWidth="1"/>
    <col min="14637" max="14637" width="14.75" style="23" customWidth="1"/>
    <col min="14638" max="14848" width="9" style="23"/>
    <col min="14849" max="14850" width="1.625" style="23" customWidth="1"/>
    <col min="14851" max="14851" width="3" style="23" customWidth="1"/>
    <col min="14852" max="14852" width="6.375" style="23" customWidth="1"/>
    <col min="14853" max="14860" width="3" style="23" customWidth="1"/>
    <col min="14861" max="14861" width="4.375" style="23" customWidth="1"/>
    <col min="14862" max="14863" width="3" style="23" customWidth="1"/>
    <col min="14864" max="14864" width="5" style="23" customWidth="1"/>
    <col min="14865" max="14866" width="3" style="23" customWidth="1"/>
    <col min="14867" max="14867" width="3.375" style="23" customWidth="1"/>
    <col min="14868" max="14868" width="3" style="23" customWidth="1"/>
    <col min="14869" max="14881" width="4" style="23" customWidth="1"/>
    <col min="14882" max="14882" width="1.625" style="23" customWidth="1"/>
    <col min="14883" max="14884" width="3" style="23" customWidth="1"/>
    <col min="14885" max="14886" width="8" style="23" customWidth="1"/>
    <col min="14887" max="14887" width="9" style="23"/>
    <col min="14888" max="14888" width="2.625" style="23" customWidth="1"/>
    <col min="14889" max="14889" width="11" style="23" customWidth="1"/>
    <col min="14890" max="14890" width="8.5" style="23" bestFit="1" customWidth="1"/>
    <col min="14891" max="14891" width="8.125" style="23" bestFit="1" customWidth="1"/>
    <col min="14892" max="14892" width="4.25" style="23" customWidth="1"/>
    <col min="14893" max="14893" width="14.75" style="23" customWidth="1"/>
    <col min="14894" max="15104" width="9" style="23"/>
    <col min="15105" max="15106" width="1.625" style="23" customWidth="1"/>
    <col min="15107" max="15107" width="3" style="23" customWidth="1"/>
    <col min="15108" max="15108" width="6.375" style="23" customWidth="1"/>
    <col min="15109" max="15116" width="3" style="23" customWidth="1"/>
    <col min="15117" max="15117" width="4.375" style="23" customWidth="1"/>
    <col min="15118" max="15119" width="3" style="23" customWidth="1"/>
    <col min="15120" max="15120" width="5" style="23" customWidth="1"/>
    <col min="15121" max="15122" width="3" style="23" customWidth="1"/>
    <col min="15123" max="15123" width="3.375" style="23" customWidth="1"/>
    <col min="15124" max="15124" width="3" style="23" customWidth="1"/>
    <col min="15125" max="15137" width="4" style="23" customWidth="1"/>
    <col min="15138" max="15138" width="1.625" style="23" customWidth="1"/>
    <col min="15139" max="15140" width="3" style="23" customWidth="1"/>
    <col min="15141" max="15142" width="8" style="23" customWidth="1"/>
    <col min="15143" max="15143" width="9" style="23"/>
    <col min="15144" max="15144" width="2.625" style="23" customWidth="1"/>
    <col min="15145" max="15145" width="11" style="23" customWidth="1"/>
    <col min="15146" max="15146" width="8.5" style="23" bestFit="1" customWidth="1"/>
    <col min="15147" max="15147" width="8.125" style="23" bestFit="1" customWidth="1"/>
    <col min="15148" max="15148" width="4.25" style="23" customWidth="1"/>
    <col min="15149" max="15149" width="14.75" style="23" customWidth="1"/>
    <col min="15150" max="15360" width="9" style="23"/>
    <col min="15361" max="15362" width="1.625" style="23" customWidth="1"/>
    <col min="15363" max="15363" width="3" style="23" customWidth="1"/>
    <col min="15364" max="15364" width="6.375" style="23" customWidth="1"/>
    <col min="15365" max="15372" width="3" style="23" customWidth="1"/>
    <col min="15373" max="15373" width="4.375" style="23" customWidth="1"/>
    <col min="15374" max="15375" width="3" style="23" customWidth="1"/>
    <col min="15376" max="15376" width="5" style="23" customWidth="1"/>
    <col min="15377" max="15378" width="3" style="23" customWidth="1"/>
    <col min="15379" max="15379" width="3.375" style="23" customWidth="1"/>
    <col min="15380" max="15380" width="3" style="23" customWidth="1"/>
    <col min="15381" max="15393" width="4" style="23" customWidth="1"/>
    <col min="15394" max="15394" width="1.625" style="23" customWidth="1"/>
    <col min="15395" max="15396" width="3" style="23" customWidth="1"/>
    <col min="15397" max="15398" width="8" style="23" customWidth="1"/>
    <col min="15399" max="15399" width="9" style="23"/>
    <col min="15400" max="15400" width="2.625" style="23" customWidth="1"/>
    <col min="15401" max="15401" width="11" style="23" customWidth="1"/>
    <col min="15402" max="15402" width="8.5" style="23" bestFit="1" customWidth="1"/>
    <col min="15403" max="15403" width="8.125" style="23" bestFit="1" customWidth="1"/>
    <col min="15404" max="15404" width="4.25" style="23" customWidth="1"/>
    <col min="15405" max="15405" width="14.75" style="23" customWidth="1"/>
    <col min="15406" max="15616" width="9" style="23"/>
    <col min="15617" max="15618" width="1.625" style="23" customWidth="1"/>
    <col min="15619" max="15619" width="3" style="23" customWidth="1"/>
    <col min="15620" max="15620" width="6.375" style="23" customWidth="1"/>
    <col min="15621" max="15628" width="3" style="23" customWidth="1"/>
    <col min="15629" max="15629" width="4.375" style="23" customWidth="1"/>
    <col min="15630" max="15631" width="3" style="23" customWidth="1"/>
    <col min="15632" max="15632" width="5" style="23" customWidth="1"/>
    <col min="15633" max="15634" width="3" style="23" customWidth="1"/>
    <col min="15635" max="15635" width="3.375" style="23" customWidth="1"/>
    <col min="15636" max="15636" width="3" style="23" customWidth="1"/>
    <col min="15637" max="15649" width="4" style="23" customWidth="1"/>
    <col min="15650" max="15650" width="1.625" style="23" customWidth="1"/>
    <col min="15651" max="15652" width="3" style="23" customWidth="1"/>
    <col min="15653" max="15654" width="8" style="23" customWidth="1"/>
    <col min="15655" max="15655" width="9" style="23"/>
    <col min="15656" max="15656" width="2.625" style="23" customWidth="1"/>
    <col min="15657" max="15657" width="11" style="23" customWidth="1"/>
    <col min="15658" max="15658" width="8.5" style="23" bestFit="1" customWidth="1"/>
    <col min="15659" max="15659" width="8.125" style="23" bestFit="1" customWidth="1"/>
    <col min="15660" max="15660" width="4.25" style="23" customWidth="1"/>
    <col min="15661" max="15661" width="14.75" style="23" customWidth="1"/>
    <col min="15662" max="15872" width="9" style="23"/>
    <col min="15873" max="15874" width="1.625" style="23" customWidth="1"/>
    <col min="15875" max="15875" width="3" style="23" customWidth="1"/>
    <col min="15876" max="15876" width="6.375" style="23" customWidth="1"/>
    <col min="15877" max="15884" width="3" style="23" customWidth="1"/>
    <col min="15885" max="15885" width="4.375" style="23" customWidth="1"/>
    <col min="15886" max="15887" width="3" style="23" customWidth="1"/>
    <col min="15888" max="15888" width="5" style="23" customWidth="1"/>
    <col min="15889" max="15890" width="3" style="23" customWidth="1"/>
    <col min="15891" max="15891" width="3.375" style="23" customWidth="1"/>
    <col min="15892" max="15892" width="3" style="23" customWidth="1"/>
    <col min="15893" max="15905" width="4" style="23" customWidth="1"/>
    <col min="15906" max="15906" width="1.625" style="23" customWidth="1"/>
    <col min="15907" max="15908" width="3" style="23" customWidth="1"/>
    <col min="15909" max="15910" width="8" style="23" customWidth="1"/>
    <col min="15911" max="15911" width="9" style="23"/>
    <col min="15912" max="15912" width="2.625" style="23" customWidth="1"/>
    <col min="15913" max="15913" width="11" style="23" customWidth="1"/>
    <col min="15914" max="15914" width="8.5" style="23" bestFit="1" customWidth="1"/>
    <col min="15915" max="15915" width="8.125" style="23" bestFit="1" customWidth="1"/>
    <col min="15916" max="15916" width="4.25" style="23" customWidth="1"/>
    <col min="15917" max="15917" width="14.75" style="23" customWidth="1"/>
    <col min="15918" max="16128" width="9" style="23"/>
    <col min="16129" max="16130" width="1.625" style="23" customWidth="1"/>
    <col min="16131" max="16131" width="3" style="23" customWidth="1"/>
    <col min="16132" max="16132" width="6.375" style="23" customWidth="1"/>
    <col min="16133" max="16140" width="3" style="23" customWidth="1"/>
    <col min="16141" max="16141" width="4.375" style="23" customWidth="1"/>
    <col min="16142" max="16143" width="3" style="23" customWidth="1"/>
    <col min="16144" max="16144" width="5" style="23" customWidth="1"/>
    <col min="16145" max="16146" width="3" style="23" customWidth="1"/>
    <col min="16147" max="16147" width="3.375" style="23" customWidth="1"/>
    <col min="16148" max="16148" width="3" style="23" customWidth="1"/>
    <col min="16149" max="16161" width="4" style="23" customWidth="1"/>
    <col min="16162" max="16162" width="1.625" style="23" customWidth="1"/>
    <col min="16163" max="16164" width="3" style="23" customWidth="1"/>
    <col min="16165" max="16166" width="8" style="23" customWidth="1"/>
    <col min="16167" max="16167" width="9" style="23"/>
    <col min="16168" max="16168" width="2.625" style="23" customWidth="1"/>
    <col min="16169" max="16169" width="11" style="23" customWidth="1"/>
    <col min="16170" max="16170" width="8.5" style="23" bestFit="1" customWidth="1"/>
    <col min="16171" max="16171" width="8.125" style="23" bestFit="1" customWidth="1"/>
    <col min="16172" max="16172" width="4.25" style="23" customWidth="1"/>
    <col min="16173" max="16173" width="14.75" style="23" customWidth="1"/>
    <col min="16174" max="16384" width="9" style="23"/>
  </cols>
  <sheetData>
    <row r="1" spans="1:45" ht="8.25" customHeight="1">
      <c r="Q1" s="188"/>
    </row>
    <row r="2" spans="1:45" ht="18" customHeight="1">
      <c r="B2" s="319" t="s">
        <v>230</v>
      </c>
    </row>
    <row r="3" spans="1:45" ht="18" customHeight="1">
      <c r="B3" s="451" t="s">
        <v>231</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row>
    <row r="4" spans="1:45" ht="30" customHeight="1" thickBot="1">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7"/>
      <c r="AF4" s="27"/>
      <c r="AN4" s="28" t="s">
        <v>190</v>
      </c>
      <c r="AO4" s="28"/>
      <c r="AP4" s="189" t="s">
        <v>39</v>
      </c>
      <c r="AQ4" s="189" t="s">
        <v>40</v>
      </c>
    </row>
    <row r="5" spans="1:45" ht="21" customHeight="1">
      <c r="A5" s="182"/>
      <c r="B5" s="182"/>
      <c r="C5" s="182"/>
      <c r="D5" s="30"/>
      <c r="E5" s="30"/>
      <c r="F5" s="30"/>
      <c r="G5" s="30"/>
      <c r="H5" s="30"/>
      <c r="I5" s="30"/>
      <c r="J5" s="30"/>
      <c r="K5" s="30"/>
      <c r="L5" s="30"/>
      <c r="M5" s="30"/>
      <c r="N5" s="30"/>
      <c r="O5" s="350" t="s">
        <v>84</v>
      </c>
      <c r="P5" s="351"/>
      <c r="Q5" s="351"/>
      <c r="R5" s="351"/>
      <c r="S5" s="351"/>
      <c r="T5" s="351"/>
      <c r="U5" s="452"/>
      <c r="V5" s="453"/>
      <c r="W5" s="453"/>
      <c r="X5" s="453"/>
      <c r="Y5" s="453"/>
      <c r="Z5" s="453"/>
      <c r="AA5" s="453"/>
      <c r="AB5" s="453"/>
      <c r="AC5" s="453"/>
      <c r="AD5" s="453"/>
      <c r="AE5" s="453"/>
      <c r="AF5" s="453"/>
      <c r="AG5" s="454"/>
      <c r="AK5" s="52"/>
      <c r="AL5" s="31"/>
      <c r="AN5" s="28"/>
      <c r="AO5" s="28" t="s">
        <v>118</v>
      </c>
      <c r="AP5" s="134">
        <v>24430</v>
      </c>
      <c r="AQ5" s="134">
        <v>3050</v>
      </c>
      <c r="AR5" s="23" t="s">
        <v>41</v>
      </c>
      <c r="AS5" s="32">
        <f>AP5*$AD$10*$P$10+AQ5*$AD$10*$U$10</f>
        <v>0</v>
      </c>
    </row>
    <row r="6" spans="1:45" ht="21" customHeight="1" thickBot="1">
      <c r="D6" s="30"/>
      <c r="E6" s="30"/>
      <c r="F6" s="30"/>
      <c r="G6" s="30"/>
      <c r="H6" s="30"/>
      <c r="I6" s="30"/>
      <c r="J6" s="30"/>
      <c r="K6" s="30"/>
      <c r="L6" s="30"/>
      <c r="M6" s="30"/>
      <c r="N6" s="30"/>
      <c r="O6" s="356" t="s">
        <v>0</v>
      </c>
      <c r="P6" s="357"/>
      <c r="Q6" s="357"/>
      <c r="R6" s="357"/>
      <c r="S6" s="357"/>
      <c r="T6" s="357"/>
      <c r="U6" s="455"/>
      <c r="V6" s="456"/>
      <c r="W6" s="456"/>
      <c r="X6" s="456"/>
      <c r="Y6" s="456"/>
      <c r="Z6" s="456"/>
      <c r="AA6" s="456"/>
      <c r="AB6" s="456"/>
      <c r="AC6" s="456"/>
      <c r="AD6" s="456"/>
      <c r="AE6" s="456"/>
      <c r="AF6" s="456"/>
      <c r="AG6" s="457"/>
      <c r="AK6" s="52"/>
      <c r="AL6" s="31"/>
    </row>
    <row r="7" spans="1:45" ht="21" customHeight="1">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K7" s="31"/>
      <c r="AL7" s="31"/>
    </row>
    <row r="8" spans="1:45" ht="9" customHeight="1">
      <c r="D8" s="30"/>
      <c r="E8" s="30"/>
      <c r="F8" s="30"/>
      <c r="G8" s="30"/>
      <c r="H8" s="30"/>
      <c r="I8" s="30"/>
      <c r="J8" s="30"/>
      <c r="K8" s="30"/>
      <c r="L8" s="30"/>
      <c r="M8" s="30"/>
      <c r="N8" s="30"/>
      <c r="O8" s="30"/>
      <c r="P8" s="33"/>
      <c r="Q8" s="33"/>
      <c r="R8" s="33"/>
      <c r="S8" s="33"/>
      <c r="T8" s="33"/>
      <c r="U8" s="33"/>
      <c r="V8" s="33"/>
      <c r="W8" s="33"/>
      <c r="X8" s="33"/>
      <c r="Y8" s="187"/>
      <c r="Z8" s="187"/>
      <c r="AA8" s="187"/>
      <c r="AB8" s="187"/>
      <c r="AC8" s="187"/>
      <c r="AD8" s="187"/>
      <c r="AE8" s="187"/>
      <c r="AF8" s="187"/>
      <c r="AG8" s="187"/>
      <c r="AH8" s="187"/>
      <c r="AK8" s="52"/>
      <c r="AL8" s="31"/>
    </row>
    <row r="9" spans="1:45" ht="24.75" customHeight="1" thickBot="1">
      <c r="B9" s="23" t="s">
        <v>42</v>
      </c>
      <c r="AK9" s="52"/>
      <c r="AL9" s="31"/>
    </row>
    <row r="10" spans="1:45" ht="21" customHeight="1">
      <c r="C10" s="475" t="s">
        <v>43</v>
      </c>
      <c r="D10" s="476" t="s">
        <v>191</v>
      </c>
      <c r="E10" s="477"/>
      <c r="F10" s="477"/>
      <c r="G10" s="477"/>
      <c r="H10" s="477"/>
      <c r="I10" s="477"/>
      <c r="J10" s="477"/>
      <c r="K10" s="477"/>
      <c r="L10" s="477"/>
      <c r="M10" s="478"/>
      <c r="N10" s="34" t="s">
        <v>44</v>
      </c>
      <c r="O10" s="35"/>
      <c r="P10" s="479" t="str">
        <f>様式第１号の２!AA32</f>
        <v>1</v>
      </c>
      <c r="Q10" s="479"/>
      <c r="R10" s="36" t="s">
        <v>3</v>
      </c>
      <c r="S10" s="37" t="s">
        <v>45</v>
      </c>
      <c r="T10" s="37"/>
      <c r="U10" s="479" t="str">
        <f>様式第１号の２!AA33</f>
        <v>1</v>
      </c>
      <c r="V10" s="479"/>
      <c r="W10" s="36" t="s">
        <v>3</v>
      </c>
      <c r="X10" s="37" t="s">
        <v>46</v>
      </c>
      <c r="Y10" s="36"/>
      <c r="Z10" s="37"/>
      <c r="AA10" s="37"/>
      <c r="AB10" s="37"/>
      <c r="AC10" s="37"/>
      <c r="AD10" s="480"/>
      <c r="AE10" s="480"/>
      <c r="AF10" s="480"/>
      <c r="AG10" s="38" t="s">
        <v>47</v>
      </c>
      <c r="AK10" s="52"/>
      <c r="AL10" s="31"/>
    </row>
    <row r="11" spans="1:45" ht="21" customHeight="1">
      <c r="C11" s="462"/>
      <c r="D11" s="468"/>
      <c r="E11" s="469"/>
      <c r="F11" s="469"/>
      <c r="G11" s="469"/>
      <c r="H11" s="469"/>
      <c r="I11" s="469"/>
      <c r="J11" s="469"/>
      <c r="K11" s="469"/>
      <c r="L11" s="469"/>
      <c r="M11" s="470"/>
      <c r="N11" s="458">
        <f>AS5</f>
        <v>0</v>
      </c>
      <c r="O11" s="459"/>
      <c r="P11" s="459"/>
      <c r="Q11" s="459"/>
      <c r="R11" s="459"/>
      <c r="S11" s="459"/>
      <c r="T11" s="459"/>
      <c r="U11" s="459"/>
      <c r="V11" s="459"/>
      <c r="W11" s="459"/>
      <c r="X11" s="459"/>
      <c r="Y11" s="459"/>
      <c r="Z11" s="459"/>
      <c r="AA11" s="459"/>
      <c r="AB11" s="459"/>
      <c r="AC11" s="459"/>
      <c r="AD11" s="459"/>
      <c r="AE11" s="459"/>
      <c r="AF11" s="459"/>
      <c r="AG11" s="39" t="s">
        <v>48</v>
      </c>
      <c r="AK11" s="52"/>
      <c r="AL11" s="31"/>
    </row>
    <row r="12" spans="1:45" ht="21" customHeight="1">
      <c r="C12" s="460" t="s">
        <v>56</v>
      </c>
      <c r="D12" s="463" t="s">
        <v>192</v>
      </c>
      <c r="E12" s="464"/>
      <c r="F12" s="464"/>
      <c r="G12" s="464"/>
      <c r="H12" s="464"/>
      <c r="I12" s="464"/>
      <c r="J12" s="464"/>
      <c r="K12" s="464"/>
      <c r="L12" s="464"/>
      <c r="M12" s="464"/>
      <c r="N12" s="459">
        <f>SUM(AB15:AF16)</f>
        <v>0</v>
      </c>
      <c r="O12" s="471"/>
      <c r="P12" s="471"/>
      <c r="Q12" s="471"/>
      <c r="R12" s="471"/>
      <c r="S12" s="471"/>
      <c r="T12" s="471"/>
      <c r="U12" s="471"/>
      <c r="V12" s="471"/>
      <c r="W12" s="471"/>
      <c r="X12" s="471"/>
      <c r="Y12" s="471"/>
      <c r="Z12" s="471"/>
      <c r="AA12" s="471"/>
      <c r="AB12" s="471"/>
      <c r="AC12" s="471"/>
      <c r="AD12" s="471"/>
      <c r="AE12" s="471"/>
      <c r="AF12" s="471"/>
      <c r="AG12" s="39" t="s">
        <v>48</v>
      </c>
      <c r="AK12" s="52"/>
      <c r="AL12" s="31"/>
    </row>
    <row r="13" spans="1:45" ht="21" customHeight="1">
      <c r="C13" s="461"/>
      <c r="D13" s="465"/>
      <c r="E13" s="466"/>
      <c r="F13" s="466"/>
      <c r="G13" s="466"/>
      <c r="H13" s="466"/>
      <c r="I13" s="466"/>
      <c r="J13" s="466"/>
      <c r="K13" s="466"/>
      <c r="L13" s="466"/>
      <c r="M13" s="467"/>
      <c r="N13" s="263" t="s">
        <v>49</v>
      </c>
      <c r="O13" s="183" t="s">
        <v>123</v>
      </c>
      <c r="P13" s="264"/>
      <c r="Q13" s="263"/>
      <c r="R13" s="183"/>
      <c r="S13" s="265"/>
      <c r="T13" s="265"/>
      <c r="U13" s="265"/>
      <c r="V13" s="265"/>
      <c r="W13" s="265"/>
      <c r="X13" s="265"/>
      <c r="Y13" s="265"/>
      <c r="Z13" s="265"/>
      <c r="AA13" s="265"/>
      <c r="AB13" s="472">
        <f>'様式第１号の２（3枚目）'!N31</f>
        <v>0</v>
      </c>
      <c r="AC13" s="472"/>
      <c r="AD13" s="472"/>
      <c r="AE13" s="472"/>
      <c r="AF13" s="472"/>
      <c r="AG13" s="40" t="s">
        <v>48</v>
      </c>
      <c r="AK13" s="52"/>
      <c r="AL13" s="31"/>
    </row>
    <row r="14" spans="1:45" ht="21" customHeight="1">
      <c r="C14" s="461"/>
      <c r="D14" s="465"/>
      <c r="E14" s="466"/>
      <c r="F14" s="466"/>
      <c r="G14" s="466"/>
      <c r="H14" s="466"/>
      <c r="I14" s="466"/>
      <c r="J14" s="466"/>
      <c r="K14" s="466"/>
      <c r="L14" s="466"/>
      <c r="M14" s="467"/>
      <c r="N14" s="266" t="s">
        <v>50</v>
      </c>
      <c r="O14" s="184" t="s">
        <v>124</v>
      </c>
      <c r="P14" s="267"/>
      <c r="Q14" s="268"/>
      <c r="R14" s="184"/>
      <c r="S14" s="266"/>
      <c r="T14" s="266"/>
      <c r="U14" s="266"/>
      <c r="V14" s="266"/>
      <c r="W14" s="266"/>
      <c r="X14" s="266"/>
      <c r="Y14" s="266"/>
      <c r="Z14" s="266"/>
      <c r="AA14" s="266"/>
      <c r="AB14" s="473">
        <f>'様式第１号の２（3枚目）'!N58</f>
        <v>0</v>
      </c>
      <c r="AC14" s="473"/>
      <c r="AD14" s="473"/>
      <c r="AE14" s="473"/>
      <c r="AF14" s="473"/>
      <c r="AG14" s="41" t="s">
        <v>48</v>
      </c>
      <c r="AK14" s="52"/>
      <c r="AL14" s="31"/>
    </row>
    <row r="15" spans="1:45" ht="21" customHeight="1">
      <c r="C15" s="461"/>
      <c r="D15" s="465"/>
      <c r="E15" s="466"/>
      <c r="F15" s="466"/>
      <c r="G15" s="466"/>
      <c r="H15" s="466"/>
      <c r="I15" s="466"/>
      <c r="J15" s="466"/>
      <c r="K15" s="466"/>
      <c r="L15" s="466"/>
      <c r="M15" s="467"/>
      <c r="N15" s="268" t="s">
        <v>51</v>
      </c>
      <c r="O15" s="184" t="s">
        <v>193</v>
      </c>
      <c r="P15" s="269"/>
      <c r="Q15" s="266"/>
      <c r="R15" s="184"/>
      <c r="S15" s="266"/>
      <c r="T15" s="266"/>
      <c r="U15" s="266"/>
      <c r="V15" s="266"/>
      <c r="W15" s="266"/>
      <c r="X15" s="266"/>
      <c r="Y15" s="266"/>
      <c r="Z15" s="266"/>
      <c r="AA15" s="266"/>
      <c r="AB15" s="473">
        <f>SUM(AB13:AF14)</f>
        <v>0</v>
      </c>
      <c r="AC15" s="473"/>
      <c r="AD15" s="473"/>
      <c r="AE15" s="473"/>
      <c r="AF15" s="473"/>
      <c r="AG15" s="41" t="s">
        <v>48</v>
      </c>
      <c r="AK15" s="52"/>
      <c r="AL15" s="31"/>
    </row>
    <row r="16" spans="1:45" ht="21" customHeight="1">
      <c r="C16" s="462"/>
      <c r="D16" s="468"/>
      <c r="E16" s="469"/>
      <c r="F16" s="469"/>
      <c r="G16" s="469"/>
      <c r="H16" s="469"/>
      <c r="I16" s="469"/>
      <c r="J16" s="469"/>
      <c r="K16" s="469"/>
      <c r="L16" s="469"/>
      <c r="M16" s="470"/>
      <c r="N16" s="270" t="s">
        <v>162</v>
      </c>
      <c r="O16" s="271" t="s">
        <v>194</v>
      </c>
      <c r="P16" s="272"/>
      <c r="Q16" s="273"/>
      <c r="R16" s="271"/>
      <c r="S16" s="270"/>
      <c r="T16" s="270"/>
      <c r="U16" s="270"/>
      <c r="V16" s="270"/>
      <c r="W16" s="270"/>
      <c r="X16" s="270"/>
      <c r="Y16" s="270"/>
      <c r="Z16" s="270"/>
      <c r="AA16" s="270"/>
      <c r="AB16" s="474"/>
      <c r="AC16" s="474"/>
      <c r="AD16" s="474"/>
      <c r="AE16" s="474"/>
      <c r="AF16" s="474"/>
      <c r="AG16" s="42" t="s">
        <v>48</v>
      </c>
      <c r="AK16" s="52"/>
      <c r="AL16" s="31"/>
    </row>
    <row r="17" spans="2:38" ht="21" customHeight="1" thickBot="1">
      <c r="C17" s="43" t="s">
        <v>52</v>
      </c>
      <c r="D17" s="500" t="s">
        <v>46</v>
      </c>
      <c r="E17" s="501"/>
      <c r="F17" s="501"/>
      <c r="G17" s="501"/>
      <c r="H17" s="501"/>
      <c r="I17" s="501"/>
      <c r="J17" s="501"/>
      <c r="K17" s="501"/>
      <c r="L17" s="501"/>
      <c r="M17" s="502"/>
      <c r="N17" s="44"/>
      <c r="O17" s="503" t="s">
        <v>195</v>
      </c>
      <c r="P17" s="503"/>
      <c r="Q17" s="485"/>
      <c r="R17" s="485"/>
      <c r="S17" s="45" t="s">
        <v>101</v>
      </c>
      <c r="T17" s="485"/>
      <c r="U17" s="485"/>
      <c r="V17" s="45" t="s">
        <v>102</v>
      </c>
      <c r="W17" s="504" t="s">
        <v>103</v>
      </c>
      <c r="X17" s="504"/>
      <c r="Y17" s="503" t="s">
        <v>141</v>
      </c>
      <c r="Z17" s="503"/>
      <c r="AA17" s="485"/>
      <c r="AB17" s="485"/>
      <c r="AC17" s="45" t="s">
        <v>101</v>
      </c>
      <c r="AD17" s="485"/>
      <c r="AE17" s="485"/>
      <c r="AF17" s="45" t="s">
        <v>102</v>
      </c>
      <c r="AG17" s="46"/>
      <c r="AK17" s="52"/>
      <c r="AL17" s="31"/>
    </row>
    <row r="18" spans="2:38" ht="21" customHeight="1">
      <c r="C18" s="47" t="s">
        <v>196</v>
      </c>
      <c r="D18" s="48" t="s">
        <v>114</v>
      </c>
      <c r="E18" s="48"/>
      <c r="F18" s="48"/>
      <c r="G18" s="48"/>
      <c r="H18" s="48"/>
      <c r="I18" s="48"/>
      <c r="J18" s="48"/>
      <c r="K18" s="48"/>
      <c r="L18" s="48"/>
      <c r="M18" s="48"/>
      <c r="N18" s="48"/>
      <c r="O18" s="48"/>
      <c r="P18" s="48"/>
      <c r="Q18" s="49"/>
      <c r="R18" s="49"/>
      <c r="S18" s="49"/>
      <c r="T18" s="49"/>
      <c r="U18" s="49"/>
      <c r="V18" s="49"/>
      <c r="W18" s="49"/>
      <c r="X18" s="49"/>
      <c r="Y18" s="49"/>
      <c r="Z18" s="49"/>
      <c r="AA18" s="49"/>
      <c r="AB18" s="49"/>
      <c r="AC18" s="49"/>
      <c r="AD18" s="49"/>
      <c r="AE18" s="49"/>
      <c r="AF18" s="49"/>
      <c r="AG18" s="49"/>
      <c r="AK18" s="52"/>
      <c r="AL18" s="31"/>
    </row>
    <row r="19" spans="2:38" ht="21" customHeight="1">
      <c r="C19" s="47"/>
      <c r="D19" s="50"/>
      <c r="E19" s="50"/>
      <c r="F19" s="50"/>
      <c r="G19" s="50"/>
      <c r="H19" s="50"/>
      <c r="I19" s="50"/>
      <c r="J19" s="50"/>
      <c r="K19" s="50"/>
      <c r="L19" s="50"/>
      <c r="M19" s="50"/>
      <c r="N19" s="50"/>
      <c r="O19" s="50"/>
      <c r="P19" s="50"/>
      <c r="Q19" s="47"/>
      <c r="R19" s="47"/>
      <c r="S19" s="47"/>
      <c r="T19" s="47"/>
      <c r="U19" s="47"/>
      <c r="V19" s="47"/>
      <c r="W19" s="47"/>
      <c r="X19" s="47"/>
      <c r="Y19" s="47"/>
      <c r="Z19" s="47"/>
      <c r="AA19" s="47"/>
      <c r="AB19" s="47"/>
      <c r="AC19" s="47"/>
      <c r="AD19" s="47"/>
      <c r="AE19" s="47"/>
      <c r="AF19" s="47"/>
      <c r="AG19" s="47"/>
      <c r="AK19" s="31"/>
      <c r="AL19" s="31"/>
    </row>
    <row r="20" spans="2:38" ht="19.5" customHeight="1" thickBot="1">
      <c r="B20" s="53" t="s">
        <v>53</v>
      </c>
      <c r="C20" s="54"/>
      <c r="D20" s="55"/>
      <c r="E20" s="132"/>
      <c r="F20" s="132"/>
      <c r="G20" s="132"/>
      <c r="H20" s="132"/>
      <c r="I20" s="132"/>
      <c r="J20" s="132"/>
      <c r="K20" s="132"/>
      <c r="L20" s="132"/>
      <c r="M20" s="132"/>
      <c r="N20" s="132"/>
      <c r="O20" s="132"/>
      <c r="P20" s="132"/>
      <c r="Q20" s="132"/>
      <c r="R20" s="132"/>
      <c r="S20" s="132"/>
      <c r="T20" s="50"/>
      <c r="U20" s="50"/>
      <c r="V20" s="50"/>
      <c r="W20" s="50"/>
      <c r="X20" s="50"/>
      <c r="Y20" s="56"/>
      <c r="Z20" s="56"/>
      <c r="AA20" s="56"/>
      <c r="AB20" s="56"/>
      <c r="AC20" s="56"/>
      <c r="AD20" s="56"/>
      <c r="AE20" s="56"/>
      <c r="AF20" s="56"/>
      <c r="AG20" s="57"/>
      <c r="AK20" s="31"/>
      <c r="AL20" s="31"/>
    </row>
    <row r="21" spans="2:38" ht="21" customHeight="1">
      <c r="C21" s="486" t="s">
        <v>43</v>
      </c>
      <c r="D21" s="488" t="s">
        <v>54</v>
      </c>
      <c r="E21" s="489"/>
      <c r="F21" s="489"/>
      <c r="G21" s="489"/>
      <c r="H21" s="489"/>
      <c r="I21" s="489"/>
      <c r="J21" s="489"/>
      <c r="K21" s="489"/>
      <c r="L21" s="489"/>
      <c r="M21" s="489"/>
      <c r="N21" s="489"/>
      <c r="O21" s="489"/>
      <c r="P21" s="489"/>
      <c r="Q21" s="489"/>
      <c r="R21" s="490"/>
      <c r="S21" s="494"/>
      <c r="T21" s="495"/>
      <c r="U21" s="495"/>
      <c r="V21" s="495"/>
      <c r="W21" s="495"/>
      <c r="X21" s="495"/>
      <c r="Y21" s="495"/>
      <c r="Z21" s="495"/>
      <c r="AA21" s="495"/>
      <c r="AB21" s="495"/>
      <c r="AC21" s="495"/>
      <c r="AD21" s="495"/>
      <c r="AE21" s="495"/>
      <c r="AF21" s="495"/>
      <c r="AG21" s="58" t="s">
        <v>48</v>
      </c>
      <c r="AK21" s="31"/>
      <c r="AL21" s="31"/>
    </row>
    <row r="22" spans="2:38" ht="21" customHeight="1">
      <c r="C22" s="487"/>
      <c r="D22" s="491"/>
      <c r="E22" s="492"/>
      <c r="F22" s="492"/>
      <c r="G22" s="492"/>
      <c r="H22" s="492"/>
      <c r="I22" s="492"/>
      <c r="J22" s="492"/>
      <c r="K22" s="492"/>
      <c r="L22" s="492"/>
      <c r="M22" s="492"/>
      <c r="N22" s="492"/>
      <c r="O22" s="492"/>
      <c r="P22" s="492"/>
      <c r="Q22" s="492"/>
      <c r="R22" s="493"/>
      <c r="S22" s="496"/>
      <c r="T22" s="497"/>
      <c r="U22" s="497"/>
      <c r="V22" s="497"/>
      <c r="W22" s="59"/>
      <c r="X22" s="186"/>
      <c r="Y22" s="498" t="s">
        <v>55</v>
      </c>
      <c r="Z22" s="498"/>
      <c r="AA22" s="498"/>
      <c r="AB22" s="498"/>
      <c r="AC22" s="499">
        <f>IFERROR(ROUNDDOWN(N11*0.2,-1),"")</f>
        <v>0</v>
      </c>
      <c r="AD22" s="499"/>
      <c r="AE22" s="499"/>
      <c r="AF22" s="499"/>
      <c r="AG22" s="60" t="s">
        <v>48</v>
      </c>
      <c r="AK22" s="31"/>
      <c r="AL22" s="31"/>
    </row>
    <row r="23" spans="2:38" ht="21" customHeight="1" thickBot="1">
      <c r="C23" s="61" t="s">
        <v>56</v>
      </c>
      <c r="D23" s="505" t="s">
        <v>57</v>
      </c>
      <c r="E23" s="506"/>
      <c r="F23" s="506"/>
      <c r="G23" s="506"/>
      <c r="H23" s="506"/>
      <c r="I23" s="506"/>
      <c r="J23" s="506"/>
      <c r="K23" s="506"/>
      <c r="L23" s="506"/>
      <c r="M23" s="506"/>
      <c r="N23" s="506"/>
      <c r="O23" s="506"/>
      <c r="P23" s="506"/>
      <c r="Q23" s="506"/>
      <c r="R23" s="507"/>
      <c r="S23" s="508"/>
      <c r="T23" s="508"/>
      <c r="U23" s="508"/>
      <c r="V23" s="508"/>
      <c r="W23" s="508"/>
      <c r="X23" s="508"/>
      <c r="Y23" s="508"/>
      <c r="Z23" s="508"/>
      <c r="AA23" s="508"/>
      <c r="AB23" s="508"/>
      <c r="AC23" s="508"/>
      <c r="AD23" s="508"/>
      <c r="AE23" s="508"/>
      <c r="AF23" s="508"/>
      <c r="AG23" s="62" t="s">
        <v>48</v>
      </c>
      <c r="AK23" s="31"/>
      <c r="AL23" s="31"/>
    </row>
    <row r="24" spans="2:38" ht="21" customHeight="1">
      <c r="C24" s="63" t="s">
        <v>58</v>
      </c>
      <c r="D24" s="509" t="s">
        <v>119</v>
      </c>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10"/>
      <c r="AK24" s="31"/>
      <c r="AL24" s="133"/>
    </row>
    <row r="25" spans="2:38" ht="21" customHeight="1">
      <c r="C25" s="64"/>
      <c r="D25" s="55"/>
      <c r="E25" s="132"/>
      <c r="F25" s="132"/>
      <c r="G25" s="132"/>
      <c r="H25" s="132"/>
      <c r="I25" s="132"/>
      <c r="J25" s="132"/>
      <c r="K25" s="132"/>
      <c r="L25" s="132"/>
      <c r="M25" s="132"/>
      <c r="N25" s="132"/>
      <c r="O25" s="132"/>
      <c r="P25" s="132"/>
      <c r="Q25" s="132"/>
      <c r="R25" s="132"/>
      <c r="S25" s="132"/>
      <c r="T25" s="50"/>
      <c r="U25" s="50"/>
      <c r="V25" s="50"/>
      <c r="W25" s="50"/>
      <c r="X25" s="50"/>
      <c r="Y25" s="56"/>
      <c r="Z25" s="56"/>
      <c r="AA25" s="56"/>
      <c r="AB25" s="56"/>
      <c r="AC25" s="56"/>
      <c r="AD25" s="56"/>
      <c r="AE25" s="56"/>
      <c r="AF25" s="56"/>
      <c r="AG25" s="65"/>
      <c r="AK25" s="31"/>
      <c r="AL25" s="31"/>
    </row>
    <row r="26" spans="2:38" ht="18.75" customHeight="1" thickBot="1">
      <c r="B26" s="53" t="s">
        <v>59</v>
      </c>
      <c r="C26" s="64"/>
      <c r="D26" s="55"/>
      <c r="E26" s="132"/>
      <c r="F26" s="132"/>
      <c r="G26" s="132"/>
      <c r="H26" s="132"/>
      <c r="I26" s="132"/>
      <c r="J26" s="132"/>
      <c r="K26" s="132"/>
      <c r="L26" s="132"/>
      <c r="M26" s="132"/>
      <c r="N26" s="132"/>
      <c r="O26" s="132"/>
      <c r="P26" s="132"/>
      <c r="Q26" s="132"/>
      <c r="R26" s="132"/>
      <c r="S26" s="132"/>
      <c r="T26" s="50"/>
      <c r="U26" s="50"/>
      <c r="V26" s="50"/>
      <c r="W26" s="50"/>
      <c r="X26" s="50"/>
      <c r="Y26" s="56"/>
      <c r="Z26" s="56"/>
      <c r="AA26" s="56"/>
      <c r="AB26" s="56"/>
      <c r="AC26" s="56"/>
      <c r="AD26" s="56"/>
      <c r="AE26" s="56"/>
      <c r="AF26" s="56"/>
      <c r="AG26" s="65"/>
      <c r="AK26" s="31"/>
      <c r="AL26" s="31"/>
    </row>
    <row r="27" spans="2:38" ht="21" customHeight="1">
      <c r="B27" s="53"/>
      <c r="C27" s="185" t="s">
        <v>60</v>
      </c>
      <c r="D27" s="511" t="s">
        <v>61</v>
      </c>
      <c r="E27" s="512"/>
      <c r="F27" s="512"/>
      <c r="G27" s="512"/>
      <c r="H27" s="512"/>
      <c r="I27" s="512"/>
      <c r="J27" s="512"/>
      <c r="K27" s="512"/>
      <c r="L27" s="512"/>
      <c r="M27" s="512"/>
      <c r="N27" s="512"/>
      <c r="O27" s="512"/>
      <c r="P27" s="512"/>
      <c r="Q27" s="512"/>
      <c r="R27" s="513"/>
      <c r="S27" s="514">
        <f>IFERROR(N11+S23,0)</f>
        <v>0</v>
      </c>
      <c r="T27" s="515"/>
      <c r="U27" s="515"/>
      <c r="V27" s="515"/>
      <c r="W27" s="515"/>
      <c r="X27" s="515"/>
      <c r="Y27" s="515"/>
      <c r="Z27" s="515"/>
      <c r="AA27" s="515"/>
      <c r="AB27" s="515"/>
      <c r="AC27" s="515"/>
      <c r="AD27" s="515"/>
      <c r="AE27" s="515"/>
      <c r="AF27" s="515"/>
      <c r="AG27" s="66" t="s">
        <v>48</v>
      </c>
      <c r="AH27" s="51"/>
      <c r="AK27" s="31"/>
      <c r="AL27" s="31"/>
    </row>
    <row r="28" spans="2:38" ht="21" customHeight="1" thickBot="1">
      <c r="C28" s="67" t="s">
        <v>62</v>
      </c>
      <c r="D28" s="481" t="s">
        <v>63</v>
      </c>
      <c r="E28" s="482"/>
      <c r="F28" s="482"/>
      <c r="G28" s="482"/>
      <c r="H28" s="482"/>
      <c r="I28" s="482"/>
      <c r="J28" s="482"/>
      <c r="K28" s="482"/>
      <c r="L28" s="482"/>
      <c r="M28" s="482"/>
      <c r="N28" s="482"/>
      <c r="O28" s="482"/>
      <c r="P28" s="482"/>
      <c r="Q28" s="482"/>
      <c r="R28" s="482"/>
      <c r="S28" s="483">
        <f>N12+S21</f>
        <v>0</v>
      </c>
      <c r="T28" s="484"/>
      <c r="U28" s="484"/>
      <c r="V28" s="484"/>
      <c r="W28" s="484"/>
      <c r="X28" s="484"/>
      <c r="Y28" s="484"/>
      <c r="Z28" s="484"/>
      <c r="AA28" s="484"/>
      <c r="AB28" s="484"/>
      <c r="AC28" s="484"/>
      <c r="AD28" s="484"/>
      <c r="AE28" s="484"/>
      <c r="AF28" s="484"/>
      <c r="AG28" s="68" t="s">
        <v>48</v>
      </c>
      <c r="AK28" s="31"/>
      <c r="AL28" s="31"/>
    </row>
    <row r="29" spans="2:38" ht="21" customHeight="1">
      <c r="C29" s="71" t="s">
        <v>64</v>
      </c>
      <c r="AK29" s="31"/>
      <c r="AL29" s="31"/>
    </row>
    <row r="30" spans="2:38" ht="18.75" customHeight="1">
      <c r="C30" s="71" t="s">
        <v>65</v>
      </c>
      <c r="AL30" s="31"/>
    </row>
    <row r="31" spans="2:38" ht="18.75" customHeight="1">
      <c r="AK31" s="31"/>
      <c r="AL31" s="31"/>
    </row>
    <row r="32" spans="2:38" ht="21" customHeight="1">
      <c r="C32" s="23" t="s">
        <v>66</v>
      </c>
      <c r="AK32" s="31"/>
      <c r="AL32" s="31"/>
    </row>
    <row r="33" spans="15:38" ht="21" customHeight="1">
      <c r="AK33" s="31"/>
      <c r="AL33" s="31"/>
    </row>
    <row r="34" spans="15:38" ht="21" customHeight="1">
      <c r="O34" s="516"/>
      <c r="P34" s="517"/>
      <c r="Q34" s="517"/>
      <c r="R34" s="517"/>
      <c r="S34" s="517"/>
      <c r="T34" s="517"/>
      <c r="U34" s="517"/>
      <c r="V34" s="517"/>
      <c r="W34" s="517"/>
      <c r="X34" s="517"/>
      <c r="AK34" s="31"/>
      <c r="AL34" s="31"/>
    </row>
    <row r="35" spans="15:38" ht="21" customHeight="1">
      <c r="S35" s="518" t="s">
        <v>67</v>
      </c>
      <c r="T35" s="518"/>
      <c r="U35" s="518"/>
      <c r="V35" s="518"/>
      <c r="W35" s="518"/>
      <c r="X35" s="518"/>
      <c r="Y35" s="519"/>
      <c r="Z35" s="519"/>
      <c r="AA35" s="519"/>
      <c r="AB35" s="519"/>
      <c r="AC35" s="519"/>
      <c r="AD35" s="519"/>
      <c r="AE35" s="519"/>
      <c r="AF35" s="519"/>
      <c r="AG35" s="519"/>
      <c r="AK35" s="31"/>
      <c r="AL35" s="31"/>
    </row>
    <row r="36" spans="15:38" ht="21" customHeight="1">
      <c r="S36" s="520" t="s">
        <v>68</v>
      </c>
      <c r="T36" s="520"/>
      <c r="U36" s="520"/>
      <c r="V36" s="520"/>
      <c r="W36" s="520"/>
      <c r="X36" s="520"/>
      <c r="Y36" s="521"/>
      <c r="Z36" s="521"/>
      <c r="AA36" s="521"/>
      <c r="AB36" s="521"/>
      <c r="AC36" s="521"/>
      <c r="AD36" s="521"/>
      <c r="AE36" s="521"/>
      <c r="AF36" s="521"/>
      <c r="AG36" s="521"/>
      <c r="AH36" s="182"/>
      <c r="AK36" s="31"/>
      <c r="AL36" s="31"/>
    </row>
    <row r="37" spans="15:38" ht="21" customHeight="1">
      <c r="AK37" s="31"/>
      <c r="AL37" s="31"/>
    </row>
    <row r="38" spans="15:38" ht="18" customHeight="1">
      <c r="AK38" s="31"/>
      <c r="AL38" s="31"/>
    </row>
    <row r="39" spans="15:38" ht="18" customHeight="1">
      <c r="AK39" s="31"/>
      <c r="AL39" s="31"/>
    </row>
    <row r="40" spans="15:38" ht="18" customHeight="1">
      <c r="AK40" s="31"/>
      <c r="AL40" s="31"/>
    </row>
    <row r="41" spans="15:38" ht="18" customHeight="1">
      <c r="AK41" s="31"/>
      <c r="AL41" s="31"/>
    </row>
    <row r="42" spans="15:38" ht="18" customHeight="1">
      <c r="AK42" s="31"/>
      <c r="AL42" s="31"/>
    </row>
    <row r="43" spans="15:38" ht="18" customHeight="1">
      <c r="AK43" s="31"/>
      <c r="AL43" s="31"/>
    </row>
    <row r="44" spans="15:38" ht="18" customHeight="1">
      <c r="AK44" s="31"/>
      <c r="AL44" s="31"/>
    </row>
    <row r="45" spans="15:38" ht="18" customHeight="1">
      <c r="AK45" s="31"/>
      <c r="AL45" s="31"/>
    </row>
    <row r="46" spans="15:38" ht="18" customHeight="1">
      <c r="AK46" s="31"/>
      <c r="AL46" s="31"/>
    </row>
    <row r="47" spans="15:38" ht="18" customHeight="1">
      <c r="AK47" s="31"/>
      <c r="AL47" s="31"/>
    </row>
    <row r="48" spans="15:38" ht="18" customHeight="1">
      <c r="V48" s="182"/>
      <c r="AL48" s="31"/>
    </row>
    <row r="49" spans="37:38" ht="18" customHeight="1">
      <c r="AL49" s="31"/>
    </row>
    <row r="50" spans="37:38" ht="18" customHeight="1">
      <c r="AK50" s="31"/>
      <c r="AL50" s="31"/>
    </row>
    <row r="51" spans="37:38" ht="18" customHeight="1">
      <c r="AK51" s="31"/>
      <c r="AL51" s="31"/>
    </row>
    <row r="52" spans="37:38" ht="18" customHeight="1">
      <c r="AK52" s="31"/>
      <c r="AL52" s="31"/>
    </row>
    <row r="53" spans="37:38" ht="18" customHeight="1">
      <c r="AK53" s="31"/>
      <c r="AL53" s="31"/>
    </row>
    <row r="54" spans="37:38" ht="18" customHeight="1">
      <c r="AK54" s="31"/>
      <c r="AL54" s="31"/>
    </row>
    <row r="55" spans="37:38" ht="18" customHeight="1">
      <c r="AK55" s="31"/>
      <c r="AL55" s="31"/>
    </row>
    <row r="56" spans="37:38" ht="18" customHeight="1">
      <c r="AK56" s="31"/>
      <c r="AL56" s="31"/>
    </row>
    <row r="57" spans="37:38" ht="18" customHeight="1">
      <c r="AK57" s="31"/>
      <c r="AL57" s="31"/>
    </row>
    <row r="58" spans="37:38" ht="18" customHeight="1">
      <c r="AK58" s="31"/>
      <c r="AL58" s="31"/>
    </row>
    <row r="59" spans="37:38" ht="18" customHeight="1">
      <c r="AK59" s="31"/>
      <c r="AL59" s="31"/>
    </row>
    <row r="60" spans="37:38" ht="18" customHeight="1">
      <c r="AK60" s="31"/>
      <c r="AL60" s="31"/>
    </row>
    <row r="61" spans="37:38" ht="18" customHeight="1">
      <c r="AK61" s="31"/>
      <c r="AL61" s="31"/>
    </row>
    <row r="62" spans="37:38" ht="18" customHeight="1">
      <c r="AK62" s="31"/>
      <c r="AL62" s="31"/>
    </row>
    <row r="63" spans="37:38" ht="18" customHeight="1">
      <c r="AK63" s="31"/>
      <c r="AL63" s="31"/>
    </row>
    <row r="64" spans="37:38" ht="18" customHeight="1">
      <c r="AK64" s="31"/>
      <c r="AL64" s="31"/>
    </row>
    <row r="65" spans="37:38" ht="18" customHeight="1">
      <c r="AK65" s="31"/>
      <c r="AL65" s="31"/>
    </row>
    <row r="66" spans="37:38" ht="18" customHeight="1"/>
    <row r="67" spans="37:38" ht="18" customHeight="1"/>
    <row r="68" spans="37:38" ht="18" customHeight="1"/>
    <row r="69" spans="37:38" ht="18" customHeight="1"/>
    <row r="70" spans="37:38" ht="18" customHeight="1"/>
    <row r="71" spans="37:38" ht="18" customHeight="1"/>
    <row r="72" spans="37:38" ht="18" customHeight="1"/>
    <row r="73" spans="37:38" ht="18" customHeight="1"/>
    <row r="74" spans="37:38" ht="18" customHeight="1"/>
    <row r="75" spans="37:38" ht="18" customHeight="1"/>
    <row r="76" spans="37:38" ht="18" customHeight="1"/>
    <row r="77" spans="37:38" ht="18" customHeight="1"/>
    <row r="78" spans="37:38" ht="18" customHeight="1"/>
    <row r="79" spans="37:38" ht="18" customHeight="1"/>
    <row r="80" spans="37:38"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sheetData>
  <sheetProtection formatCells="0" formatColumns="0" formatRows="0"/>
  <mergeCells count="44">
    <mergeCell ref="O34:X34"/>
    <mergeCell ref="S35:X35"/>
    <mergeCell ref="Y35:AG35"/>
    <mergeCell ref="S36:X36"/>
    <mergeCell ref="Y36:AG36"/>
    <mergeCell ref="D23:R23"/>
    <mergeCell ref="S23:AF23"/>
    <mergeCell ref="D24:AH24"/>
    <mergeCell ref="D27:R27"/>
    <mergeCell ref="S27:AF27"/>
    <mergeCell ref="D28:R28"/>
    <mergeCell ref="S28:AF28"/>
    <mergeCell ref="AA17:AB17"/>
    <mergeCell ref="AD17:AE17"/>
    <mergeCell ref="C21:C22"/>
    <mergeCell ref="D21:R22"/>
    <mergeCell ref="S21:AF21"/>
    <mergeCell ref="S22:V22"/>
    <mergeCell ref="Y22:AB22"/>
    <mergeCell ref="AC22:AF22"/>
    <mergeCell ref="D17:M17"/>
    <mergeCell ref="O17:P17"/>
    <mergeCell ref="Q17:R17"/>
    <mergeCell ref="T17:U17"/>
    <mergeCell ref="W17:X17"/>
    <mergeCell ref="Y17:Z17"/>
    <mergeCell ref="N11:AF11"/>
    <mergeCell ref="C12:C16"/>
    <mergeCell ref="D12:M16"/>
    <mergeCell ref="N12:AF12"/>
    <mergeCell ref="AB13:AF13"/>
    <mergeCell ref="AB14:AF14"/>
    <mergeCell ref="AB15:AF15"/>
    <mergeCell ref="AB16:AF16"/>
    <mergeCell ref="C10:C11"/>
    <mergeCell ref="D10:M11"/>
    <mergeCell ref="P10:Q10"/>
    <mergeCell ref="U10:V10"/>
    <mergeCell ref="AD10:AF10"/>
    <mergeCell ref="B3:AG3"/>
    <mergeCell ref="O5:T5"/>
    <mergeCell ref="U5:AG5"/>
    <mergeCell ref="O6:T6"/>
    <mergeCell ref="U6:AG6"/>
  </mergeCells>
  <phoneticPr fontId="6"/>
  <conditionalFormatting sqref="A1:XFD4 A5:N6 A7:AH35 AI5:XFD9 U5:AH6 O5:T5 AI11:XFD1048576 AK10:XFD10 AI10 A37:AH1048576 A36:Y36 AH36">
    <cfRule type="expression" dxfId="48" priority="2">
      <formula>CELL("protect",A1)=0</formula>
    </cfRule>
  </conditionalFormatting>
  <conditionalFormatting sqref="O6:T6">
    <cfRule type="expression" dxfId="47" priority="1">
      <formula>CELL("protect",O6)=0</formula>
    </cfRule>
  </conditionalFormatting>
  <dataValidations count="7">
    <dataValidation type="whole" imeMode="disabled" operator="lessThanOrEqual" allowBlank="1" showInputMessage="1" showErrorMessage="1" errorTitle="金額が大きすぎます。" error="拠出上限額を超えて拠出することはできません。" sqref="S21:X21">
      <formula1>AC22</formula1>
    </dataValidation>
    <dataValidation type="whole" imeMode="disabled" operator="lessThanOrEqual" allowBlank="1" showInputMessage="1" showErrorMessage="1" errorTitle="金額が大きすぎます。" error="拠出上限額を超えて拠出することはできません。" sqref="Y21:AF21">
      <formula1>AI23</formula1>
    </dataValidation>
    <dataValidation type="whole" operator="lessThanOrEqual" allowBlank="1" showInputMessage="1" showErrorMessage="1" errorTitle="金額が大きすぎます。" error="拠出上限額を超えて拠出することはできません。" sqref="Y65557:AF65557 Y983061:AF983061 Y917525:AF917525 Y851989:AF851989 Y786453:AF786453 Y720917:AF720917 Y655381:AF655381 Y589845:AF589845 Y524309:AF524309 Y458773:AF458773 Y393237:AF393237 Y327701:AF327701 Y262165:AF262165 Y196629:AF196629 Y131093:AF131093">
      <formula1>AI65559</formula1>
    </dataValidation>
    <dataValidation imeMode="disabled" allowBlank="1" showInputMessage="1" showErrorMessage="1" sqref="AB16:AF16 AD17:AE17 AA17:AB17 T17:U17 Q17:R17 S23:AF23 O34:X34"/>
    <dataValidation type="list" allowBlank="1" showInputMessage="1" showErrorMessage="1" sqref="WWC983046:WWO983046 WMG983046:WMS983046 WCK983046:WCW983046 VSO983046:VTA983046 VIS983046:VJE983046 UYW983046:UZI983046 UPA983046:UPM983046 UFE983046:UFQ983046 TVI983046:TVU983046 TLM983046:TLY983046 TBQ983046:TCC983046 SRU983046:SSG983046 SHY983046:SIK983046 RYC983046:RYO983046 ROG983046:ROS983046 REK983046:REW983046 QUO983046:QVA983046 QKS983046:QLE983046 QAW983046:QBI983046 PRA983046:PRM983046 PHE983046:PHQ983046 OXI983046:OXU983046 ONM983046:ONY983046 ODQ983046:OEC983046 NTU983046:NUG983046 NJY983046:NKK983046 NAC983046:NAO983046 MQG983046:MQS983046 MGK983046:MGW983046 LWO983046:LXA983046 LMS983046:LNE983046 LCW983046:LDI983046 KTA983046:KTM983046 KJE983046:KJQ983046 JZI983046:JZU983046 JPM983046:JPY983046 JFQ983046:JGC983046 IVU983046:IWG983046 ILY983046:IMK983046 ICC983046:ICO983046 HSG983046:HSS983046 HIK983046:HIW983046 GYO983046:GZA983046 GOS983046:GPE983046 GEW983046:GFI983046 FVA983046:FVM983046 FLE983046:FLQ983046 FBI983046:FBU983046 ERM983046:ERY983046 EHQ983046:EIC983046 DXU983046:DYG983046 DNY983046:DOK983046 DEC983046:DEO983046 CUG983046:CUS983046 CKK983046:CKW983046 CAO983046:CBA983046 BQS983046:BRE983046 BGW983046:BHI983046 AXA983046:AXM983046 ANE983046:ANQ983046 ADI983046:ADU983046 TM983046:TY983046 JQ983046:KC983046 U983045:AG983045 WWC917510:WWO917510 WMG917510:WMS917510 WCK917510:WCW917510 VSO917510:VTA917510 VIS917510:VJE917510 UYW917510:UZI917510 UPA917510:UPM917510 UFE917510:UFQ917510 TVI917510:TVU917510 TLM917510:TLY917510 TBQ917510:TCC917510 SRU917510:SSG917510 SHY917510:SIK917510 RYC917510:RYO917510 ROG917510:ROS917510 REK917510:REW917510 QUO917510:QVA917510 QKS917510:QLE917510 QAW917510:QBI917510 PRA917510:PRM917510 PHE917510:PHQ917510 OXI917510:OXU917510 ONM917510:ONY917510 ODQ917510:OEC917510 NTU917510:NUG917510 NJY917510:NKK917510 NAC917510:NAO917510 MQG917510:MQS917510 MGK917510:MGW917510 LWO917510:LXA917510 LMS917510:LNE917510 LCW917510:LDI917510 KTA917510:KTM917510 KJE917510:KJQ917510 JZI917510:JZU917510 JPM917510:JPY917510 JFQ917510:JGC917510 IVU917510:IWG917510 ILY917510:IMK917510 ICC917510:ICO917510 HSG917510:HSS917510 HIK917510:HIW917510 GYO917510:GZA917510 GOS917510:GPE917510 GEW917510:GFI917510 FVA917510:FVM917510 FLE917510:FLQ917510 FBI917510:FBU917510 ERM917510:ERY917510 EHQ917510:EIC917510 DXU917510:DYG917510 DNY917510:DOK917510 DEC917510:DEO917510 CUG917510:CUS917510 CKK917510:CKW917510 CAO917510:CBA917510 BQS917510:BRE917510 BGW917510:BHI917510 AXA917510:AXM917510 ANE917510:ANQ917510 ADI917510:ADU917510 TM917510:TY917510 JQ917510:KC917510 U917509:AG917509 WWC851974:WWO851974 WMG851974:WMS851974 WCK851974:WCW851974 VSO851974:VTA851974 VIS851974:VJE851974 UYW851974:UZI851974 UPA851974:UPM851974 UFE851974:UFQ851974 TVI851974:TVU851974 TLM851974:TLY851974 TBQ851974:TCC851974 SRU851974:SSG851974 SHY851974:SIK851974 RYC851974:RYO851974 ROG851974:ROS851974 REK851974:REW851974 QUO851974:QVA851974 QKS851974:QLE851974 QAW851974:QBI851974 PRA851974:PRM851974 PHE851974:PHQ851974 OXI851974:OXU851974 ONM851974:ONY851974 ODQ851974:OEC851974 NTU851974:NUG851974 NJY851974:NKK851974 NAC851974:NAO851974 MQG851974:MQS851974 MGK851974:MGW851974 LWO851974:LXA851974 LMS851974:LNE851974 LCW851974:LDI851974 KTA851974:KTM851974 KJE851974:KJQ851974 JZI851974:JZU851974 JPM851974:JPY851974 JFQ851974:JGC851974 IVU851974:IWG851974 ILY851974:IMK851974 ICC851974:ICO851974 HSG851974:HSS851974 HIK851974:HIW851974 GYO851974:GZA851974 GOS851974:GPE851974 GEW851974:GFI851974 FVA851974:FVM851974 FLE851974:FLQ851974 FBI851974:FBU851974 ERM851974:ERY851974 EHQ851974:EIC851974 DXU851974:DYG851974 DNY851974:DOK851974 DEC851974:DEO851974 CUG851974:CUS851974 CKK851974:CKW851974 CAO851974:CBA851974 BQS851974:BRE851974 BGW851974:BHI851974 AXA851974:AXM851974 ANE851974:ANQ851974 ADI851974:ADU851974 TM851974:TY851974 JQ851974:KC851974 U851973:AG851973 WWC786438:WWO786438 WMG786438:WMS786438 WCK786438:WCW786438 VSO786438:VTA786438 VIS786438:VJE786438 UYW786438:UZI786438 UPA786438:UPM786438 UFE786438:UFQ786438 TVI786438:TVU786438 TLM786438:TLY786438 TBQ786438:TCC786438 SRU786438:SSG786438 SHY786438:SIK786438 RYC786438:RYO786438 ROG786438:ROS786438 REK786438:REW786438 QUO786438:QVA786438 QKS786438:QLE786438 QAW786438:QBI786438 PRA786438:PRM786438 PHE786438:PHQ786438 OXI786438:OXU786438 ONM786438:ONY786438 ODQ786438:OEC786438 NTU786438:NUG786438 NJY786438:NKK786438 NAC786438:NAO786438 MQG786438:MQS786438 MGK786438:MGW786438 LWO786438:LXA786438 LMS786438:LNE786438 LCW786438:LDI786438 KTA786438:KTM786438 KJE786438:KJQ786438 JZI786438:JZU786438 JPM786438:JPY786438 JFQ786438:JGC786438 IVU786438:IWG786438 ILY786438:IMK786438 ICC786438:ICO786438 HSG786438:HSS786438 HIK786438:HIW786438 GYO786438:GZA786438 GOS786438:GPE786438 GEW786438:GFI786438 FVA786438:FVM786438 FLE786438:FLQ786438 FBI786438:FBU786438 ERM786438:ERY786438 EHQ786438:EIC786438 DXU786438:DYG786438 DNY786438:DOK786438 DEC786438:DEO786438 CUG786438:CUS786438 CKK786438:CKW786438 CAO786438:CBA786438 BQS786438:BRE786438 BGW786438:BHI786438 AXA786438:AXM786438 ANE786438:ANQ786438 ADI786438:ADU786438 TM786438:TY786438 JQ786438:KC786438 U786437:AG786437 WWC720902:WWO720902 WMG720902:WMS720902 WCK720902:WCW720902 VSO720902:VTA720902 VIS720902:VJE720902 UYW720902:UZI720902 UPA720902:UPM720902 UFE720902:UFQ720902 TVI720902:TVU720902 TLM720902:TLY720902 TBQ720902:TCC720902 SRU720902:SSG720902 SHY720902:SIK720902 RYC720902:RYO720902 ROG720902:ROS720902 REK720902:REW720902 QUO720902:QVA720902 QKS720902:QLE720902 QAW720902:QBI720902 PRA720902:PRM720902 PHE720902:PHQ720902 OXI720902:OXU720902 ONM720902:ONY720902 ODQ720902:OEC720902 NTU720902:NUG720902 NJY720902:NKK720902 NAC720902:NAO720902 MQG720902:MQS720902 MGK720902:MGW720902 LWO720902:LXA720902 LMS720902:LNE720902 LCW720902:LDI720902 KTA720902:KTM720902 KJE720902:KJQ720902 JZI720902:JZU720902 JPM720902:JPY720902 JFQ720902:JGC720902 IVU720902:IWG720902 ILY720902:IMK720902 ICC720902:ICO720902 HSG720902:HSS720902 HIK720902:HIW720902 GYO720902:GZA720902 GOS720902:GPE720902 GEW720902:GFI720902 FVA720902:FVM720902 FLE720902:FLQ720902 FBI720902:FBU720902 ERM720902:ERY720902 EHQ720902:EIC720902 DXU720902:DYG720902 DNY720902:DOK720902 DEC720902:DEO720902 CUG720902:CUS720902 CKK720902:CKW720902 CAO720902:CBA720902 BQS720902:BRE720902 BGW720902:BHI720902 AXA720902:AXM720902 ANE720902:ANQ720902 ADI720902:ADU720902 TM720902:TY720902 JQ720902:KC720902 U720901:AG720901 WWC655366:WWO655366 WMG655366:WMS655366 WCK655366:WCW655366 VSO655366:VTA655366 VIS655366:VJE655366 UYW655366:UZI655366 UPA655366:UPM655366 UFE655366:UFQ655366 TVI655366:TVU655366 TLM655366:TLY655366 TBQ655366:TCC655366 SRU655366:SSG655366 SHY655366:SIK655366 RYC655366:RYO655366 ROG655366:ROS655366 REK655366:REW655366 QUO655366:QVA655366 QKS655366:QLE655366 QAW655366:QBI655366 PRA655366:PRM655366 PHE655366:PHQ655366 OXI655366:OXU655366 ONM655366:ONY655366 ODQ655366:OEC655366 NTU655366:NUG655366 NJY655366:NKK655366 NAC655366:NAO655366 MQG655366:MQS655366 MGK655366:MGW655366 LWO655366:LXA655366 LMS655366:LNE655366 LCW655366:LDI655366 KTA655366:KTM655366 KJE655366:KJQ655366 JZI655366:JZU655366 JPM655366:JPY655366 JFQ655366:JGC655366 IVU655366:IWG655366 ILY655366:IMK655366 ICC655366:ICO655366 HSG655366:HSS655366 HIK655366:HIW655366 GYO655366:GZA655366 GOS655366:GPE655366 GEW655366:GFI655366 FVA655366:FVM655366 FLE655366:FLQ655366 FBI655366:FBU655366 ERM655366:ERY655366 EHQ655366:EIC655366 DXU655366:DYG655366 DNY655366:DOK655366 DEC655366:DEO655366 CUG655366:CUS655366 CKK655366:CKW655366 CAO655366:CBA655366 BQS655366:BRE655366 BGW655366:BHI655366 AXA655366:AXM655366 ANE655366:ANQ655366 ADI655366:ADU655366 TM655366:TY655366 JQ655366:KC655366 U655365:AG655365 WWC589830:WWO589830 WMG589830:WMS589830 WCK589830:WCW589830 VSO589830:VTA589830 VIS589830:VJE589830 UYW589830:UZI589830 UPA589830:UPM589830 UFE589830:UFQ589830 TVI589830:TVU589830 TLM589830:TLY589830 TBQ589830:TCC589830 SRU589830:SSG589830 SHY589830:SIK589830 RYC589830:RYO589830 ROG589830:ROS589830 REK589830:REW589830 QUO589830:QVA589830 QKS589830:QLE589830 QAW589830:QBI589830 PRA589830:PRM589830 PHE589830:PHQ589830 OXI589830:OXU589830 ONM589830:ONY589830 ODQ589830:OEC589830 NTU589830:NUG589830 NJY589830:NKK589830 NAC589830:NAO589830 MQG589830:MQS589830 MGK589830:MGW589830 LWO589830:LXA589830 LMS589830:LNE589830 LCW589830:LDI589830 KTA589830:KTM589830 KJE589830:KJQ589830 JZI589830:JZU589830 JPM589830:JPY589830 JFQ589830:JGC589830 IVU589830:IWG589830 ILY589830:IMK589830 ICC589830:ICO589830 HSG589830:HSS589830 HIK589830:HIW589830 GYO589830:GZA589830 GOS589830:GPE589830 GEW589830:GFI589830 FVA589830:FVM589830 FLE589830:FLQ589830 FBI589830:FBU589830 ERM589830:ERY589830 EHQ589830:EIC589830 DXU589830:DYG589830 DNY589830:DOK589830 DEC589830:DEO589830 CUG589830:CUS589830 CKK589830:CKW589830 CAO589830:CBA589830 BQS589830:BRE589830 BGW589830:BHI589830 AXA589830:AXM589830 ANE589830:ANQ589830 ADI589830:ADU589830 TM589830:TY589830 JQ589830:KC589830 U589829:AG589829 WWC524294:WWO524294 WMG524294:WMS524294 WCK524294:WCW524294 VSO524294:VTA524294 VIS524294:VJE524294 UYW524294:UZI524294 UPA524294:UPM524294 UFE524294:UFQ524294 TVI524294:TVU524294 TLM524294:TLY524294 TBQ524294:TCC524294 SRU524294:SSG524294 SHY524294:SIK524294 RYC524294:RYO524294 ROG524294:ROS524294 REK524294:REW524294 QUO524294:QVA524294 QKS524294:QLE524294 QAW524294:QBI524294 PRA524294:PRM524294 PHE524294:PHQ524294 OXI524294:OXU524294 ONM524294:ONY524294 ODQ524294:OEC524294 NTU524294:NUG524294 NJY524294:NKK524294 NAC524294:NAO524294 MQG524294:MQS524294 MGK524294:MGW524294 LWO524294:LXA524294 LMS524294:LNE524294 LCW524294:LDI524294 KTA524294:KTM524294 KJE524294:KJQ524294 JZI524294:JZU524294 JPM524294:JPY524294 JFQ524294:JGC524294 IVU524294:IWG524294 ILY524294:IMK524294 ICC524294:ICO524294 HSG524294:HSS524294 HIK524294:HIW524294 GYO524294:GZA524294 GOS524294:GPE524294 GEW524294:GFI524294 FVA524294:FVM524294 FLE524294:FLQ524294 FBI524294:FBU524294 ERM524294:ERY524294 EHQ524294:EIC524294 DXU524294:DYG524294 DNY524294:DOK524294 DEC524294:DEO524294 CUG524294:CUS524294 CKK524294:CKW524294 CAO524294:CBA524294 BQS524294:BRE524294 BGW524294:BHI524294 AXA524294:AXM524294 ANE524294:ANQ524294 ADI524294:ADU524294 TM524294:TY524294 JQ524294:KC524294 U524293:AG524293 WWC458758:WWO458758 WMG458758:WMS458758 WCK458758:WCW458758 VSO458758:VTA458758 VIS458758:VJE458758 UYW458758:UZI458758 UPA458758:UPM458758 UFE458758:UFQ458758 TVI458758:TVU458758 TLM458758:TLY458758 TBQ458758:TCC458758 SRU458758:SSG458758 SHY458758:SIK458758 RYC458758:RYO458758 ROG458758:ROS458758 REK458758:REW458758 QUO458758:QVA458758 QKS458758:QLE458758 QAW458758:QBI458758 PRA458758:PRM458758 PHE458758:PHQ458758 OXI458758:OXU458758 ONM458758:ONY458758 ODQ458758:OEC458758 NTU458758:NUG458758 NJY458758:NKK458758 NAC458758:NAO458758 MQG458758:MQS458758 MGK458758:MGW458758 LWO458758:LXA458758 LMS458758:LNE458758 LCW458758:LDI458758 KTA458758:KTM458758 KJE458758:KJQ458758 JZI458758:JZU458758 JPM458758:JPY458758 JFQ458758:JGC458758 IVU458758:IWG458758 ILY458758:IMK458758 ICC458758:ICO458758 HSG458758:HSS458758 HIK458758:HIW458758 GYO458758:GZA458758 GOS458758:GPE458758 GEW458758:GFI458758 FVA458758:FVM458758 FLE458758:FLQ458758 FBI458758:FBU458758 ERM458758:ERY458758 EHQ458758:EIC458758 DXU458758:DYG458758 DNY458758:DOK458758 DEC458758:DEO458758 CUG458758:CUS458758 CKK458758:CKW458758 CAO458758:CBA458758 BQS458758:BRE458758 BGW458758:BHI458758 AXA458758:AXM458758 ANE458758:ANQ458758 ADI458758:ADU458758 TM458758:TY458758 JQ458758:KC458758 U458757:AG458757 WWC393222:WWO393222 WMG393222:WMS393222 WCK393222:WCW393222 VSO393222:VTA393222 VIS393222:VJE393222 UYW393222:UZI393222 UPA393222:UPM393222 UFE393222:UFQ393222 TVI393222:TVU393222 TLM393222:TLY393222 TBQ393222:TCC393222 SRU393222:SSG393222 SHY393222:SIK393222 RYC393222:RYO393222 ROG393222:ROS393222 REK393222:REW393222 QUO393222:QVA393222 QKS393222:QLE393222 QAW393222:QBI393222 PRA393222:PRM393222 PHE393222:PHQ393222 OXI393222:OXU393222 ONM393222:ONY393222 ODQ393222:OEC393222 NTU393222:NUG393222 NJY393222:NKK393222 NAC393222:NAO393222 MQG393222:MQS393222 MGK393222:MGW393222 LWO393222:LXA393222 LMS393222:LNE393222 LCW393222:LDI393222 KTA393222:KTM393222 KJE393222:KJQ393222 JZI393222:JZU393222 JPM393222:JPY393222 JFQ393222:JGC393222 IVU393222:IWG393222 ILY393222:IMK393222 ICC393222:ICO393222 HSG393222:HSS393222 HIK393222:HIW393222 GYO393222:GZA393222 GOS393222:GPE393222 GEW393222:GFI393222 FVA393222:FVM393222 FLE393222:FLQ393222 FBI393222:FBU393222 ERM393222:ERY393222 EHQ393222:EIC393222 DXU393222:DYG393222 DNY393222:DOK393222 DEC393222:DEO393222 CUG393222:CUS393222 CKK393222:CKW393222 CAO393222:CBA393222 BQS393222:BRE393222 BGW393222:BHI393222 AXA393222:AXM393222 ANE393222:ANQ393222 ADI393222:ADU393222 TM393222:TY393222 JQ393222:KC393222 U393221:AG393221 WWC327686:WWO327686 WMG327686:WMS327686 WCK327686:WCW327686 VSO327686:VTA327686 VIS327686:VJE327686 UYW327686:UZI327686 UPA327686:UPM327686 UFE327686:UFQ327686 TVI327686:TVU327686 TLM327686:TLY327686 TBQ327686:TCC327686 SRU327686:SSG327686 SHY327686:SIK327686 RYC327686:RYO327686 ROG327686:ROS327686 REK327686:REW327686 QUO327686:QVA327686 QKS327686:QLE327686 QAW327686:QBI327686 PRA327686:PRM327686 PHE327686:PHQ327686 OXI327686:OXU327686 ONM327686:ONY327686 ODQ327686:OEC327686 NTU327686:NUG327686 NJY327686:NKK327686 NAC327686:NAO327686 MQG327686:MQS327686 MGK327686:MGW327686 LWO327686:LXA327686 LMS327686:LNE327686 LCW327686:LDI327686 KTA327686:KTM327686 KJE327686:KJQ327686 JZI327686:JZU327686 JPM327686:JPY327686 JFQ327686:JGC327686 IVU327686:IWG327686 ILY327686:IMK327686 ICC327686:ICO327686 HSG327686:HSS327686 HIK327686:HIW327686 GYO327686:GZA327686 GOS327686:GPE327686 GEW327686:GFI327686 FVA327686:FVM327686 FLE327686:FLQ327686 FBI327686:FBU327686 ERM327686:ERY327686 EHQ327686:EIC327686 DXU327686:DYG327686 DNY327686:DOK327686 DEC327686:DEO327686 CUG327686:CUS327686 CKK327686:CKW327686 CAO327686:CBA327686 BQS327686:BRE327686 BGW327686:BHI327686 AXA327686:AXM327686 ANE327686:ANQ327686 ADI327686:ADU327686 TM327686:TY327686 JQ327686:KC327686 U327685:AG327685 WWC262150:WWO262150 WMG262150:WMS262150 WCK262150:WCW262150 VSO262150:VTA262150 VIS262150:VJE262150 UYW262150:UZI262150 UPA262150:UPM262150 UFE262150:UFQ262150 TVI262150:TVU262150 TLM262150:TLY262150 TBQ262150:TCC262150 SRU262150:SSG262150 SHY262150:SIK262150 RYC262150:RYO262150 ROG262150:ROS262150 REK262150:REW262150 QUO262150:QVA262150 QKS262150:QLE262150 QAW262150:QBI262150 PRA262150:PRM262150 PHE262150:PHQ262150 OXI262150:OXU262150 ONM262150:ONY262150 ODQ262150:OEC262150 NTU262150:NUG262150 NJY262150:NKK262150 NAC262150:NAO262150 MQG262150:MQS262150 MGK262150:MGW262150 LWO262150:LXA262150 LMS262150:LNE262150 LCW262150:LDI262150 KTA262150:KTM262150 KJE262150:KJQ262150 JZI262150:JZU262150 JPM262150:JPY262150 JFQ262150:JGC262150 IVU262150:IWG262150 ILY262150:IMK262150 ICC262150:ICO262150 HSG262150:HSS262150 HIK262150:HIW262150 GYO262150:GZA262150 GOS262150:GPE262150 GEW262150:GFI262150 FVA262150:FVM262150 FLE262150:FLQ262150 FBI262150:FBU262150 ERM262150:ERY262150 EHQ262150:EIC262150 DXU262150:DYG262150 DNY262150:DOK262150 DEC262150:DEO262150 CUG262150:CUS262150 CKK262150:CKW262150 CAO262150:CBA262150 BQS262150:BRE262150 BGW262150:BHI262150 AXA262150:AXM262150 ANE262150:ANQ262150 ADI262150:ADU262150 TM262150:TY262150 JQ262150:KC262150 U262149:AG262149 WWC196614:WWO196614 WMG196614:WMS196614 WCK196614:WCW196614 VSO196614:VTA196614 VIS196614:VJE196614 UYW196614:UZI196614 UPA196614:UPM196614 UFE196614:UFQ196614 TVI196614:TVU196614 TLM196614:TLY196614 TBQ196614:TCC196614 SRU196614:SSG196614 SHY196614:SIK196614 RYC196614:RYO196614 ROG196614:ROS196614 REK196614:REW196614 QUO196614:QVA196614 QKS196614:QLE196614 QAW196614:QBI196614 PRA196614:PRM196614 PHE196614:PHQ196614 OXI196614:OXU196614 ONM196614:ONY196614 ODQ196614:OEC196614 NTU196614:NUG196614 NJY196614:NKK196614 NAC196614:NAO196614 MQG196614:MQS196614 MGK196614:MGW196614 LWO196614:LXA196614 LMS196614:LNE196614 LCW196614:LDI196614 KTA196614:KTM196614 KJE196614:KJQ196614 JZI196614:JZU196614 JPM196614:JPY196614 JFQ196614:JGC196614 IVU196614:IWG196614 ILY196614:IMK196614 ICC196614:ICO196614 HSG196614:HSS196614 HIK196614:HIW196614 GYO196614:GZA196614 GOS196614:GPE196614 GEW196614:GFI196614 FVA196614:FVM196614 FLE196614:FLQ196614 FBI196614:FBU196614 ERM196614:ERY196614 EHQ196614:EIC196614 DXU196614:DYG196614 DNY196614:DOK196614 DEC196614:DEO196614 CUG196614:CUS196614 CKK196614:CKW196614 CAO196614:CBA196614 BQS196614:BRE196614 BGW196614:BHI196614 AXA196614:AXM196614 ANE196614:ANQ196614 ADI196614:ADU196614 TM196614:TY196614 JQ196614:KC196614 U196613:AG196613 WWC131078:WWO131078 WMG131078:WMS131078 WCK131078:WCW131078 VSO131078:VTA131078 VIS131078:VJE131078 UYW131078:UZI131078 UPA131078:UPM131078 UFE131078:UFQ131078 TVI131078:TVU131078 TLM131078:TLY131078 TBQ131078:TCC131078 SRU131078:SSG131078 SHY131078:SIK131078 RYC131078:RYO131078 ROG131078:ROS131078 REK131078:REW131078 QUO131078:QVA131078 QKS131078:QLE131078 QAW131078:QBI131078 PRA131078:PRM131078 PHE131078:PHQ131078 OXI131078:OXU131078 ONM131078:ONY131078 ODQ131078:OEC131078 NTU131078:NUG131078 NJY131078:NKK131078 NAC131078:NAO131078 MQG131078:MQS131078 MGK131078:MGW131078 LWO131078:LXA131078 LMS131078:LNE131078 LCW131078:LDI131078 KTA131078:KTM131078 KJE131078:KJQ131078 JZI131078:JZU131078 JPM131078:JPY131078 JFQ131078:JGC131078 IVU131078:IWG131078 ILY131078:IMK131078 ICC131078:ICO131078 HSG131078:HSS131078 HIK131078:HIW131078 GYO131078:GZA131078 GOS131078:GPE131078 GEW131078:GFI131078 FVA131078:FVM131078 FLE131078:FLQ131078 FBI131078:FBU131078 ERM131078:ERY131078 EHQ131078:EIC131078 DXU131078:DYG131078 DNY131078:DOK131078 DEC131078:DEO131078 CUG131078:CUS131078 CKK131078:CKW131078 CAO131078:CBA131078 BQS131078:BRE131078 BGW131078:BHI131078 AXA131078:AXM131078 ANE131078:ANQ131078 ADI131078:ADU131078 TM131078:TY131078 JQ131078:KC131078 U131077:AG131077 WWC65542:WWO65542 WMG65542:WMS65542 WCK65542:WCW65542 VSO65542:VTA65542 VIS65542:VJE65542 UYW65542:UZI65542 UPA65542:UPM65542 UFE65542:UFQ65542 TVI65542:TVU65542 TLM65542:TLY65542 TBQ65542:TCC65542 SRU65542:SSG65542 SHY65542:SIK65542 RYC65542:RYO65542 ROG65542:ROS65542 REK65542:REW65542 QUO65542:QVA65542 QKS65542:QLE65542 QAW65542:QBI65542 PRA65542:PRM65542 PHE65542:PHQ65542 OXI65542:OXU65542 ONM65542:ONY65542 ODQ65542:OEC65542 NTU65542:NUG65542 NJY65542:NKK65542 NAC65542:NAO65542 MQG65542:MQS65542 MGK65542:MGW65542 LWO65542:LXA65542 LMS65542:LNE65542 LCW65542:LDI65542 KTA65542:KTM65542 KJE65542:KJQ65542 JZI65542:JZU65542 JPM65542:JPY65542 JFQ65542:JGC65542 IVU65542:IWG65542 ILY65542:IMK65542 ICC65542:ICO65542 HSG65542:HSS65542 HIK65542:HIW65542 GYO65542:GZA65542 GOS65542:GPE65542 GEW65542:GFI65542 FVA65542:FVM65542 FLE65542:FLQ65542 FBI65542:FBU65542 ERM65542:ERY65542 EHQ65542:EIC65542 DXU65542:DYG65542 DNY65542:DOK65542 DEC65542:DEO65542 CUG65542:CUS65542 CKK65542:CKW65542 CAO65542:CBA65542 BQS65542:BRE65542 BGW65542:BHI65542 AXA65542:AXM65542 ANE65542:ANQ65542 ADI65542:ADU65542 TM65542:TY65542 JQ65542:KC65542 U65541:AG65541 WVU7:WWG7 WLY7:WMK7 WCC7:WCO7 VSG7:VSS7 VIK7:VIW7 UYO7:UZA7 UOS7:UPE7 UEW7:UFI7 TVA7:TVM7 TLE7:TLQ7 TBI7:TBU7 SRM7:SRY7 SHQ7:SIC7 RXU7:RYG7 RNY7:ROK7 REC7:REO7 QUG7:QUS7 QKK7:QKW7 QAO7:QBA7 PQS7:PRE7 PGW7:PHI7 OXA7:OXM7 ONE7:ONQ7 ODI7:ODU7 NTM7:NTY7 NJQ7:NKC7 MZU7:NAG7 MPY7:MQK7 MGC7:MGO7 LWG7:LWS7 LMK7:LMW7 LCO7:LDA7 KSS7:KTE7 KIW7:KJI7 JZA7:JZM7 JPE7:JPQ7 JFI7:JFU7 IVM7:IVY7 ILQ7:IMC7 IBU7:ICG7 HRY7:HSK7 HIC7:HIO7 GYG7:GYS7 GOK7:GOW7 GEO7:GFA7 FUS7:FVE7 FKW7:FLI7 FBA7:FBM7 ERE7:ERQ7 EHI7:EHU7 DXM7:DXY7 DNQ7:DOC7 DDU7:DEG7 CTY7:CUK7 CKC7:CKO7 CAG7:CAS7 BQK7:BQW7 BGO7:BHA7 AWS7:AXE7 AMW7:ANI7 ADA7:ADM7 TE7:TQ7 JI7:JU7">
      <formula1>$AK$5:$AK$18</formula1>
    </dataValidation>
    <dataValidation type="whole" operator="lessThanOrEqual" allowBlank="1" showInputMessage="1" showErrorMessage="1" errorTitle="金額が大きすぎます。" error="拠出上限額を超えて拠出することはできません。" sqref="WWA983062:WWN983062 JO22:KB22 TK22:TX22 ADG22:ADT22 ANC22:ANP22 AWY22:AXL22 BGU22:BHH22 BQQ22:BRD22 CAM22:CAZ22 CKI22:CKV22 CUE22:CUR22 DEA22:DEN22 DNW22:DOJ22 DXS22:DYF22 EHO22:EIB22 ERK22:ERX22 FBG22:FBT22 FLC22:FLP22 FUY22:FVL22 GEU22:GFH22 GOQ22:GPD22 GYM22:GYZ22 HII22:HIV22 HSE22:HSR22 ICA22:ICN22 ILW22:IMJ22 IVS22:IWF22 JFO22:JGB22 JPK22:JPX22 JZG22:JZT22 KJC22:KJP22 KSY22:KTL22 LCU22:LDH22 LMQ22:LND22 LWM22:LWZ22 MGI22:MGV22 MQE22:MQR22 NAA22:NAN22 NJW22:NKJ22 NTS22:NUF22 ODO22:OEB22 ONK22:ONX22 OXG22:OXT22 PHC22:PHP22 PQY22:PRL22 QAU22:QBH22 QKQ22:QLD22 QUM22:QUZ22 REI22:REV22 ROE22:ROR22 RYA22:RYN22 SHW22:SIJ22 SRS22:SSF22 TBO22:TCB22 TLK22:TLX22 TVG22:TVT22 UFC22:UFP22 UOY22:UPL22 UYU22:UZH22 VIQ22:VJD22 VSM22:VSZ22 WCI22:WCV22 WME22:WMR22 WWA22:WWN22 JO65558:KB65558 TK65558:TX65558 ADG65558:ADT65558 ANC65558:ANP65558 AWY65558:AXL65558 BGU65558:BHH65558 BQQ65558:BRD65558 CAM65558:CAZ65558 CKI65558:CKV65558 CUE65558:CUR65558 DEA65558:DEN65558 DNW65558:DOJ65558 DXS65558:DYF65558 EHO65558:EIB65558 ERK65558:ERX65558 FBG65558:FBT65558 FLC65558:FLP65558 FUY65558:FVL65558 GEU65558:GFH65558 GOQ65558:GPD65558 GYM65558:GYZ65558 HII65558:HIV65558 HSE65558:HSR65558 ICA65558:ICN65558 ILW65558:IMJ65558 IVS65558:IWF65558 JFO65558:JGB65558 JPK65558:JPX65558 JZG65558:JZT65558 KJC65558:KJP65558 KSY65558:KTL65558 LCU65558:LDH65558 LMQ65558:LND65558 LWM65558:LWZ65558 MGI65558:MGV65558 MQE65558:MQR65558 NAA65558:NAN65558 NJW65558:NKJ65558 NTS65558:NUF65558 ODO65558:OEB65558 ONK65558:ONX65558 OXG65558:OXT65558 PHC65558:PHP65558 PQY65558:PRL65558 QAU65558:QBH65558 QKQ65558:QLD65558 QUM65558:QUZ65558 REI65558:REV65558 ROE65558:ROR65558 RYA65558:RYN65558 SHW65558:SIJ65558 SRS65558:SSF65558 TBO65558:TCB65558 TLK65558:TLX65558 TVG65558:TVT65558 UFC65558:UFP65558 UOY65558:UPL65558 UYU65558:UZH65558 VIQ65558:VJD65558 VSM65558:VSZ65558 WCI65558:WCV65558 WME65558:WMR65558 WWA65558:WWN65558 JO131094:KB131094 TK131094:TX131094 ADG131094:ADT131094 ANC131094:ANP131094 AWY131094:AXL131094 BGU131094:BHH131094 BQQ131094:BRD131094 CAM131094:CAZ131094 CKI131094:CKV131094 CUE131094:CUR131094 DEA131094:DEN131094 DNW131094:DOJ131094 DXS131094:DYF131094 EHO131094:EIB131094 ERK131094:ERX131094 FBG131094:FBT131094 FLC131094:FLP131094 FUY131094:FVL131094 GEU131094:GFH131094 GOQ131094:GPD131094 GYM131094:GYZ131094 HII131094:HIV131094 HSE131094:HSR131094 ICA131094:ICN131094 ILW131094:IMJ131094 IVS131094:IWF131094 JFO131094:JGB131094 JPK131094:JPX131094 JZG131094:JZT131094 KJC131094:KJP131094 KSY131094:KTL131094 LCU131094:LDH131094 LMQ131094:LND131094 LWM131094:LWZ131094 MGI131094:MGV131094 MQE131094:MQR131094 NAA131094:NAN131094 NJW131094:NKJ131094 NTS131094:NUF131094 ODO131094:OEB131094 ONK131094:ONX131094 OXG131094:OXT131094 PHC131094:PHP131094 PQY131094:PRL131094 QAU131094:QBH131094 QKQ131094:QLD131094 QUM131094:QUZ131094 REI131094:REV131094 ROE131094:ROR131094 RYA131094:RYN131094 SHW131094:SIJ131094 SRS131094:SSF131094 TBO131094:TCB131094 TLK131094:TLX131094 TVG131094:TVT131094 UFC131094:UFP131094 UOY131094:UPL131094 UYU131094:UZH131094 VIQ131094:VJD131094 VSM131094:VSZ131094 WCI131094:WCV131094 WME131094:WMR131094 WWA131094:WWN131094 JO196630:KB196630 TK196630:TX196630 ADG196630:ADT196630 ANC196630:ANP196630 AWY196630:AXL196630 BGU196630:BHH196630 BQQ196630:BRD196630 CAM196630:CAZ196630 CKI196630:CKV196630 CUE196630:CUR196630 DEA196630:DEN196630 DNW196630:DOJ196630 DXS196630:DYF196630 EHO196630:EIB196630 ERK196630:ERX196630 FBG196630:FBT196630 FLC196630:FLP196630 FUY196630:FVL196630 GEU196630:GFH196630 GOQ196630:GPD196630 GYM196630:GYZ196630 HII196630:HIV196630 HSE196630:HSR196630 ICA196630:ICN196630 ILW196630:IMJ196630 IVS196630:IWF196630 JFO196630:JGB196630 JPK196630:JPX196630 JZG196630:JZT196630 KJC196630:KJP196630 KSY196630:KTL196630 LCU196630:LDH196630 LMQ196630:LND196630 LWM196630:LWZ196630 MGI196630:MGV196630 MQE196630:MQR196630 NAA196630:NAN196630 NJW196630:NKJ196630 NTS196630:NUF196630 ODO196630:OEB196630 ONK196630:ONX196630 OXG196630:OXT196630 PHC196630:PHP196630 PQY196630:PRL196630 QAU196630:QBH196630 QKQ196630:QLD196630 QUM196630:QUZ196630 REI196630:REV196630 ROE196630:ROR196630 RYA196630:RYN196630 SHW196630:SIJ196630 SRS196630:SSF196630 TBO196630:TCB196630 TLK196630:TLX196630 TVG196630:TVT196630 UFC196630:UFP196630 UOY196630:UPL196630 UYU196630:UZH196630 VIQ196630:VJD196630 VSM196630:VSZ196630 WCI196630:WCV196630 WME196630:WMR196630 WWA196630:WWN196630 JO262166:KB262166 TK262166:TX262166 ADG262166:ADT262166 ANC262166:ANP262166 AWY262166:AXL262166 BGU262166:BHH262166 BQQ262166:BRD262166 CAM262166:CAZ262166 CKI262166:CKV262166 CUE262166:CUR262166 DEA262166:DEN262166 DNW262166:DOJ262166 DXS262166:DYF262166 EHO262166:EIB262166 ERK262166:ERX262166 FBG262166:FBT262166 FLC262166:FLP262166 FUY262166:FVL262166 GEU262166:GFH262166 GOQ262166:GPD262166 GYM262166:GYZ262166 HII262166:HIV262166 HSE262166:HSR262166 ICA262166:ICN262166 ILW262166:IMJ262166 IVS262166:IWF262166 JFO262166:JGB262166 JPK262166:JPX262166 JZG262166:JZT262166 KJC262166:KJP262166 KSY262166:KTL262166 LCU262166:LDH262166 LMQ262166:LND262166 LWM262166:LWZ262166 MGI262166:MGV262166 MQE262166:MQR262166 NAA262166:NAN262166 NJW262166:NKJ262166 NTS262166:NUF262166 ODO262166:OEB262166 ONK262166:ONX262166 OXG262166:OXT262166 PHC262166:PHP262166 PQY262166:PRL262166 QAU262166:QBH262166 QKQ262166:QLD262166 QUM262166:QUZ262166 REI262166:REV262166 ROE262166:ROR262166 RYA262166:RYN262166 SHW262166:SIJ262166 SRS262166:SSF262166 TBO262166:TCB262166 TLK262166:TLX262166 TVG262166:TVT262166 UFC262166:UFP262166 UOY262166:UPL262166 UYU262166:UZH262166 VIQ262166:VJD262166 VSM262166:VSZ262166 WCI262166:WCV262166 WME262166:WMR262166 WWA262166:WWN262166 JO327702:KB327702 TK327702:TX327702 ADG327702:ADT327702 ANC327702:ANP327702 AWY327702:AXL327702 BGU327702:BHH327702 BQQ327702:BRD327702 CAM327702:CAZ327702 CKI327702:CKV327702 CUE327702:CUR327702 DEA327702:DEN327702 DNW327702:DOJ327702 DXS327702:DYF327702 EHO327702:EIB327702 ERK327702:ERX327702 FBG327702:FBT327702 FLC327702:FLP327702 FUY327702:FVL327702 GEU327702:GFH327702 GOQ327702:GPD327702 GYM327702:GYZ327702 HII327702:HIV327702 HSE327702:HSR327702 ICA327702:ICN327702 ILW327702:IMJ327702 IVS327702:IWF327702 JFO327702:JGB327702 JPK327702:JPX327702 JZG327702:JZT327702 KJC327702:KJP327702 KSY327702:KTL327702 LCU327702:LDH327702 LMQ327702:LND327702 LWM327702:LWZ327702 MGI327702:MGV327702 MQE327702:MQR327702 NAA327702:NAN327702 NJW327702:NKJ327702 NTS327702:NUF327702 ODO327702:OEB327702 ONK327702:ONX327702 OXG327702:OXT327702 PHC327702:PHP327702 PQY327702:PRL327702 QAU327702:QBH327702 QKQ327702:QLD327702 QUM327702:QUZ327702 REI327702:REV327702 ROE327702:ROR327702 RYA327702:RYN327702 SHW327702:SIJ327702 SRS327702:SSF327702 TBO327702:TCB327702 TLK327702:TLX327702 TVG327702:TVT327702 UFC327702:UFP327702 UOY327702:UPL327702 UYU327702:UZH327702 VIQ327702:VJD327702 VSM327702:VSZ327702 WCI327702:WCV327702 WME327702:WMR327702 WWA327702:WWN327702 JO393238:KB393238 TK393238:TX393238 ADG393238:ADT393238 ANC393238:ANP393238 AWY393238:AXL393238 BGU393238:BHH393238 BQQ393238:BRD393238 CAM393238:CAZ393238 CKI393238:CKV393238 CUE393238:CUR393238 DEA393238:DEN393238 DNW393238:DOJ393238 DXS393238:DYF393238 EHO393238:EIB393238 ERK393238:ERX393238 FBG393238:FBT393238 FLC393238:FLP393238 FUY393238:FVL393238 GEU393238:GFH393238 GOQ393238:GPD393238 GYM393238:GYZ393238 HII393238:HIV393238 HSE393238:HSR393238 ICA393238:ICN393238 ILW393238:IMJ393238 IVS393238:IWF393238 JFO393238:JGB393238 JPK393238:JPX393238 JZG393238:JZT393238 KJC393238:KJP393238 KSY393238:KTL393238 LCU393238:LDH393238 LMQ393238:LND393238 LWM393238:LWZ393238 MGI393238:MGV393238 MQE393238:MQR393238 NAA393238:NAN393238 NJW393238:NKJ393238 NTS393238:NUF393238 ODO393238:OEB393238 ONK393238:ONX393238 OXG393238:OXT393238 PHC393238:PHP393238 PQY393238:PRL393238 QAU393238:QBH393238 QKQ393238:QLD393238 QUM393238:QUZ393238 REI393238:REV393238 ROE393238:ROR393238 RYA393238:RYN393238 SHW393238:SIJ393238 SRS393238:SSF393238 TBO393238:TCB393238 TLK393238:TLX393238 TVG393238:TVT393238 UFC393238:UFP393238 UOY393238:UPL393238 UYU393238:UZH393238 VIQ393238:VJD393238 VSM393238:VSZ393238 WCI393238:WCV393238 WME393238:WMR393238 WWA393238:WWN393238 JO458774:KB458774 TK458774:TX458774 ADG458774:ADT458774 ANC458774:ANP458774 AWY458774:AXL458774 BGU458774:BHH458774 BQQ458774:BRD458774 CAM458774:CAZ458774 CKI458774:CKV458774 CUE458774:CUR458774 DEA458774:DEN458774 DNW458774:DOJ458774 DXS458774:DYF458774 EHO458774:EIB458774 ERK458774:ERX458774 FBG458774:FBT458774 FLC458774:FLP458774 FUY458774:FVL458774 GEU458774:GFH458774 GOQ458774:GPD458774 GYM458774:GYZ458774 HII458774:HIV458774 HSE458774:HSR458774 ICA458774:ICN458774 ILW458774:IMJ458774 IVS458774:IWF458774 JFO458774:JGB458774 JPK458774:JPX458774 JZG458774:JZT458774 KJC458774:KJP458774 KSY458774:KTL458774 LCU458774:LDH458774 LMQ458774:LND458774 LWM458774:LWZ458774 MGI458774:MGV458774 MQE458774:MQR458774 NAA458774:NAN458774 NJW458774:NKJ458774 NTS458774:NUF458774 ODO458774:OEB458774 ONK458774:ONX458774 OXG458774:OXT458774 PHC458774:PHP458774 PQY458774:PRL458774 QAU458774:QBH458774 QKQ458774:QLD458774 QUM458774:QUZ458774 REI458774:REV458774 ROE458774:ROR458774 RYA458774:RYN458774 SHW458774:SIJ458774 SRS458774:SSF458774 TBO458774:TCB458774 TLK458774:TLX458774 TVG458774:TVT458774 UFC458774:UFP458774 UOY458774:UPL458774 UYU458774:UZH458774 VIQ458774:VJD458774 VSM458774:VSZ458774 WCI458774:WCV458774 WME458774:WMR458774 WWA458774:WWN458774 JO524310:KB524310 TK524310:TX524310 ADG524310:ADT524310 ANC524310:ANP524310 AWY524310:AXL524310 BGU524310:BHH524310 BQQ524310:BRD524310 CAM524310:CAZ524310 CKI524310:CKV524310 CUE524310:CUR524310 DEA524310:DEN524310 DNW524310:DOJ524310 DXS524310:DYF524310 EHO524310:EIB524310 ERK524310:ERX524310 FBG524310:FBT524310 FLC524310:FLP524310 FUY524310:FVL524310 GEU524310:GFH524310 GOQ524310:GPD524310 GYM524310:GYZ524310 HII524310:HIV524310 HSE524310:HSR524310 ICA524310:ICN524310 ILW524310:IMJ524310 IVS524310:IWF524310 JFO524310:JGB524310 JPK524310:JPX524310 JZG524310:JZT524310 KJC524310:KJP524310 KSY524310:KTL524310 LCU524310:LDH524310 LMQ524310:LND524310 LWM524310:LWZ524310 MGI524310:MGV524310 MQE524310:MQR524310 NAA524310:NAN524310 NJW524310:NKJ524310 NTS524310:NUF524310 ODO524310:OEB524310 ONK524310:ONX524310 OXG524310:OXT524310 PHC524310:PHP524310 PQY524310:PRL524310 QAU524310:QBH524310 QKQ524310:QLD524310 QUM524310:QUZ524310 REI524310:REV524310 ROE524310:ROR524310 RYA524310:RYN524310 SHW524310:SIJ524310 SRS524310:SSF524310 TBO524310:TCB524310 TLK524310:TLX524310 TVG524310:TVT524310 UFC524310:UFP524310 UOY524310:UPL524310 UYU524310:UZH524310 VIQ524310:VJD524310 VSM524310:VSZ524310 WCI524310:WCV524310 WME524310:WMR524310 WWA524310:WWN524310 JO589846:KB589846 TK589846:TX589846 ADG589846:ADT589846 ANC589846:ANP589846 AWY589846:AXL589846 BGU589846:BHH589846 BQQ589846:BRD589846 CAM589846:CAZ589846 CKI589846:CKV589846 CUE589846:CUR589846 DEA589846:DEN589846 DNW589846:DOJ589846 DXS589846:DYF589846 EHO589846:EIB589846 ERK589846:ERX589846 FBG589846:FBT589846 FLC589846:FLP589846 FUY589846:FVL589846 GEU589846:GFH589846 GOQ589846:GPD589846 GYM589846:GYZ589846 HII589846:HIV589846 HSE589846:HSR589846 ICA589846:ICN589846 ILW589846:IMJ589846 IVS589846:IWF589846 JFO589846:JGB589846 JPK589846:JPX589846 JZG589846:JZT589846 KJC589846:KJP589846 KSY589846:KTL589846 LCU589846:LDH589846 LMQ589846:LND589846 LWM589846:LWZ589846 MGI589846:MGV589846 MQE589846:MQR589846 NAA589846:NAN589846 NJW589846:NKJ589846 NTS589846:NUF589846 ODO589846:OEB589846 ONK589846:ONX589846 OXG589846:OXT589846 PHC589846:PHP589846 PQY589846:PRL589846 QAU589846:QBH589846 QKQ589846:QLD589846 QUM589846:QUZ589846 REI589846:REV589846 ROE589846:ROR589846 RYA589846:RYN589846 SHW589846:SIJ589846 SRS589846:SSF589846 TBO589846:TCB589846 TLK589846:TLX589846 TVG589846:TVT589846 UFC589846:UFP589846 UOY589846:UPL589846 UYU589846:UZH589846 VIQ589846:VJD589846 VSM589846:VSZ589846 WCI589846:WCV589846 WME589846:WMR589846 WWA589846:WWN589846 JO655382:KB655382 TK655382:TX655382 ADG655382:ADT655382 ANC655382:ANP655382 AWY655382:AXL655382 BGU655382:BHH655382 BQQ655382:BRD655382 CAM655382:CAZ655382 CKI655382:CKV655382 CUE655382:CUR655382 DEA655382:DEN655382 DNW655382:DOJ655382 DXS655382:DYF655382 EHO655382:EIB655382 ERK655382:ERX655382 FBG655382:FBT655382 FLC655382:FLP655382 FUY655382:FVL655382 GEU655382:GFH655382 GOQ655382:GPD655382 GYM655382:GYZ655382 HII655382:HIV655382 HSE655382:HSR655382 ICA655382:ICN655382 ILW655382:IMJ655382 IVS655382:IWF655382 JFO655382:JGB655382 JPK655382:JPX655382 JZG655382:JZT655382 KJC655382:KJP655382 KSY655382:KTL655382 LCU655382:LDH655382 LMQ655382:LND655382 LWM655382:LWZ655382 MGI655382:MGV655382 MQE655382:MQR655382 NAA655382:NAN655382 NJW655382:NKJ655382 NTS655382:NUF655382 ODO655382:OEB655382 ONK655382:ONX655382 OXG655382:OXT655382 PHC655382:PHP655382 PQY655382:PRL655382 QAU655382:QBH655382 QKQ655382:QLD655382 QUM655382:QUZ655382 REI655382:REV655382 ROE655382:ROR655382 RYA655382:RYN655382 SHW655382:SIJ655382 SRS655382:SSF655382 TBO655382:TCB655382 TLK655382:TLX655382 TVG655382:TVT655382 UFC655382:UFP655382 UOY655382:UPL655382 UYU655382:UZH655382 VIQ655382:VJD655382 VSM655382:VSZ655382 WCI655382:WCV655382 WME655382:WMR655382 WWA655382:WWN655382 JO720918:KB720918 TK720918:TX720918 ADG720918:ADT720918 ANC720918:ANP720918 AWY720918:AXL720918 BGU720918:BHH720918 BQQ720918:BRD720918 CAM720918:CAZ720918 CKI720918:CKV720918 CUE720918:CUR720918 DEA720918:DEN720918 DNW720918:DOJ720918 DXS720918:DYF720918 EHO720918:EIB720918 ERK720918:ERX720918 FBG720918:FBT720918 FLC720918:FLP720918 FUY720918:FVL720918 GEU720918:GFH720918 GOQ720918:GPD720918 GYM720918:GYZ720918 HII720918:HIV720918 HSE720918:HSR720918 ICA720918:ICN720918 ILW720918:IMJ720918 IVS720918:IWF720918 JFO720918:JGB720918 JPK720918:JPX720918 JZG720918:JZT720918 KJC720918:KJP720918 KSY720918:KTL720918 LCU720918:LDH720918 LMQ720918:LND720918 LWM720918:LWZ720918 MGI720918:MGV720918 MQE720918:MQR720918 NAA720918:NAN720918 NJW720918:NKJ720918 NTS720918:NUF720918 ODO720918:OEB720918 ONK720918:ONX720918 OXG720918:OXT720918 PHC720918:PHP720918 PQY720918:PRL720918 QAU720918:QBH720918 QKQ720918:QLD720918 QUM720918:QUZ720918 REI720918:REV720918 ROE720918:ROR720918 RYA720918:RYN720918 SHW720918:SIJ720918 SRS720918:SSF720918 TBO720918:TCB720918 TLK720918:TLX720918 TVG720918:TVT720918 UFC720918:UFP720918 UOY720918:UPL720918 UYU720918:UZH720918 VIQ720918:VJD720918 VSM720918:VSZ720918 WCI720918:WCV720918 WME720918:WMR720918 WWA720918:WWN720918 JO786454:KB786454 TK786454:TX786454 ADG786454:ADT786454 ANC786454:ANP786454 AWY786454:AXL786454 BGU786454:BHH786454 BQQ786454:BRD786454 CAM786454:CAZ786454 CKI786454:CKV786454 CUE786454:CUR786454 DEA786454:DEN786454 DNW786454:DOJ786454 DXS786454:DYF786454 EHO786454:EIB786454 ERK786454:ERX786454 FBG786454:FBT786454 FLC786454:FLP786454 FUY786454:FVL786454 GEU786454:GFH786454 GOQ786454:GPD786454 GYM786454:GYZ786454 HII786454:HIV786454 HSE786454:HSR786454 ICA786454:ICN786454 ILW786454:IMJ786454 IVS786454:IWF786454 JFO786454:JGB786454 JPK786454:JPX786454 JZG786454:JZT786454 KJC786454:KJP786454 KSY786454:KTL786454 LCU786454:LDH786454 LMQ786454:LND786454 LWM786454:LWZ786454 MGI786454:MGV786454 MQE786454:MQR786454 NAA786454:NAN786454 NJW786454:NKJ786454 NTS786454:NUF786454 ODO786454:OEB786454 ONK786454:ONX786454 OXG786454:OXT786454 PHC786454:PHP786454 PQY786454:PRL786454 QAU786454:QBH786454 QKQ786454:QLD786454 QUM786454:QUZ786454 REI786454:REV786454 ROE786454:ROR786454 RYA786454:RYN786454 SHW786454:SIJ786454 SRS786454:SSF786454 TBO786454:TCB786454 TLK786454:TLX786454 TVG786454:TVT786454 UFC786454:UFP786454 UOY786454:UPL786454 UYU786454:UZH786454 VIQ786454:VJD786454 VSM786454:VSZ786454 WCI786454:WCV786454 WME786454:WMR786454 WWA786454:WWN786454 JO851990:KB851990 TK851990:TX851990 ADG851990:ADT851990 ANC851990:ANP851990 AWY851990:AXL851990 BGU851990:BHH851990 BQQ851990:BRD851990 CAM851990:CAZ851990 CKI851990:CKV851990 CUE851990:CUR851990 DEA851990:DEN851990 DNW851990:DOJ851990 DXS851990:DYF851990 EHO851990:EIB851990 ERK851990:ERX851990 FBG851990:FBT851990 FLC851990:FLP851990 FUY851990:FVL851990 GEU851990:GFH851990 GOQ851990:GPD851990 GYM851990:GYZ851990 HII851990:HIV851990 HSE851990:HSR851990 ICA851990:ICN851990 ILW851990:IMJ851990 IVS851990:IWF851990 JFO851990:JGB851990 JPK851990:JPX851990 JZG851990:JZT851990 KJC851990:KJP851990 KSY851990:KTL851990 LCU851990:LDH851990 LMQ851990:LND851990 LWM851990:LWZ851990 MGI851990:MGV851990 MQE851990:MQR851990 NAA851990:NAN851990 NJW851990:NKJ851990 NTS851990:NUF851990 ODO851990:OEB851990 ONK851990:ONX851990 OXG851990:OXT851990 PHC851990:PHP851990 PQY851990:PRL851990 QAU851990:QBH851990 QKQ851990:QLD851990 QUM851990:QUZ851990 REI851990:REV851990 ROE851990:ROR851990 RYA851990:RYN851990 SHW851990:SIJ851990 SRS851990:SSF851990 TBO851990:TCB851990 TLK851990:TLX851990 TVG851990:TVT851990 UFC851990:UFP851990 UOY851990:UPL851990 UYU851990:UZH851990 VIQ851990:VJD851990 VSM851990:VSZ851990 WCI851990:WCV851990 WME851990:WMR851990 WWA851990:WWN851990 JO917526:KB917526 TK917526:TX917526 ADG917526:ADT917526 ANC917526:ANP917526 AWY917526:AXL917526 BGU917526:BHH917526 BQQ917526:BRD917526 CAM917526:CAZ917526 CKI917526:CKV917526 CUE917526:CUR917526 DEA917526:DEN917526 DNW917526:DOJ917526 DXS917526:DYF917526 EHO917526:EIB917526 ERK917526:ERX917526 FBG917526:FBT917526 FLC917526:FLP917526 FUY917526:FVL917526 GEU917526:GFH917526 GOQ917526:GPD917526 GYM917526:GYZ917526 HII917526:HIV917526 HSE917526:HSR917526 ICA917526:ICN917526 ILW917526:IMJ917526 IVS917526:IWF917526 JFO917526:JGB917526 JPK917526:JPX917526 JZG917526:JZT917526 KJC917526:KJP917526 KSY917526:KTL917526 LCU917526:LDH917526 LMQ917526:LND917526 LWM917526:LWZ917526 MGI917526:MGV917526 MQE917526:MQR917526 NAA917526:NAN917526 NJW917526:NKJ917526 NTS917526:NUF917526 ODO917526:OEB917526 ONK917526:ONX917526 OXG917526:OXT917526 PHC917526:PHP917526 PQY917526:PRL917526 QAU917526:QBH917526 QKQ917526:QLD917526 QUM917526:QUZ917526 REI917526:REV917526 ROE917526:ROR917526 RYA917526:RYN917526 SHW917526:SIJ917526 SRS917526:SSF917526 TBO917526:TCB917526 TLK917526:TLX917526 TVG917526:TVT917526 UFC917526:UFP917526 UOY917526:UPL917526 UYU917526:UZH917526 VIQ917526:VJD917526 VSM917526:VSZ917526 WCI917526:WCV917526 WME917526:WMR917526 WWA917526:WWN917526 JO983062:KB983062 TK983062:TX983062 ADG983062:ADT983062 ANC983062:ANP983062 AWY983062:AXL983062 BGU983062:BHH983062 BQQ983062:BRD983062 CAM983062:CAZ983062 CKI983062:CKV983062 CUE983062:CUR983062 DEA983062:DEN983062 DNW983062:DOJ983062 DXS983062:DYF983062 EHO983062:EIB983062 ERK983062:ERX983062 FBG983062:FBT983062 FLC983062:FLP983062 FUY983062:FVL983062 GEU983062:GFH983062 GOQ983062:GPD983062 GYM983062:GYZ983062 HII983062:HIV983062 HSE983062:HSR983062 ICA983062:ICN983062 ILW983062:IMJ983062 IVS983062:IWF983062 JFO983062:JGB983062 JPK983062:JPX983062 JZG983062:JZT983062 KJC983062:KJP983062 KSY983062:KTL983062 LCU983062:LDH983062 LMQ983062:LND983062 LWM983062:LWZ983062 MGI983062:MGV983062 MQE983062:MQR983062 NAA983062:NAN983062 NJW983062:NKJ983062 NTS983062:NUF983062 ODO983062:OEB983062 ONK983062:ONX983062 OXG983062:OXT983062 PHC983062:PHP983062 PQY983062:PRL983062 QAU983062:QBH983062 QKQ983062:QLD983062 QUM983062:QUZ983062 REI983062:REV983062 ROE983062:ROR983062 RYA983062:RYN983062 SHW983062:SIJ983062 SRS983062:SSF983062 TBO983062:TCB983062 TLK983062:TLX983062 TVG983062:TVT983062 UFC983062:UFP983062 UOY983062:UPL983062 UYU983062:UZH983062 VIQ983062:VJD983062 VSM983062:VSZ983062 WCI983062:WCV983062 WME983062:WMR983062 S983061:X983061 S917525:X917525 S851989:X851989 S786453:X786453 S720917:X720917 S655381:X655381 S589845:X589845 S524309:X524309 S458773:X458773 S393237:X393237 S327701:X327701 S262165:X262165 S196629:X196629 S131093:X131093 S65557:X65557">
      <formula1>AC23</formula1>
    </dataValidation>
    <dataValidation type="date" operator="greaterThanOrEqual" allowBlank="1" showInputMessage="1" showErrorMessage="1" sqref="WWG983058:WWO983058 JU18:KC18 TQ18:TY18 ADM18:ADU18 ANI18:ANQ18 AXE18:AXM18 BHA18:BHI18 BQW18:BRE18 CAS18:CBA18 CKO18:CKW18 CUK18:CUS18 DEG18:DEO18 DOC18:DOK18 DXY18:DYG18 EHU18:EIC18 ERQ18:ERY18 FBM18:FBU18 FLI18:FLQ18 FVE18:FVM18 GFA18:GFI18 GOW18:GPE18 GYS18:GZA18 HIO18:HIW18 HSK18:HSS18 ICG18:ICO18 IMC18:IMK18 IVY18:IWG18 JFU18:JGC18 JPQ18:JPY18 JZM18:JZU18 KJI18:KJQ18 KTE18:KTM18 LDA18:LDI18 LMW18:LNE18 LWS18:LXA18 MGO18:MGW18 MQK18:MQS18 NAG18:NAO18 NKC18:NKK18 NTY18:NUG18 ODU18:OEC18 ONQ18:ONY18 OXM18:OXU18 PHI18:PHQ18 PRE18:PRM18 QBA18:QBI18 QKW18:QLE18 QUS18:QVA18 REO18:REW18 ROK18:ROS18 RYG18:RYO18 SIC18:SIK18 SRY18:SSG18 TBU18:TCC18 TLQ18:TLY18 TVM18:TVU18 UFI18:UFQ18 UPE18:UPM18 UZA18:UZI18 VIW18:VJE18 VSS18:VTA18 WCO18:WCW18 WMK18:WMS18 WWG18:WWO18 Y65553:AG65553 JU65554:KC65554 TQ65554:TY65554 ADM65554:ADU65554 ANI65554:ANQ65554 AXE65554:AXM65554 BHA65554:BHI65554 BQW65554:BRE65554 CAS65554:CBA65554 CKO65554:CKW65554 CUK65554:CUS65554 DEG65554:DEO65554 DOC65554:DOK65554 DXY65554:DYG65554 EHU65554:EIC65554 ERQ65554:ERY65554 FBM65554:FBU65554 FLI65554:FLQ65554 FVE65554:FVM65554 GFA65554:GFI65554 GOW65554:GPE65554 GYS65554:GZA65554 HIO65554:HIW65554 HSK65554:HSS65554 ICG65554:ICO65554 IMC65554:IMK65554 IVY65554:IWG65554 JFU65554:JGC65554 JPQ65554:JPY65554 JZM65554:JZU65554 KJI65554:KJQ65554 KTE65554:KTM65554 LDA65554:LDI65554 LMW65554:LNE65554 LWS65554:LXA65554 MGO65554:MGW65554 MQK65554:MQS65554 NAG65554:NAO65554 NKC65554:NKK65554 NTY65554:NUG65554 ODU65554:OEC65554 ONQ65554:ONY65554 OXM65554:OXU65554 PHI65554:PHQ65554 PRE65554:PRM65554 QBA65554:QBI65554 QKW65554:QLE65554 QUS65554:QVA65554 REO65554:REW65554 ROK65554:ROS65554 RYG65554:RYO65554 SIC65554:SIK65554 SRY65554:SSG65554 TBU65554:TCC65554 TLQ65554:TLY65554 TVM65554:TVU65554 UFI65554:UFQ65554 UPE65554:UPM65554 UZA65554:UZI65554 VIW65554:VJE65554 VSS65554:VTA65554 WCO65554:WCW65554 WMK65554:WMS65554 WWG65554:WWO65554 Y131089:AG131089 JU131090:KC131090 TQ131090:TY131090 ADM131090:ADU131090 ANI131090:ANQ131090 AXE131090:AXM131090 BHA131090:BHI131090 BQW131090:BRE131090 CAS131090:CBA131090 CKO131090:CKW131090 CUK131090:CUS131090 DEG131090:DEO131090 DOC131090:DOK131090 DXY131090:DYG131090 EHU131090:EIC131090 ERQ131090:ERY131090 FBM131090:FBU131090 FLI131090:FLQ131090 FVE131090:FVM131090 GFA131090:GFI131090 GOW131090:GPE131090 GYS131090:GZA131090 HIO131090:HIW131090 HSK131090:HSS131090 ICG131090:ICO131090 IMC131090:IMK131090 IVY131090:IWG131090 JFU131090:JGC131090 JPQ131090:JPY131090 JZM131090:JZU131090 KJI131090:KJQ131090 KTE131090:KTM131090 LDA131090:LDI131090 LMW131090:LNE131090 LWS131090:LXA131090 MGO131090:MGW131090 MQK131090:MQS131090 NAG131090:NAO131090 NKC131090:NKK131090 NTY131090:NUG131090 ODU131090:OEC131090 ONQ131090:ONY131090 OXM131090:OXU131090 PHI131090:PHQ131090 PRE131090:PRM131090 QBA131090:QBI131090 QKW131090:QLE131090 QUS131090:QVA131090 REO131090:REW131090 ROK131090:ROS131090 RYG131090:RYO131090 SIC131090:SIK131090 SRY131090:SSG131090 TBU131090:TCC131090 TLQ131090:TLY131090 TVM131090:TVU131090 UFI131090:UFQ131090 UPE131090:UPM131090 UZA131090:UZI131090 VIW131090:VJE131090 VSS131090:VTA131090 WCO131090:WCW131090 WMK131090:WMS131090 WWG131090:WWO131090 Y196625:AG196625 JU196626:KC196626 TQ196626:TY196626 ADM196626:ADU196626 ANI196626:ANQ196626 AXE196626:AXM196626 BHA196626:BHI196626 BQW196626:BRE196626 CAS196626:CBA196626 CKO196626:CKW196626 CUK196626:CUS196626 DEG196626:DEO196626 DOC196626:DOK196626 DXY196626:DYG196626 EHU196626:EIC196626 ERQ196626:ERY196626 FBM196626:FBU196626 FLI196626:FLQ196626 FVE196626:FVM196626 GFA196626:GFI196626 GOW196626:GPE196626 GYS196626:GZA196626 HIO196626:HIW196626 HSK196626:HSS196626 ICG196626:ICO196626 IMC196626:IMK196626 IVY196626:IWG196626 JFU196626:JGC196626 JPQ196626:JPY196626 JZM196626:JZU196626 KJI196626:KJQ196626 KTE196626:KTM196626 LDA196626:LDI196626 LMW196626:LNE196626 LWS196626:LXA196626 MGO196626:MGW196626 MQK196626:MQS196626 NAG196626:NAO196626 NKC196626:NKK196626 NTY196626:NUG196626 ODU196626:OEC196626 ONQ196626:ONY196626 OXM196626:OXU196626 PHI196626:PHQ196626 PRE196626:PRM196626 QBA196626:QBI196626 QKW196626:QLE196626 QUS196626:QVA196626 REO196626:REW196626 ROK196626:ROS196626 RYG196626:RYO196626 SIC196626:SIK196626 SRY196626:SSG196626 TBU196626:TCC196626 TLQ196626:TLY196626 TVM196626:TVU196626 UFI196626:UFQ196626 UPE196626:UPM196626 UZA196626:UZI196626 VIW196626:VJE196626 VSS196626:VTA196626 WCO196626:WCW196626 WMK196626:WMS196626 WWG196626:WWO196626 Y262161:AG262161 JU262162:KC262162 TQ262162:TY262162 ADM262162:ADU262162 ANI262162:ANQ262162 AXE262162:AXM262162 BHA262162:BHI262162 BQW262162:BRE262162 CAS262162:CBA262162 CKO262162:CKW262162 CUK262162:CUS262162 DEG262162:DEO262162 DOC262162:DOK262162 DXY262162:DYG262162 EHU262162:EIC262162 ERQ262162:ERY262162 FBM262162:FBU262162 FLI262162:FLQ262162 FVE262162:FVM262162 GFA262162:GFI262162 GOW262162:GPE262162 GYS262162:GZA262162 HIO262162:HIW262162 HSK262162:HSS262162 ICG262162:ICO262162 IMC262162:IMK262162 IVY262162:IWG262162 JFU262162:JGC262162 JPQ262162:JPY262162 JZM262162:JZU262162 KJI262162:KJQ262162 KTE262162:KTM262162 LDA262162:LDI262162 LMW262162:LNE262162 LWS262162:LXA262162 MGO262162:MGW262162 MQK262162:MQS262162 NAG262162:NAO262162 NKC262162:NKK262162 NTY262162:NUG262162 ODU262162:OEC262162 ONQ262162:ONY262162 OXM262162:OXU262162 PHI262162:PHQ262162 PRE262162:PRM262162 QBA262162:QBI262162 QKW262162:QLE262162 QUS262162:QVA262162 REO262162:REW262162 ROK262162:ROS262162 RYG262162:RYO262162 SIC262162:SIK262162 SRY262162:SSG262162 TBU262162:TCC262162 TLQ262162:TLY262162 TVM262162:TVU262162 UFI262162:UFQ262162 UPE262162:UPM262162 UZA262162:UZI262162 VIW262162:VJE262162 VSS262162:VTA262162 WCO262162:WCW262162 WMK262162:WMS262162 WWG262162:WWO262162 Y327697:AG327697 JU327698:KC327698 TQ327698:TY327698 ADM327698:ADU327698 ANI327698:ANQ327698 AXE327698:AXM327698 BHA327698:BHI327698 BQW327698:BRE327698 CAS327698:CBA327698 CKO327698:CKW327698 CUK327698:CUS327698 DEG327698:DEO327698 DOC327698:DOK327698 DXY327698:DYG327698 EHU327698:EIC327698 ERQ327698:ERY327698 FBM327698:FBU327698 FLI327698:FLQ327698 FVE327698:FVM327698 GFA327698:GFI327698 GOW327698:GPE327698 GYS327698:GZA327698 HIO327698:HIW327698 HSK327698:HSS327698 ICG327698:ICO327698 IMC327698:IMK327698 IVY327698:IWG327698 JFU327698:JGC327698 JPQ327698:JPY327698 JZM327698:JZU327698 KJI327698:KJQ327698 KTE327698:KTM327698 LDA327698:LDI327698 LMW327698:LNE327698 LWS327698:LXA327698 MGO327698:MGW327698 MQK327698:MQS327698 NAG327698:NAO327698 NKC327698:NKK327698 NTY327698:NUG327698 ODU327698:OEC327698 ONQ327698:ONY327698 OXM327698:OXU327698 PHI327698:PHQ327698 PRE327698:PRM327698 QBA327698:QBI327698 QKW327698:QLE327698 QUS327698:QVA327698 REO327698:REW327698 ROK327698:ROS327698 RYG327698:RYO327698 SIC327698:SIK327698 SRY327698:SSG327698 TBU327698:TCC327698 TLQ327698:TLY327698 TVM327698:TVU327698 UFI327698:UFQ327698 UPE327698:UPM327698 UZA327698:UZI327698 VIW327698:VJE327698 VSS327698:VTA327698 WCO327698:WCW327698 WMK327698:WMS327698 WWG327698:WWO327698 Y393233:AG393233 JU393234:KC393234 TQ393234:TY393234 ADM393234:ADU393234 ANI393234:ANQ393234 AXE393234:AXM393234 BHA393234:BHI393234 BQW393234:BRE393234 CAS393234:CBA393234 CKO393234:CKW393234 CUK393234:CUS393234 DEG393234:DEO393234 DOC393234:DOK393234 DXY393234:DYG393234 EHU393234:EIC393234 ERQ393234:ERY393234 FBM393234:FBU393234 FLI393234:FLQ393234 FVE393234:FVM393234 GFA393234:GFI393234 GOW393234:GPE393234 GYS393234:GZA393234 HIO393234:HIW393234 HSK393234:HSS393234 ICG393234:ICO393234 IMC393234:IMK393234 IVY393234:IWG393234 JFU393234:JGC393234 JPQ393234:JPY393234 JZM393234:JZU393234 KJI393234:KJQ393234 KTE393234:KTM393234 LDA393234:LDI393234 LMW393234:LNE393234 LWS393234:LXA393234 MGO393234:MGW393234 MQK393234:MQS393234 NAG393234:NAO393234 NKC393234:NKK393234 NTY393234:NUG393234 ODU393234:OEC393234 ONQ393234:ONY393234 OXM393234:OXU393234 PHI393234:PHQ393234 PRE393234:PRM393234 QBA393234:QBI393234 QKW393234:QLE393234 QUS393234:QVA393234 REO393234:REW393234 ROK393234:ROS393234 RYG393234:RYO393234 SIC393234:SIK393234 SRY393234:SSG393234 TBU393234:TCC393234 TLQ393234:TLY393234 TVM393234:TVU393234 UFI393234:UFQ393234 UPE393234:UPM393234 UZA393234:UZI393234 VIW393234:VJE393234 VSS393234:VTA393234 WCO393234:WCW393234 WMK393234:WMS393234 WWG393234:WWO393234 Y458769:AG458769 JU458770:KC458770 TQ458770:TY458770 ADM458770:ADU458770 ANI458770:ANQ458770 AXE458770:AXM458770 BHA458770:BHI458770 BQW458770:BRE458770 CAS458770:CBA458770 CKO458770:CKW458770 CUK458770:CUS458770 DEG458770:DEO458770 DOC458770:DOK458770 DXY458770:DYG458770 EHU458770:EIC458770 ERQ458770:ERY458770 FBM458770:FBU458770 FLI458770:FLQ458770 FVE458770:FVM458770 GFA458770:GFI458770 GOW458770:GPE458770 GYS458770:GZA458770 HIO458770:HIW458770 HSK458770:HSS458770 ICG458770:ICO458770 IMC458770:IMK458770 IVY458770:IWG458770 JFU458770:JGC458770 JPQ458770:JPY458770 JZM458770:JZU458770 KJI458770:KJQ458770 KTE458770:KTM458770 LDA458770:LDI458770 LMW458770:LNE458770 LWS458770:LXA458770 MGO458770:MGW458770 MQK458770:MQS458770 NAG458770:NAO458770 NKC458770:NKK458770 NTY458770:NUG458770 ODU458770:OEC458770 ONQ458770:ONY458770 OXM458770:OXU458770 PHI458770:PHQ458770 PRE458770:PRM458770 QBA458770:QBI458770 QKW458770:QLE458770 QUS458770:QVA458770 REO458770:REW458770 ROK458770:ROS458770 RYG458770:RYO458770 SIC458770:SIK458770 SRY458770:SSG458770 TBU458770:TCC458770 TLQ458770:TLY458770 TVM458770:TVU458770 UFI458770:UFQ458770 UPE458770:UPM458770 UZA458770:UZI458770 VIW458770:VJE458770 VSS458770:VTA458770 WCO458770:WCW458770 WMK458770:WMS458770 WWG458770:WWO458770 Y524305:AG524305 JU524306:KC524306 TQ524306:TY524306 ADM524306:ADU524306 ANI524306:ANQ524306 AXE524306:AXM524306 BHA524306:BHI524306 BQW524306:BRE524306 CAS524306:CBA524306 CKO524306:CKW524306 CUK524306:CUS524306 DEG524306:DEO524306 DOC524306:DOK524306 DXY524306:DYG524306 EHU524306:EIC524306 ERQ524306:ERY524306 FBM524306:FBU524306 FLI524306:FLQ524306 FVE524306:FVM524306 GFA524306:GFI524306 GOW524306:GPE524306 GYS524306:GZA524306 HIO524306:HIW524306 HSK524306:HSS524306 ICG524306:ICO524306 IMC524306:IMK524306 IVY524306:IWG524306 JFU524306:JGC524306 JPQ524306:JPY524306 JZM524306:JZU524306 KJI524306:KJQ524306 KTE524306:KTM524306 LDA524306:LDI524306 LMW524306:LNE524306 LWS524306:LXA524306 MGO524306:MGW524306 MQK524306:MQS524306 NAG524306:NAO524306 NKC524306:NKK524306 NTY524306:NUG524306 ODU524306:OEC524306 ONQ524306:ONY524306 OXM524306:OXU524306 PHI524306:PHQ524306 PRE524306:PRM524306 QBA524306:QBI524306 QKW524306:QLE524306 QUS524306:QVA524306 REO524306:REW524306 ROK524306:ROS524306 RYG524306:RYO524306 SIC524306:SIK524306 SRY524306:SSG524306 TBU524306:TCC524306 TLQ524306:TLY524306 TVM524306:TVU524306 UFI524306:UFQ524306 UPE524306:UPM524306 UZA524306:UZI524306 VIW524306:VJE524306 VSS524306:VTA524306 WCO524306:WCW524306 WMK524306:WMS524306 WWG524306:WWO524306 Y589841:AG589841 JU589842:KC589842 TQ589842:TY589842 ADM589842:ADU589842 ANI589842:ANQ589842 AXE589842:AXM589842 BHA589842:BHI589842 BQW589842:BRE589842 CAS589842:CBA589842 CKO589842:CKW589842 CUK589842:CUS589842 DEG589842:DEO589842 DOC589842:DOK589842 DXY589842:DYG589842 EHU589842:EIC589842 ERQ589842:ERY589842 FBM589842:FBU589842 FLI589842:FLQ589842 FVE589842:FVM589842 GFA589842:GFI589842 GOW589842:GPE589842 GYS589842:GZA589842 HIO589842:HIW589842 HSK589842:HSS589842 ICG589842:ICO589842 IMC589842:IMK589842 IVY589842:IWG589842 JFU589842:JGC589842 JPQ589842:JPY589842 JZM589842:JZU589842 KJI589842:KJQ589842 KTE589842:KTM589842 LDA589842:LDI589842 LMW589842:LNE589842 LWS589842:LXA589842 MGO589842:MGW589842 MQK589842:MQS589842 NAG589842:NAO589842 NKC589842:NKK589842 NTY589842:NUG589842 ODU589842:OEC589842 ONQ589842:ONY589842 OXM589842:OXU589842 PHI589842:PHQ589842 PRE589842:PRM589842 QBA589842:QBI589842 QKW589842:QLE589842 QUS589842:QVA589842 REO589842:REW589842 ROK589842:ROS589842 RYG589842:RYO589842 SIC589842:SIK589842 SRY589842:SSG589842 TBU589842:TCC589842 TLQ589842:TLY589842 TVM589842:TVU589842 UFI589842:UFQ589842 UPE589842:UPM589842 UZA589842:UZI589842 VIW589842:VJE589842 VSS589842:VTA589842 WCO589842:WCW589842 WMK589842:WMS589842 WWG589842:WWO589842 Y655377:AG655377 JU655378:KC655378 TQ655378:TY655378 ADM655378:ADU655378 ANI655378:ANQ655378 AXE655378:AXM655378 BHA655378:BHI655378 BQW655378:BRE655378 CAS655378:CBA655378 CKO655378:CKW655378 CUK655378:CUS655378 DEG655378:DEO655378 DOC655378:DOK655378 DXY655378:DYG655378 EHU655378:EIC655378 ERQ655378:ERY655378 FBM655378:FBU655378 FLI655378:FLQ655378 FVE655378:FVM655378 GFA655378:GFI655378 GOW655378:GPE655378 GYS655378:GZA655378 HIO655378:HIW655378 HSK655378:HSS655378 ICG655378:ICO655378 IMC655378:IMK655378 IVY655378:IWG655378 JFU655378:JGC655378 JPQ655378:JPY655378 JZM655378:JZU655378 KJI655378:KJQ655378 KTE655378:KTM655378 LDA655378:LDI655378 LMW655378:LNE655378 LWS655378:LXA655378 MGO655378:MGW655378 MQK655378:MQS655378 NAG655378:NAO655378 NKC655378:NKK655378 NTY655378:NUG655378 ODU655378:OEC655378 ONQ655378:ONY655378 OXM655378:OXU655378 PHI655378:PHQ655378 PRE655378:PRM655378 QBA655378:QBI655378 QKW655378:QLE655378 QUS655378:QVA655378 REO655378:REW655378 ROK655378:ROS655378 RYG655378:RYO655378 SIC655378:SIK655378 SRY655378:SSG655378 TBU655378:TCC655378 TLQ655378:TLY655378 TVM655378:TVU655378 UFI655378:UFQ655378 UPE655378:UPM655378 UZA655378:UZI655378 VIW655378:VJE655378 VSS655378:VTA655378 WCO655378:WCW655378 WMK655378:WMS655378 WWG655378:WWO655378 Y720913:AG720913 JU720914:KC720914 TQ720914:TY720914 ADM720914:ADU720914 ANI720914:ANQ720914 AXE720914:AXM720914 BHA720914:BHI720914 BQW720914:BRE720914 CAS720914:CBA720914 CKO720914:CKW720914 CUK720914:CUS720914 DEG720914:DEO720914 DOC720914:DOK720914 DXY720914:DYG720914 EHU720914:EIC720914 ERQ720914:ERY720914 FBM720914:FBU720914 FLI720914:FLQ720914 FVE720914:FVM720914 GFA720914:GFI720914 GOW720914:GPE720914 GYS720914:GZA720914 HIO720914:HIW720914 HSK720914:HSS720914 ICG720914:ICO720914 IMC720914:IMK720914 IVY720914:IWG720914 JFU720914:JGC720914 JPQ720914:JPY720914 JZM720914:JZU720914 KJI720914:KJQ720914 KTE720914:KTM720914 LDA720914:LDI720914 LMW720914:LNE720914 LWS720914:LXA720914 MGO720914:MGW720914 MQK720914:MQS720914 NAG720914:NAO720914 NKC720914:NKK720914 NTY720914:NUG720914 ODU720914:OEC720914 ONQ720914:ONY720914 OXM720914:OXU720914 PHI720914:PHQ720914 PRE720914:PRM720914 QBA720914:QBI720914 QKW720914:QLE720914 QUS720914:QVA720914 REO720914:REW720914 ROK720914:ROS720914 RYG720914:RYO720914 SIC720914:SIK720914 SRY720914:SSG720914 TBU720914:TCC720914 TLQ720914:TLY720914 TVM720914:TVU720914 UFI720914:UFQ720914 UPE720914:UPM720914 UZA720914:UZI720914 VIW720914:VJE720914 VSS720914:VTA720914 WCO720914:WCW720914 WMK720914:WMS720914 WWG720914:WWO720914 Y786449:AG786449 JU786450:KC786450 TQ786450:TY786450 ADM786450:ADU786450 ANI786450:ANQ786450 AXE786450:AXM786450 BHA786450:BHI786450 BQW786450:BRE786450 CAS786450:CBA786450 CKO786450:CKW786450 CUK786450:CUS786450 DEG786450:DEO786450 DOC786450:DOK786450 DXY786450:DYG786450 EHU786450:EIC786450 ERQ786450:ERY786450 FBM786450:FBU786450 FLI786450:FLQ786450 FVE786450:FVM786450 GFA786450:GFI786450 GOW786450:GPE786450 GYS786450:GZA786450 HIO786450:HIW786450 HSK786450:HSS786450 ICG786450:ICO786450 IMC786450:IMK786450 IVY786450:IWG786450 JFU786450:JGC786450 JPQ786450:JPY786450 JZM786450:JZU786450 KJI786450:KJQ786450 KTE786450:KTM786450 LDA786450:LDI786450 LMW786450:LNE786450 LWS786450:LXA786450 MGO786450:MGW786450 MQK786450:MQS786450 NAG786450:NAO786450 NKC786450:NKK786450 NTY786450:NUG786450 ODU786450:OEC786450 ONQ786450:ONY786450 OXM786450:OXU786450 PHI786450:PHQ786450 PRE786450:PRM786450 QBA786450:QBI786450 QKW786450:QLE786450 QUS786450:QVA786450 REO786450:REW786450 ROK786450:ROS786450 RYG786450:RYO786450 SIC786450:SIK786450 SRY786450:SSG786450 TBU786450:TCC786450 TLQ786450:TLY786450 TVM786450:TVU786450 UFI786450:UFQ786450 UPE786450:UPM786450 UZA786450:UZI786450 VIW786450:VJE786450 VSS786450:VTA786450 WCO786450:WCW786450 WMK786450:WMS786450 WWG786450:WWO786450 Y851985:AG851985 JU851986:KC851986 TQ851986:TY851986 ADM851986:ADU851986 ANI851986:ANQ851986 AXE851986:AXM851986 BHA851986:BHI851986 BQW851986:BRE851986 CAS851986:CBA851986 CKO851986:CKW851986 CUK851986:CUS851986 DEG851986:DEO851986 DOC851986:DOK851986 DXY851986:DYG851986 EHU851986:EIC851986 ERQ851986:ERY851986 FBM851986:FBU851986 FLI851986:FLQ851986 FVE851986:FVM851986 GFA851986:GFI851986 GOW851986:GPE851986 GYS851986:GZA851986 HIO851986:HIW851986 HSK851986:HSS851986 ICG851986:ICO851986 IMC851986:IMK851986 IVY851986:IWG851986 JFU851986:JGC851986 JPQ851986:JPY851986 JZM851986:JZU851986 KJI851986:KJQ851986 KTE851986:KTM851986 LDA851986:LDI851986 LMW851986:LNE851986 LWS851986:LXA851986 MGO851986:MGW851986 MQK851986:MQS851986 NAG851986:NAO851986 NKC851986:NKK851986 NTY851986:NUG851986 ODU851986:OEC851986 ONQ851986:ONY851986 OXM851986:OXU851986 PHI851986:PHQ851986 PRE851986:PRM851986 QBA851986:QBI851986 QKW851986:QLE851986 QUS851986:QVA851986 REO851986:REW851986 ROK851986:ROS851986 RYG851986:RYO851986 SIC851986:SIK851986 SRY851986:SSG851986 TBU851986:TCC851986 TLQ851986:TLY851986 TVM851986:TVU851986 UFI851986:UFQ851986 UPE851986:UPM851986 UZA851986:UZI851986 VIW851986:VJE851986 VSS851986:VTA851986 WCO851986:WCW851986 WMK851986:WMS851986 WWG851986:WWO851986 Y917521:AG917521 JU917522:KC917522 TQ917522:TY917522 ADM917522:ADU917522 ANI917522:ANQ917522 AXE917522:AXM917522 BHA917522:BHI917522 BQW917522:BRE917522 CAS917522:CBA917522 CKO917522:CKW917522 CUK917522:CUS917522 DEG917522:DEO917522 DOC917522:DOK917522 DXY917522:DYG917522 EHU917522:EIC917522 ERQ917522:ERY917522 FBM917522:FBU917522 FLI917522:FLQ917522 FVE917522:FVM917522 GFA917522:GFI917522 GOW917522:GPE917522 GYS917522:GZA917522 HIO917522:HIW917522 HSK917522:HSS917522 ICG917522:ICO917522 IMC917522:IMK917522 IVY917522:IWG917522 JFU917522:JGC917522 JPQ917522:JPY917522 JZM917522:JZU917522 KJI917522:KJQ917522 KTE917522:KTM917522 LDA917522:LDI917522 LMW917522:LNE917522 LWS917522:LXA917522 MGO917522:MGW917522 MQK917522:MQS917522 NAG917522:NAO917522 NKC917522:NKK917522 NTY917522:NUG917522 ODU917522:OEC917522 ONQ917522:ONY917522 OXM917522:OXU917522 PHI917522:PHQ917522 PRE917522:PRM917522 QBA917522:QBI917522 QKW917522:QLE917522 QUS917522:QVA917522 REO917522:REW917522 ROK917522:ROS917522 RYG917522:RYO917522 SIC917522:SIK917522 SRY917522:SSG917522 TBU917522:TCC917522 TLQ917522:TLY917522 TVM917522:TVU917522 UFI917522:UFQ917522 UPE917522:UPM917522 UZA917522:UZI917522 VIW917522:VJE917522 VSS917522:VTA917522 WCO917522:WCW917522 WMK917522:WMS917522 WWG917522:WWO917522 Y983057:AG983057 JU983058:KC983058 TQ983058:TY983058 ADM983058:ADU983058 ANI983058:ANQ983058 AXE983058:AXM983058 BHA983058:BHI983058 BQW983058:BRE983058 CAS983058:CBA983058 CKO983058:CKW983058 CUK983058:CUS983058 DEG983058:DEO983058 DOC983058:DOK983058 DXY983058:DYG983058 EHU983058:EIC983058 ERQ983058:ERY983058 FBM983058:FBU983058 FLI983058:FLQ983058 FVE983058:FVM983058 GFA983058:GFI983058 GOW983058:GPE983058 GYS983058:GZA983058 HIO983058:HIW983058 HSK983058:HSS983058 ICG983058:ICO983058 IMC983058:IMK983058 IVY983058:IWG983058 JFU983058:JGC983058 JPQ983058:JPY983058 JZM983058:JZU983058 KJI983058:KJQ983058 KTE983058:KTM983058 LDA983058:LDI983058 LMW983058:LNE983058 LWS983058:LXA983058 MGO983058:MGW983058 MQK983058:MQS983058 NAG983058:NAO983058 NKC983058:NKK983058 NTY983058:NUG983058 ODU983058:OEC983058 ONQ983058:ONY983058 OXM983058:OXU983058 PHI983058:PHQ983058 PRE983058:PRM983058 QBA983058:QBI983058 QKW983058:QLE983058 QUS983058:QVA983058 REO983058:REW983058 ROK983058:ROS983058 RYG983058:RYO983058 SIC983058:SIK983058 SRY983058:SSG983058 TBU983058:TCC983058 TLQ983058:TLY983058 TVM983058:TVU983058 UFI983058:UFQ983058 UPE983058:UPM983058 UZA983058:UZI983058 VIW983058:VJE983058 VSS983058:VTA983058 WCO983058:WCW983058 WMK983058:WMS983058">
      <formula1>N18</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F59"/>
  <sheetViews>
    <sheetView showGridLines="0" view="pageBreakPreview" zoomScaleNormal="100" zoomScaleSheetLayoutView="100" workbookViewId="0">
      <selection activeCell="U3" sqref="U3"/>
    </sheetView>
  </sheetViews>
  <sheetFormatPr defaultRowHeight="13.5"/>
  <cols>
    <col min="1" max="1" width="4.625" style="3" customWidth="1"/>
    <col min="2" max="9" width="3.125" style="3" customWidth="1"/>
    <col min="10" max="13" width="2.75" style="3" customWidth="1"/>
    <col min="14" max="18" width="3.125" style="3" customWidth="1"/>
    <col min="19" max="19" width="3.75" style="6" customWidth="1"/>
    <col min="20" max="21" width="3.125" style="3" customWidth="1"/>
    <col min="22" max="22" width="3.75" style="6" customWidth="1"/>
    <col min="23" max="29" width="3.125" style="3" customWidth="1"/>
    <col min="30" max="30" width="3.25" style="3" customWidth="1"/>
    <col min="31" max="31" width="25.75" style="3" customWidth="1"/>
    <col min="32" max="256" width="9" style="3"/>
    <col min="257" max="257" width="4.625" style="3" customWidth="1"/>
    <col min="258" max="265" width="3.125" style="3" customWidth="1"/>
    <col min="266" max="269" width="2.75" style="3" customWidth="1"/>
    <col min="270" max="274" width="3.125" style="3" customWidth="1"/>
    <col min="275" max="275" width="3.75" style="3" customWidth="1"/>
    <col min="276" max="277" width="3.125" style="3" customWidth="1"/>
    <col min="278" max="278" width="3.75" style="3" customWidth="1"/>
    <col min="279" max="285" width="3.125" style="3" customWidth="1"/>
    <col min="286" max="286" width="3.25" style="3" customWidth="1"/>
    <col min="287" max="287" width="25.75" style="3" customWidth="1"/>
    <col min="288" max="512" width="9" style="3"/>
    <col min="513" max="513" width="4.625" style="3" customWidth="1"/>
    <col min="514" max="521" width="3.125" style="3" customWidth="1"/>
    <col min="522" max="525" width="2.75" style="3" customWidth="1"/>
    <col min="526" max="530" width="3.125" style="3" customWidth="1"/>
    <col min="531" max="531" width="3.75" style="3" customWidth="1"/>
    <col min="532" max="533" width="3.125" style="3" customWidth="1"/>
    <col min="534" max="534" width="3.75" style="3" customWidth="1"/>
    <col min="535" max="541" width="3.125" style="3" customWidth="1"/>
    <col min="542" max="542" width="3.25" style="3" customWidth="1"/>
    <col min="543" max="543" width="25.75" style="3" customWidth="1"/>
    <col min="544" max="768" width="9" style="3"/>
    <col min="769" max="769" width="4.625" style="3" customWidth="1"/>
    <col min="770" max="777" width="3.125" style="3" customWidth="1"/>
    <col min="778" max="781" width="2.75" style="3" customWidth="1"/>
    <col min="782" max="786" width="3.125" style="3" customWidth="1"/>
    <col min="787" max="787" width="3.75" style="3" customWidth="1"/>
    <col min="788" max="789" width="3.125" style="3" customWidth="1"/>
    <col min="790" max="790" width="3.75" style="3" customWidth="1"/>
    <col min="791" max="797" width="3.125" style="3" customWidth="1"/>
    <col min="798" max="798" width="3.25" style="3" customWidth="1"/>
    <col min="799" max="799" width="25.75" style="3" customWidth="1"/>
    <col min="800" max="1024" width="9" style="3"/>
    <col min="1025" max="1025" width="4.625" style="3" customWidth="1"/>
    <col min="1026" max="1033" width="3.125" style="3" customWidth="1"/>
    <col min="1034" max="1037" width="2.75" style="3" customWidth="1"/>
    <col min="1038" max="1042" width="3.125" style="3" customWidth="1"/>
    <col min="1043" max="1043" width="3.75" style="3" customWidth="1"/>
    <col min="1044" max="1045" width="3.125" style="3" customWidth="1"/>
    <col min="1046" max="1046" width="3.75" style="3" customWidth="1"/>
    <col min="1047" max="1053" width="3.125" style="3" customWidth="1"/>
    <col min="1054" max="1054" width="3.25" style="3" customWidth="1"/>
    <col min="1055" max="1055" width="25.75" style="3" customWidth="1"/>
    <col min="1056" max="1280" width="9" style="3"/>
    <col min="1281" max="1281" width="4.625" style="3" customWidth="1"/>
    <col min="1282" max="1289" width="3.125" style="3" customWidth="1"/>
    <col min="1290" max="1293" width="2.75" style="3" customWidth="1"/>
    <col min="1294" max="1298" width="3.125" style="3" customWidth="1"/>
    <col min="1299" max="1299" width="3.75" style="3" customWidth="1"/>
    <col min="1300" max="1301" width="3.125" style="3" customWidth="1"/>
    <col min="1302" max="1302" width="3.75" style="3" customWidth="1"/>
    <col min="1303" max="1309" width="3.125" style="3" customWidth="1"/>
    <col min="1310" max="1310" width="3.25" style="3" customWidth="1"/>
    <col min="1311" max="1311" width="25.75" style="3" customWidth="1"/>
    <col min="1312" max="1536" width="9" style="3"/>
    <col min="1537" max="1537" width="4.625" style="3" customWidth="1"/>
    <col min="1538" max="1545" width="3.125" style="3" customWidth="1"/>
    <col min="1546" max="1549" width="2.75" style="3" customWidth="1"/>
    <col min="1550" max="1554" width="3.125" style="3" customWidth="1"/>
    <col min="1555" max="1555" width="3.75" style="3" customWidth="1"/>
    <col min="1556" max="1557" width="3.125" style="3" customWidth="1"/>
    <col min="1558" max="1558" width="3.75" style="3" customWidth="1"/>
    <col min="1559" max="1565" width="3.125" style="3" customWidth="1"/>
    <col min="1566" max="1566" width="3.25" style="3" customWidth="1"/>
    <col min="1567" max="1567" width="25.75" style="3" customWidth="1"/>
    <col min="1568" max="1792" width="9" style="3"/>
    <col min="1793" max="1793" width="4.625" style="3" customWidth="1"/>
    <col min="1794" max="1801" width="3.125" style="3" customWidth="1"/>
    <col min="1802" max="1805" width="2.75" style="3" customWidth="1"/>
    <col min="1806" max="1810" width="3.125" style="3" customWidth="1"/>
    <col min="1811" max="1811" width="3.75" style="3" customWidth="1"/>
    <col min="1812" max="1813" width="3.125" style="3" customWidth="1"/>
    <col min="1814" max="1814" width="3.75" style="3" customWidth="1"/>
    <col min="1815" max="1821" width="3.125" style="3" customWidth="1"/>
    <col min="1822" max="1822" width="3.25" style="3" customWidth="1"/>
    <col min="1823" max="1823" width="25.75" style="3" customWidth="1"/>
    <col min="1824" max="2048" width="9" style="3"/>
    <col min="2049" max="2049" width="4.625" style="3" customWidth="1"/>
    <col min="2050" max="2057" width="3.125" style="3" customWidth="1"/>
    <col min="2058" max="2061" width="2.75" style="3" customWidth="1"/>
    <col min="2062" max="2066" width="3.125" style="3" customWidth="1"/>
    <col min="2067" max="2067" width="3.75" style="3" customWidth="1"/>
    <col min="2068" max="2069" width="3.125" style="3" customWidth="1"/>
    <col min="2070" max="2070" width="3.75" style="3" customWidth="1"/>
    <col min="2071" max="2077" width="3.125" style="3" customWidth="1"/>
    <col min="2078" max="2078" width="3.25" style="3" customWidth="1"/>
    <col min="2079" max="2079" width="25.75" style="3" customWidth="1"/>
    <col min="2080" max="2304" width="9" style="3"/>
    <col min="2305" max="2305" width="4.625" style="3" customWidth="1"/>
    <col min="2306" max="2313" width="3.125" style="3" customWidth="1"/>
    <col min="2314" max="2317" width="2.75" style="3" customWidth="1"/>
    <col min="2318" max="2322" width="3.125" style="3" customWidth="1"/>
    <col min="2323" max="2323" width="3.75" style="3" customWidth="1"/>
    <col min="2324" max="2325" width="3.125" style="3" customWidth="1"/>
    <col min="2326" max="2326" width="3.75" style="3" customWidth="1"/>
    <col min="2327" max="2333" width="3.125" style="3" customWidth="1"/>
    <col min="2334" max="2334" width="3.25" style="3" customWidth="1"/>
    <col min="2335" max="2335" width="25.75" style="3" customWidth="1"/>
    <col min="2336" max="2560" width="9" style="3"/>
    <col min="2561" max="2561" width="4.625" style="3" customWidth="1"/>
    <col min="2562" max="2569" width="3.125" style="3" customWidth="1"/>
    <col min="2570" max="2573" width="2.75" style="3" customWidth="1"/>
    <col min="2574" max="2578" width="3.125" style="3" customWidth="1"/>
    <col min="2579" max="2579" width="3.75" style="3" customWidth="1"/>
    <col min="2580" max="2581" width="3.125" style="3" customWidth="1"/>
    <col min="2582" max="2582" width="3.75" style="3" customWidth="1"/>
    <col min="2583" max="2589" width="3.125" style="3" customWidth="1"/>
    <col min="2590" max="2590" width="3.25" style="3" customWidth="1"/>
    <col min="2591" max="2591" width="25.75" style="3" customWidth="1"/>
    <col min="2592" max="2816" width="9" style="3"/>
    <col min="2817" max="2817" width="4.625" style="3" customWidth="1"/>
    <col min="2818" max="2825" width="3.125" style="3" customWidth="1"/>
    <col min="2826" max="2829" width="2.75" style="3" customWidth="1"/>
    <col min="2830" max="2834" width="3.125" style="3" customWidth="1"/>
    <col min="2835" max="2835" width="3.75" style="3" customWidth="1"/>
    <col min="2836" max="2837" width="3.125" style="3" customWidth="1"/>
    <col min="2838" max="2838" width="3.75" style="3" customWidth="1"/>
    <col min="2839" max="2845" width="3.125" style="3" customWidth="1"/>
    <col min="2846" max="2846" width="3.25" style="3" customWidth="1"/>
    <col min="2847" max="2847" width="25.75" style="3" customWidth="1"/>
    <col min="2848" max="3072" width="9" style="3"/>
    <col min="3073" max="3073" width="4.625" style="3" customWidth="1"/>
    <col min="3074" max="3081" width="3.125" style="3" customWidth="1"/>
    <col min="3082" max="3085" width="2.75" style="3" customWidth="1"/>
    <col min="3086" max="3090" width="3.125" style="3" customWidth="1"/>
    <col min="3091" max="3091" width="3.75" style="3" customWidth="1"/>
    <col min="3092" max="3093" width="3.125" style="3" customWidth="1"/>
    <col min="3094" max="3094" width="3.75" style="3" customWidth="1"/>
    <col min="3095" max="3101" width="3.125" style="3" customWidth="1"/>
    <col min="3102" max="3102" width="3.25" style="3" customWidth="1"/>
    <col min="3103" max="3103" width="25.75" style="3" customWidth="1"/>
    <col min="3104" max="3328" width="9" style="3"/>
    <col min="3329" max="3329" width="4.625" style="3" customWidth="1"/>
    <col min="3330" max="3337" width="3.125" style="3" customWidth="1"/>
    <col min="3338" max="3341" width="2.75" style="3" customWidth="1"/>
    <col min="3342" max="3346" width="3.125" style="3" customWidth="1"/>
    <col min="3347" max="3347" width="3.75" style="3" customWidth="1"/>
    <col min="3348" max="3349" width="3.125" style="3" customWidth="1"/>
    <col min="3350" max="3350" width="3.75" style="3" customWidth="1"/>
    <col min="3351" max="3357" width="3.125" style="3" customWidth="1"/>
    <col min="3358" max="3358" width="3.25" style="3" customWidth="1"/>
    <col min="3359" max="3359" width="25.75" style="3" customWidth="1"/>
    <col min="3360" max="3584" width="9" style="3"/>
    <col min="3585" max="3585" width="4.625" style="3" customWidth="1"/>
    <col min="3586" max="3593" width="3.125" style="3" customWidth="1"/>
    <col min="3594" max="3597" width="2.75" style="3" customWidth="1"/>
    <col min="3598" max="3602" width="3.125" style="3" customWidth="1"/>
    <col min="3603" max="3603" width="3.75" style="3" customWidth="1"/>
    <col min="3604" max="3605" width="3.125" style="3" customWidth="1"/>
    <col min="3606" max="3606" width="3.75" style="3" customWidth="1"/>
    <col min="3607" max="3613" width="3.125" style="3" customWidth="1"/>
    <col min="3614" max="3614" width="3.25" style="3" customWidth="1"/>
    <col min="3615" max="3615" width="25.75" style="3" customWidth="1"/>
    <col min="3616" max="3840" width="9" style="3"/>
    <col min="3841" max="3841" width="4.625" style="3" customWidth="1"/>
    <col min="3842" max="3849" width="3.125" style="3" customWidth="1"/>
    <col min="3850" max="3853" width="2.75" style="3" customWidth="1"/>
    <col min="3854" max="3858" width="3.125" style="3" customWidth="1"/>
    <col min="3859" max="3859" width="3.75" style="3" customWidth="1"/>
    <col min="3860" max="3861" width="3.125" style="3" customWidth="1"/>
    <col min="3862" max="3862" width="3.75" style="3" customWidth="1"/>
    <col min="3863" max="3869" width="3.125" style="3" customWidth="1"/>
    <col min="3870" max="3870" width="3.25" style="3" customWidth="1"/>
    <col min="3871" max="3871" width="25.75" style="3" customWidth="1"/>
    <col min="3872" max="4096" width="9" style="3"/>
    <col min="4097" max="4097" width="4.625" style="3" customWidth="1"/>
    <col min="4098" max="4105" width="3.125" style="3" customWidth="1"/>
    <col min="4106" max="4109" width="2.75" style="3" customWidth="1"/>
    <col min="4110" max="4114" width="3.125" style="3" customWidth="1"/>
    <col min="4115" max="4115" width="3.75" style="3" customWidth="1"/>
    <col min="4116" max="4117" width="3.125" style="3" customWidth="1"/>
    <col min="4118" max="4118" width="3.75" style="3" customWidth="1"/>
    <col min="4119" max="4125" width="3.125" style="3" customWidth="1"/>
    <col min="4126" max="4126" width="3.25" style="3" customWidth="1"/>
    <col min="4127" max="4127" width="25.75" style="3" customWidth="1"/>
    <col min="4128" max="4352" width="9" style="3"/>
    <col min="4353" max="4353" width="4.625" style="3" customWidth="1"/>
    <col min="4354" max="4361" width="3.125" style="3" customWidth="1"/>
    <col min="4362" max="4365" width="2.75" style="3" customWidth="1"/>
    <col min="4366" max="4370" width="3.125" style="3" customWidth="1"/>
    <col min="4371" max="4371" width="3.75" style="3" customWidth="1"/>
    <col min="4372" max="4373" width="3.125" style="3" customWidth="1"/>
    <col min="4374" max="4374" width="3.75" style="3" customWidth="1"/>
    <col min="4375" max="4381" width="3.125" style="3" customWidth="1"/>
    <col min="4382" max="4382" width="3.25" style="3" customWidth="1"/>
    <col min="4383" max="4383" width="25.75" style="3" customWidth="1"/>
    <col min="4384" max="4608" width="9" style="3"/>
    <col min="4609" max="4609" width="4.625" style="3" customWidth="1"/>
    <col min="4610" max="4617" width="3.125" style="3" customWidth="1"/>
    <col min="4618" max="4621" width="2.75" style="3" customWidth="1"/>
    <col min="4622" max="4626" width="3.125" style="3" customWidth="1"/>
    <col min="4627" max="4627" width="3.75" style="3" customWidth="1"/>
    <col min="4628" max="4629" width="3.125" style="3" customWidth="1"/>
    <col min="4630" max="4630" width="3.75" style="3" customWidth="1"/>
    <col min="4631" max="4637" width="3.125" style="3" customWidth="1"/>
    <col min="4638" max="4638" width="3.25" style="3" customWidth="1"/>
    <col min="4639" max="4639" width="25.75" style="3" customWidth="1"/>
    <col min="4640" max="4864" width="9" style="3"/>
    <col min="4865" max="4865" width="4.625" style="3" customWidth="1"/>
    <col min="4866" max="4873" width="3.125" style="3" customWidth="1"/>
    <col min="4874" max="4877" width="2.75" style="3" customWidth="1"/>
    <col min="4878" max="4882" width="3.125" style="3" customWidth="1"/>
    <col min="4883" max="4883" width="3.75" style="3" customWidth="1"/>
    <col min="4884" max="4885" width="3.125" style="3" customWidth="1"/>
    <col min="4886" max="4886" width="3.75" style="3" customWidth="1"/>
    <col min="4887" max="4893" width="3.125" style="3" customWidth="1"/>
    <col min="4894" max="4894" width="3.25" style="3" customWidth="1"/>
    <col min="4895" max="4895" width="25.75" style="3" customWidth="1"/>
    <col min="4896" max="5120" width="9" style="3"/>
    <col min="5121" max="5121" width="4.625" style="3" customWidth="1"/>
    <col min="5122" max="5129" width="3.125" style="3" customWidth="1"/>
    <col min="5130" max="5133" width="2.75" style="3" customWidth="1"/>
    <col min="5134" max="5138" width="3.125" style="3" customWidth="1"/>
    <col min="5139" max="5139" width="3.75" style="3" customWidth="1"/>
    <col min="5140" max="5141" width="3.125" style="3" customWidth="1"/>
    <col min="5142" max="5142" width="3.75" style="3" customWidth="1"/>
    <col min="5143" max="5149" width="3.125" style="3" customWidth="1"/>
    <col min="5150" max="5150" width="3.25" style="3" customWidth="1"/>
    <col min="5151" max="5151" width="25.75" style="3" customWidth="1"/>
    <col min="5152" max="5376" width="9" style="3"/>
    <col min="5377" max="5377" width="4.625" style="3" customWidth="1"/>
    <col min="5378" max="5385" width="3.125" style="3" customWidth="1"/>
    <col min="5386" max="5389" width="2.75" style="3" customWidth="1"/>
    <col min="5390" max="5394" width="3.125" style="3" customWidth="1"/>
    <col min="5395" max="5395" width="3.75" style="3" customWidth="1"/>
    <col min="5396" max="5397" width="3.125" style="3" customWidth="1"/>
    <col min="5398" max="5398" width="3.75" style="3" customWidth="1"/>
    <col min="5399" max="5405" width="3.125" style="3" customWidth="1"/>
    <col min="5406" max="5406" width="3.25" style="3" customWidth="1"/>
    <col min="5407" max="5407" width="25.75" style="3" customWidth="1"/>
    <col min="5408" max="5632" width="9" style="3"/>
    <col min="5633" max="5633" width="4.625" style="3" customWidth="1"/>
    <col min="5634" max="5641" width="3.125" style="3" customWidth="1"/>
    <col min="5642" max="5645" width="2.75" style="3" customWidth="1"/>
    <col min="5646" max="5650" width="3.125" style="3" customWidth="1"/>
    <col min="5651" max="5651" width="3.75" style="3" customWidth="1"/>
    <col min="5652" max="5653" width="3.125" style="3" customWidth="1"/>
    <col min="5654" max="5654" width="3.75" style="3" customWidth="1"/>
    <col min="5655" max="5661" width="3.125" style="3" customWidth="1"/>
    <col min="5662" max="5662" width="3.25" style="3" customWidth="1"/>
    <col min="5663" max="5663" width="25.75" style="3" customWidth="1"/>
    <col min="5664" max="5888" width="9" style="3"/>
    <col min="5889" max="5889" width="4.625" style="3" customWidth="1"/>
    <col min="5890" max="5897" width="3.125" style="3" customWidth="1"/>
    <col min="5898" max="5901" width="2.75" style="3" customWidth="1"/>
    <col min="5902" max="5906" width="3.125" style="3" customWidth="1"/>
    <col min="5907" max="5907" width="3.75" style="3" customWidth="1"/>
    <col min="5908" max="5909" width="3.125" style="3" customWidth="1"/>
    <col min="5910" max="5910" width="3.75" style="3" customWidth="1"/>
    <col min="5911" max="5917" width="3.125" style="3" customWidth="1"/>
    <col min="5918" max="5918" width="3.25" style="3" customWidth="1"/>
    <col min="5919" max="5919" width="25.75" style="3" customWidth="1"/>
    <col min="5920" max="6144" width="9" style="3"/>
    <col min="6145" max="6145" width="4.625" style="3" customWidth="1"/>
    <col min="6146" max="6153" width="3.125" style="3" customWidth="1"/>
    <col min="6154" max="6157" width="2.75" style="3" customWidth="1"/>
    <col min="6158" max="6162" width="3.125" style="3" customWidth="1"/>
    <col min="6163" max="6163" width="3.75" style="3" customWidth="1"/>
    <col min="6164" max="6165" width="3.125" style="3" customWidth="1"/>
    <col min="6166" max="6166" width="3.75" style="3" customWidth="1"/>
    <col min="6167" max="6173" width="3.125" style="3" customWidth="1"/>
    <col min="6174" max="6174" width="3.25" style="3" customWidth="1"/>
    <col min="6175" max="6175" width="25.75" style="3" customWidth="1"/>
    <col min="6176" max="6400" width="9" style="3"/>
    <col min="6401" max="6401" width="4.625" style="3" customWidth="1"/>
    <col min="6402" max="6409" width="3.125" style="3" customWidth="1"/>
    <col min="6410" max="6413" width="2.75" style="3" customWidth="1"/>
    <col min="6414" max="6418" width="3.125" style="3" customWidth="1"/>
    <col min="6419" max="6419" width="3.75" style="3" customWidth="1"/>
    <col min="6420" max="6421" width="3.125" style="3" customWidth="1"/>
    <col min="6422" max="6422" width="3.75" style="3" customWidth="1"/>
    <col min="6423" max="6429" width="3.125" style="3" customWidth="1"/>
    <col min="6430" max="6430" width="3.25" style="3" customWidth="1"/>
    <col min="6431" max="6431" width="25.75" style="3" customWidth="1"/>
    <col min="6432" max="6656" width="9" style="3"/>
    <col min="6657" max="6657" width="4.625" style="3" customWidth="1"/>
    <col min="6658" max="6665" width="3.125" style="3" customWidth="1"/>
    <col min="6666" max="6669" width="2.75" style="3" customWidth="1"/>
    <col min="6670" max="6674" width="3.125" style="3" customWidth="1"/>
    <col min="6675" max="6675" width="3.75" style="3" customWidth="1"/>
    <col min="6676" max="6677" width="3.125" style="3" customWidth="1"/>
    <col min="6678" max="6678" width="3.75" style="3" customWidth="1"/>
    <col min="6679" max="6685" width="3.125" style="3" customWidth="1"/>
    <col min="6686" max="6686" width="3.25" style="3" customWidth="1"/>
    <col min="6687" max="6687" width="25.75" style="3" customWidth="1"/>
    <col min="6688" max="6912" width="9" style="3"/>
    <col min="6913" max="6913" width="4.625" style="3" customWidth="1"/>
    <col min="6914" max="6921" width="3.125" style="3" customWidth="1"/>
    <col min="6922" max="6925" width="2.75" style="3" customWidth="1"/>
    <col min="6926" max="6930" width="3.125" style="3" customWidth="1"/>
    <col min="6931" max="6931" width="3.75" style="3" customWidth="1"/>
    <col min="6932" max="6933" width="3.125" style="3" customWidth="1"/>
    <col min="6934" max="6934" width="3.75" style="3" customWidth="1"/>
    <col min="6935" max="6941" width="3.125" style="3" customWidth="1"/>
    <col min="6942" max="6942" width="3.25" style="3" customWidth="1"/>
    <col min="6943" max="6943" width="25.75" style="3" customWidth="1"/>
    <col min="6944" max="7168" width="9" style="3"/>
    <col min="7169" max="7169" width="4.625" style="3" customWidth="1"/>
    <col min="7170" max="7177" width="3.125" style="3" customWidth="1"/>
    <col min="7178" max="7181" width="2.75" style="3" customWidth="1"/>
    <col min="7182" max="7186" width="3.125" style="3" customWidth="1"/>
    <col min="7187" max="7187" width="3.75" style="3" customWidth="1"/>
    <col min="7188" max="7189" width="3.125" style="3" customWidth="1"/>
    <col min="7190" max="7190" width="3.75" style="3" customWidth="1"/>
    <col min="7191" max="7197" width="3.125" style="3" customWidth="1"/>
    <col min="7198" max="7198" width="3.25" style="3" customWidth="1"/>
    <col min="7199" max="7199" width="25.75" style="3" customWidth="1"/>
    <col min="7200" max="7424" width="9" style="3"/>
    <col min="7425" max="7425" width="4.625" style="3" customWidth="1"/>
    <col min="7426" max="7433" width="3.125" style="3" customWidth="1"/>
    <col min="7434" max="7437" width="2.75" style="3" customWidth="1"/>
    <col min="7438" max="7442" width="3.125" style="3" customWidth="1"/>
    <col min="7443" max="7443" width="3.75" style="3" customWidth="1"/>
    <col min="7444" max="7445" width="3.125" style="3" customWidth="1"/>
    <col min="7446" max="7446" width="3.75" style="3" customWidth="1"/>
    <col min="7447" max="7453" width="3.125" style="3" customWidth="1"/>
    <col min="7454" max="7454" width="3.25" style="3" customWidth="1"/>
    <col min="7455" max="7455" width="25.75" style="3" customWidth="1"/>
    <col min="7456" max="7680" width="9" style="3"/>
    <col min="7681" max="7681" width="4.625" style="3" customWidth="1"/>
    <col min="7682" max="7689" width="3.125" style="3" customWidth="1"/>
    <col min="7690" max="7693" width="2.75" style="3" customWidth="1"/>
    <col min="7694" max="7698" width="3.125" style="3" customWidth="1"/>
    <col min="7699" max="7699" width="3.75" style="3" customWidth="1"/>
    <col min="7700" max="7701" width="3.125" style="3" customWidth="1"/>
    <col min="7702" max="7702" width="3.75" style="3" customWidth="1"/>
    <col min="7703" max="7709" width="3.125" style="3" customWidth="1"/>
    <col min="7710" max="7710" width="3.25" style="3" customWidth="1"/>
    <col min="7711" max="7711" width="25.75" style="3" customWidth="1"/>
    <col min="7712" max="7936" width="9" style="3"/>
    <col min="7937" max="7937" width="4.625" style="3" customWidth="1"/>
    <col min="7938" max="7945" width="3.125" style="3" customWidth="1"/>
    <col min="7946" max="7949" width="2.75" style="3" customWidth="1"/>
    <col min="7950" max="7954" width="3.125" style="3" customWidth="1"/>
    <col min="7955" max="7955" width="3.75" style="3" customWidth="1"/>
    <col min="7956" max="7957" width="3.125" style="3" customWidth="1"/>
    <col min="7958" max="7958" width="3.75" style="3" customWidth="1"/>
    <col min="7959" max="7965" width="3.125" style="3" customWidth="1"/>
    <col min="7966" max="7966" width="3.25" style="3" customWidth="1"/>
    <col min="7967" max="7967" width="25.75" style="3" customWidth="1"/>
    <col min="7968" max="8192" width="9" style="3"/>
    <col min="8193" max="8193" width="4.625" style="3" customWidth="1"/>
    <col min="8194" max="8201" width="3.125" style="3" customWidth="1"/>
    <col min="8202" max="8205" width="2.75" style="3" customWidth="1"/>
    <col min="8206" max="8210" width="3.125" style="3" customWidth="1"/>
    <col min="8211" max="8211" width="3.75" style="3" customWidth="1"/>
    <col min="8212" max="8213" width="3.125" style="3" customWidth="1"/>
    <col min="8214" max="8214" width="3.75" style="3" customWidth="1"/>
    <col min="8215" max="8221" width="3.125" style="3" customWidth="1"/>
    <col min="8222" max="8222" width="3.25" style="3" customWidth="1"/>
    <col min="8223" max="8223" width="25.75" style="3" customWidth="1"/>
    <col min="8224" max="8448" width="9" style="3"/>
    <col min="8449" max="8449" width="4.625" style="3" customWidth="1"/>
    <col min="8450" max="8457" width="3.125" style="3" customWidth="1"/>
    <col min="8458" max="8461" width="2.75" style="3" customWidth="1"/>
    <col min="8462" max="8466" width="3.125" style="3" customWidth="1"/>
    <col min="8467" max="8467" width="3.75" style="3" customWidth="1"/>
    <col min="8468" max="8469" width="3.125" style="3" customWidth="1"/>
    <col min="8470" max="8470" width="3.75" style="3" customWidth="1"/>
    <col min="8471" max="8477" width="3.125" style="3" customWidth="1"/>
    <col min="8478" max="8478" width="3.25" style="3" customWidth="1"/>
    <col min="8479" max="8479" width="25.75" style="3" customWidth="1"/>
    <col min="8480" max="8704" width="9" style="3"/>
    <col min="8705" max="8705" width="4.625" style="3" customWidth="1"/>
    <col min="8706" max="8713" width="3.125" style="3" customWidth="1"/>
    <col min="8714" max="8717" width="2.75" style="3" customWidth="1"/>
    <col min="8718" max="8722" width="3.125" style="3" customWidth="1"/>
    <col min="8723" max="8723" width="3.75" style="3" customWidth="1"/>
    <col min="8724" max="8725" width="3.125" style="3" customWidth="1"/>
    <col min="8726" max="8726" width="3.75" style="3" customWidth="1"/>
    <col min="8727" max="8733" width="3.125" style="3" customWidth="1"/>
    <col min="8734" max="8734" width="3.25" style="3" customWidth="1"/>
    <col min="8735" max="8735" width="25.75" style="3" customWidth="1"/>
    <col min="8736" max="8960" width="9" style="3"/>
    <col min="8961" max="8961" width="4.625" style="3" customWidth="1"/>
    <col min="8962" max="8969" width="3.125" style="3" customWidth="1"/>
    <col min="8970" max="8973" width="2.75" style="3" customWidth="1"/>
    <col min="8974" max="8978" width="3.125" style="3" customWidth="1"/>
    <col min="8979" max="8979" width="3.75" style="3" customWidth="1"/>
    <col min="8980" max="8981" width="3.125" style="3" customWidth="1"/>
    <col min="8982" max="8982" width="3.75" style="3" customWidth="1"/>
    <col min="8983" max="8989" width="3.125" style="3" customWidth="1"/>
    <col min="8990" max="8990" width="3.25" style="3" customWidth="1"/>
    <col min="8991" max="8991" width="25.75" style="3" customWidth="1"/>
    <col min="8992" max="9216" width="9" style="3"/>
    <col min="9217" max="9217" width="4.625" style="3" customWidth="1"/>
    <col min="9218" max="9225" width="3.125" style="3" customWidth="1"/>
    <col min="9226" max="9229" width="2.75" style="3" customWidth="1"/>
    <col min="9230" max="9234" width="3.125" style="3" customWidth="1"/>
    <col min="9235" max="9235" width="3.75" style="3" customWidth="1"/>
    <col min="9236" max="9237" width="3.125" style="3" customWidth="1"/>
    <col min="9238" max="9238" width="3.75" style="3" customWidth="1"/>
    <col min="9239" max="9245" width="3.125" style="3" customWidth="1"/>
    <col min="9246" max="9246" width="3.25" style="3" customWidth="1"/>
    <col min="9247" max="9247" width="25.75" style="3" customWidth="1"/>
    <col min="9248" max="9472" width="9" style="3"/>
    <col min="9473" max="9473" width="4.625" style="3" customWidth="1"/>
    <col min="9474" max="9481" width="3.125" style="3" customWidth="1"/>
    <col min="9482" max="9485" width="2.75" style="3" customWidth="1"/>
    <col min="9486" max="9490" width="3.125" style="3" customWidth="1"/>
    <col min="9491" max="9491" width="3.75" style="3" customWidth="1"/>
    <col min="9492" max="9493" width="3.125" style="3" customWidth="1"/>
    <col min="9494" max="9494" width="3.75" style="3" customWidth="1"/>
    <col min="9495" max="9501" width="3.125" style="3" customWidth="1"/>
    <col min="9502" max="9502" width="3.25" style="3" customWidth="1"/>
    <col min="9503" max="9503" width="25.75" style="3" customWidth="1"/>
    <col min="9504" max="9728" width="9" style="3"/>
    <col min="9729" max="9729" width="4.625" style="3" customWidth="1"/>
    <col min="9730" max="9737" width="3.125" style="3" customWidth="1"/>
    <col min="9738" max="9741" width="2.75" style="3" customWidth="1"/>
    <col min="9742" max="9746" width="3.125" style="3" customWidth="1"/>
    <col min="9747" max="9747" width="3.75" style="3" customWidth="1"/>
    <col min="9748" max="9749" width="3.125" style="3" customWidth="1"/>
    <col min="9750" max="9750" width="3.75" style="3" customWidth="1"/>
    <col min="9751" max="9757" width="3.125" style="3" customWidth="1"/>
    <col min="9758" max="9758" width="3.25" style="3" customWidth="1"/>
    <col min="9759" max="9759" width="25.75" style="3" customWidth="1"/>
    <col min="9760" max="9984" width="9" style="3"/>
    <col min="9985" max="9985" width="4.625" style="3" customWidth="1"/>
    <col min="9986" max="9993" width="3.125" style="3" customWidth="1"/>
    <col min="9994" max="9997" width="2.75" style="3" customWidth="1"/>
    <col min="9998" max="10002" width="3.125" style="3" customWidth="1"/>
    <col min="10003" max="10003" width="3.75" style="3" customWidth="1"/>
    <col min="10004" max="10005" width="3.125" style="3" customWidth="1"/>
    <col min="10006" max="10006" width="3.75" style="3" customWidth="1"/>
    <col min="10007" max="10013" width="3.125" style="3" customWidth="1"/>
    <col min="10014" max="10014" width="3.25" style="3" customWidth="1"/>
    <col min="10015" max="10015" width="25.75" style="3" customWidth="1"/>
    <col min="10016" max="10240" width="9" style="3"/>
    <col min="10241" max="10241" width="4.625" style="3" customWidth="1"/>
    <col min="10242" max="10249" width="3.125" style="3" customWidth="1"/>
    <col min="10250" max="10253" width="2.75" style="3" customWidth="1"/>
    <col min="10254" max="10258" width="3.125" style="3" customWidth="1"/>
    <col min="10259" max="10259" width="3.75" style="3" customWidth="1"/>
    <col min="10260" max="10261" width="3.125" style="3" customWidth="1"/>
    <col min="10262" max="10262" width="3.75" style="3" customWidth="1"/>
    <col min="10263" max="10269" width="3.125" style="3" customWidth="1"/>
    <col min="10270" max="10270" width="3.25" style="3" customWidth="1"/>
    <col min="10271" max="10271" width="25.75" style="3" customWidth="1"/>
    <col min="10272" max="10496" width="9" style="3"/>
    <col min="10497" max="10497" width="4.625" style="3" customWidth="1"/>
    <col min="10498" max="10505" width="3.125" style="3" customWidth="1"/>
    <col min="10506" max="10509" width="2.75" style="3" customWidth="1"/>
    <col min="10510" max="10514" width="3.125" style="3" customWidth="1"/>
    <col min="10515" max="10515" width="3.75" style="3" customWidth="1"/>
    <col min="10516" max="10517" width="3.125" style="3" customWidth="1"/>
    <col min="10518" max="10518" width="3.75" style="3" customWidth="1"/>
    <col min="10519" max="10525" width="3.125" style="3" customWidth="1"/>
    <col min="10526" max="10526" width="3.25" style="3" customWidth="1"/>
    <col min="10527" max="10527" width="25.75" style="3" customWidth="1"/>
    <col min="10528" max="10752" width="9" style="3"/>
    <col min="10753" max="10753" width="4.625" style="3" customWidth="1"/>
    <col min="10754" max="10761" width="3.125" style="3" customWidth="1"/>
    <col min="10762" max="10765" width="2.75" style="3" customWidth="1"/>
    <col min="10766" max="10770" width="3.125" style="3" customWidth="1"/>
    <col min="10771" max="10771" width="3.75" style="3" customWidth="1"/>
    <col min="10772" max="10773" width="3.125" style="3" customWidth="1"/>
    <col min="10774" max="10774" width="3.75" style="3" customWidth="1"/>
    <col min="10775" max="10781" width="3.125" style="3" customWidth="1"/>
    <col min="10782" max="10782" width="3.25" style="3" customWidth="1"/>
    <col min="10783" max="10783" width="25.75" style="3" customWidth="1"/>
    <col min="10784" max="11008" width="9" style="3"/>
    <col min="11009" max="11009" width="4.625" style="3" customWidth="1"/>
    <col min="11010" max="11017" width="3.125" style="3" customWidth="1"/>
    <col min="11018" max="11021" width="2.75" style="3" customWidth="1"/>
    <col min="11022" max="11026" width="3.125" style="3" customWidth="1"/>
    <col min="11027" max="11027" width="3.75" style="3" customWidth="1"/>
    <col min="11028" max="11029" width="3.125" style="3" customWidth="1"/>
    <col min="11030" max="11030" width="3.75" style="3" customWidth="1"/>
    <col min="11031" max="11037" width="3.125" style="3" customWidth="1"/>
    <col min="11038" max="11038" width="3.25" style="3" customWidth="1"/>
    <col min="11039" max="11039" width="25.75" style="3" customWidth="1"/>
    <col min="11040" max="11264" width="9" style="3"/>
    <col min="11265" max="11265" width="4.625" style="3" customWidth="1"/>
    <col min="11266" max="11273" width="3.125" style="3" customWidth="1"/>
    <col min="11274" max="11277" width="2.75" style="3" customWidth="1"/>
    <col min="11278" max="11282" width="3.125" style="3" customWidth="1"/>
    <col min="11283" max="11283" width="3.75" style="3" customWidth="1"/>
    <col min="11284" max="11285" width="3.125" style="3" customWidth="1"/>
    <col min="11286" max="11286" width="3.75" style="3" customWidth="1"/>
    <col min="11287" max="11293" width="3.125" style="3" customWidth="1"/>
    <col min="11294" max="11294" width="3.25" style="3" customWidth="1"/>
    <col min="11295" max="11295" width="25.75" style="3" customWidth="1"/>
    <col min="11296" max="11520" width="9" style="3"/>
    <col min="11521" max="11521" width="4.625" style="3" customWidth="1"/>
    <col min="11522" max="11529" width="3.125" style="3" customWidth="1"/>
    <col min="11530" max="11533" width="2.75" style="3" customWidth="1"/>
    <col min="11534" max="11538" width="3.125" style="3" customWidth="1"/>
    <col min="11539" max="11539" width="3.75" style="3" customWidth="1"/>
    <col min="11540" max="11541" width="3.125" style="3" customWidth="1"/>
    <col min="11542" max="11542" width="3.75" style="3" customWidth="1"/>
    <col min="11543" max="11549" width="3.125" style="3" customWidth="1"/>
    <col min="11550" max="11550" width="3.25" style="3" customWidth="1"/>
    <col min="11551" max="11551" width="25.75" style="3" customWidth="1"/>
    <col min="11552" max="11776" width="9" style="3"/>
    <col min="11777" max="11777" width="4.625" style="3" customWidth="1"/>
    <col min="11778" max="11785" width="3.125" style="3" customWidth="1"/>
    <col min="11786" max="11789" width="2.75" style="3" customWidth="1"/>
    <col min="11790" max="11794" width="3.125" style="3" customWidth="1"/>
    <col min="11795" max="11795" width="3.75" style="3" customWidth="1"/>
    <col min="11796" max="11797" width="3.125" style="3" customWidth="1"/>
    <col min="11798" max="11798" width="3.75" style="3" customWidth="1"/>
    <col min="11799" max="11805" width="3.125" style="3" customWidth="1"/>
    <col min="11806" max="11806" width="3.25" style="3" customWidth="1"/>
    <col min="11807" max="11807" width="25.75" style="3" customWidth="1"/>
    <col min="11808" max="12032" width="9" style="3"/>
    <col min="12033" max="12033" width="4.625" style="3" customWidth="1"/>
    <col min="12034" max="12041" width="3.125" style="3" customWidth="1"/>
    <col min="12042" max="12045" width="2.75" style="3" customWidth="1"/>
    <col min="12046" max="12050" width="3.125" style="3" customWidth="1"/>
    <col min="12051" max="12051" width="3.75" style="3" customWidth="1"/>
    <col min="12052" max="12053" width="3.125" style="3" customWidth="1"/>
    <col min="12054" max="12054" width="3.75" style="3" customWidth="1"/>
    <col min="12055" max="12061" width="3.125" style="3" customWidth="1"/>
    <col min="12062" max="12062" width="3.25" style="3" customWidth="1"/>
    <col min="12063" max="12063" width="25.75" style="3" customWidth="1"/>
    <col min="12064" max="12288" width="9" style="3"/>
    <col min="12289" max="12289" width="4.625" style="3" customWidth="1"/>
    <col min="12290" max="12297" width="3.125" style="3" customWidth="1"/>
    <col min="12298" max="12301" width="2.75" style="3" customWidth="1"/>
    <col min="12302" max="12306" width="3.125" style="3" customWidth="1"/>
    <col min="12307" max="12307" width="3.75" style="3" customWidth="1"/>
    <col min="12308" max="12309" width="3.125" style="3" customWidth="1"/>
    <col min="12310" max="12310" width="3.75" style="3" customWidth="1"/>
    <col min="12311" max="12317" width="3.125" style="3" customWidth="1"/>
    <col min="12318" max="12318" width="3.25" style="3" customWidth="1"/>
    <col min="12319" max="12319" width="25.75" style="3" customWidth="1"/>
    <col min="12320" max="12544" width="9" style="3"/>
    <col min="12545" max="12545" width="4.625" style="3" customWidth="1"/>
    <col min="12546" max="12553" width="3.125" style="3" customWidth="1"/>
    <col min="12554" max="12557" width="2.75" style="3" customWidth="1"/>
    <col min="12558" max="12562" width="3.125" style="3" customWidth="1"/>
    <col min="12563" max="12563" width="3.75" style="3" customWidth="1"/>
    <col min="12564" max="12565" width="3.125" style="3" customWidth="1"/>
    <col min="12566" max="12566" width="3.75" style="3" customWidth="1"/>
    <col min="12567" max="12573" width="3.125" style="3" customWidth="1"/>
    <col min="12574" max="12574" width="3.25" style="3" customWidth="1"/>
    <col min="12575" max="12575" width="25.75" style="3" customWidth="1"/>
    <col min="12576" max="12800" width="9" style="3"/>
    <col min="12801" max="12801" width="4.625" style="3" customWidth="1"/>
    <col min="12802" max="12809" width="3.125" style="3" customWidth="1"/>
    <col min="12810" max="12813" width="2.75" style="3" customWidth="1"/>
    <col min="12814" max="12818" width="3.125" style="3" customWidth="1"/>
    <col min="12819" max="12819" width="3.75" style="3" customWidth="1"/>
    <col min="12820" max="12821" width="3.125" style="3" customWidth="1"/>
    <col min="12822" max="12822" width="3.75" style="3" customWidth="1"/>
    <col min="12823" max="12829" width="3.125" style="3" customWidth="1"/>
    <col min="12830" max="12830" width="3.25" style="3" customWidth="1"/>
    <col min="12831" max="12831" width="25.75" style="3" customWidth="1"/>
    <col min="12832" max="13056" width="9" style="3"/>
    <col min="13057" max="13057" width="4.625" style="3" customWidth="1"/>
    <col min="13058" max="13065" width="3.125" style="3" customWidth="1"/>
    <col min="13066" max="13069" width="2.75" style="3" customWidth="1"/>
    <col min="13070" max="13074" width="3.125" style="3" customWidth="1"/>
    <col min="13075" max="13075" width="3.75" style="3" customWidth="1"/>
    <col min="13076" max="13077" width="3.125" style="3" customWidth="1"/>
    <col min="13078" max="13078" width="3.75" style="3" customWidth="1"/>
    <col min="13079" max="13085" width="3.125" style="3" customWidth="1"/>
    <col min="13086" max="13086" width="3.25" style="3" customWidth="1"/>
    <col min="13087" max="13087" width="25.75" style="3" customWidth="1"/>
    <col min="13088" max="13312" width="9" style="3"/>
    <col min="13313" max="13313" width="4.625" style="3" customWidth="1"/>
    <col min="13314" max="13321" width="3.125" style="3" customWidth="1"/>
    <col min="13322" max="13325" width="2.75" style="3" customWidth="1"/>
    <col min="13326" max="13330" width="3.125" style="3" customWidth="1"/>
    <col min="13331" max="13331" width="3.75" style="3" customWidth="1"/>
    <col min="13332" max="13333" width="3.125" style="3" customWidth="1"/>
    <col min="13334" max="13334" width="3.75" style="3" customWidth="1"/>
    <col min="13335" max="13341" width="3.125" style="3" customWidth="1"/>
    <col min="13342" max="13342" width="3.25" style="3" customWidth="1"/>
    <col min="13343" max="13343" width="25.75" style="3" customWidth="1"/>
    <col min="13344" max="13568" width="9" style="3"/>
    <col min="13569" max="13569" width="4.625" style="3" customWidth="1"/>
    <col min="13570" max="13577" width="3.125" style="3" customWidth="1"/>
    <col min="13578" max="13581" width="2.75" style="3" customWidth="1"/>
    <col min="13582" max="13586" width="3.125" style="3" customWidth="1"/>
    <col min="13587" max="13587" width="3.75" style="3" customWidth="1"/>
    <col min="13588" max="13589" width="3.125" style="3" customWidth="1"/>
    <col min="13590" max="13590" width="3.75" style="3" customWidth="1"/>
    <col min="13591" max="13597" width="3.125" style="3" customWidth="1"/>
    <col min="13598" max="13598" width="3.25" style="3" customWidth="1"/>
    <col min="13599" max="13599" width="25.75" style="3" customWidth="1"/>
    <col min="13600" max="13824" width="9" style="3"/>
    <col min="13825" max="13825" width="4.625" style="3" customWidth="1"/>
    <col min="13826" max="13833" width="3.125" style="3" customWidth="1"/>
    <col min="13834" max="13837" width="2.75" style="3" customWidth="1"/>
    <col min="13838" max="13842" width="3.125" style="3" customWidth="1"/>
    <col min="13843" max="13843" width="3.75" style="3" customWidth="1"/>
    <col min="13844" max="13845" width="3.125" style="3" customWidth="1"/>
    <col min="13846" max="13846" width="3.75" style="3" customWidth="1"/>
    <col min="13847" max="13853" width="3.125" style="3" customWidth="1"/>
    <col min="13854" max="13854" width="3.25" style="3" customWidth="1"/>
    <col min="13855" max="13855" width="25.75" style="3" customWidth="1"/>
    <col min="13856" max="14080" width="9" style="3"/>
    <col min="14081" max="14081" width="4.625" style="3" customWidth="1"/>
    <col min="14082" max="14089" width="3.125" style="3" customWidth="1"/>
    <col min="14090" max="14093" width="2.75" style="3" customWidth="1"/>
    <col min="14094" max="14098" width="3.125" style="3" customWidth="1"/>
    <col min="14099" max="14099" width="3.75" style="3" customWidth="1"/>
    <col min="14100" max="14101" width="3.125" style="3" customWidth="1"/>
    <col min="14102" max="14102" width="3.75" style="3" customWidth="1"/>
    <col min="14103" max="14109" width="3.125" style="3" customWidth="1"/>
    <col min="14110" max="14110" width="3.25" style="3" customWidth="1"/>
    <col min="14111" max="14111" width="25.75" style="3" customWidth="1"/>
    <col min="14112" max="14336" width="9" style="3"/>
    <col min="14337" max="14337" width="4.625" style="3" customWidth="1"/>
    <col min="14338" max="14345" width="3.125" style="3" customWidth="1"/>
    <col min="14346" max="14349" width="2.75" style="3" customWidth="1"/>
    <col min="14350" max="14354" width="3.125" style="3" customWidth="1"/>
    <col min="14355" max="14355" width="3.75" style="3" customWidth="1"/>
    <col min="14356" max="14357" width="3.125" style="3" customWidth="1"/>
    <col min="14358" max="14358" width="3.75" style="3" customWidth="1"/>
    <col min="14359" max="14365" width="3.125" style="3" customWidth="1"/>
    <col min="14366" max="14366" width="3.25" style="3" customWidth="1"/>
    <col min="14367" max="14367" width="25.75" style="3" customWidth="1"/>
    <col min="14368" max="14592" width="9" style="3"/>
    <col min="14593" max="14593" width="4.625" style="3" customWidth="1"/>
    <col min="14594" max="14601" width="3.125" style="3" customWidth="1"/>
    <col min="14602" max="14605" width="2.75" style="3" customWidth="1"/>
    <col min="14606" max="14610" width="3.125" style="3" customWidth="1"/>
    <col min="14611" max="14611" width="3.75" style="3" customWidth="1"/>
    <col min="14612" max="14613" width="3.125" style="3" customWidth="1"/>
    <col min="14614" max="14614" width="3.75" style="3" customWidth="1"/>
    <col min="14615" max="14621" width="3.125" style="3" customWidth="1"/>
    <col min="14622" max="14622" width="3.25" style="3" customWidth="1"/>
    <col min="14623" max="14623" width="25.75" style="3" customWidth="1"/>
    <col min="14624" max="14848" width="9" style="3"/>
    <col min="14849" max="14849" width="4.625" style="3" customWidth="1"/>
    <col min="14850" max="14857" width="3.125" style="3" customWidth="1"/>
    <col min="14858" max="14861" width="2.75" style="3" customWidth="1"/>
    <col min="14862" max="14866" width="3.125" style="3" customWidth="1"/>
    <col min="14867" max="14867" width="3.75" style="3" customWidth="1"/>
    <col min="14868" max="14869" width="3.125" style="3" customWidth="1"/>
    <col min="14870" max="14870" width="3.75" style="3" customWidth="1"/>
    <col min="14871" max="14877" width="3.125" style="3" customWidth="1"/>
    <col min="14878" max="14878" width="3.25" style="3" customWidth="1"/>
    <col min="14879" max="14879" width="25.75" style="3" customWidth="1"/>
    <col min="14880" max="15104" width="9" style="3"/>
    <col min="15105" max="15105" width="4.625" style="3" customWidth="1"/>
    <col min="15106" max="15113" width="3.125" style="3" customWidth="1"/>
    <col min="15114" max="15117" width="2.75" style="3" customWidth="1"/>
    <col min="15118" max="15122" width="3.125" style="3" customWidth="1"/>
    <col min="15123" max="15123" width="3.75" style="3" customWidth="1"/>
    <col min="15124" max="15125" width="3.125" style="3" customWidth="1"/>
    <col min="15126" max="15126" width="3.75" style="3" customWidth="1"/>
    <col min="15127" max="15133" width="3.125" style="3" customWidth="1"/>
    <col min="15134" max="15134" width="3.25" style="3" customWidth="1"/>
    <col min="15135" max="15135" width="25.75" style="3" customWidth="1"/>
    <col min="15136" max="15360" width="9" style="3"/>
    <col min="15361" max="15361" width="4.625" style="3" customWidth="1"/>
    <col min="15362" max="15369" width="3.125" style="3" customWidth="1"/>
    <col min="15370" max="15373" width="2.75" style="3" customWidth="1"/>
    <col min="15374" max="15378" width="3.125" style="3" customWidth="1"/>
    <col min="15379" max="15379" width="3.75" style="3" customWidth="1"/>
    <col min="15380" max="15381" width="3.125" style="3" customWidth="1"/>
    <col min="15382" max="15382" width="3.75" style="3" customWidth="1"/>
    <col min="15383" max="15389" width="3.125" style="3" customWidth="1"/>
    <col min="15390" max="15390" width="3.25" style="3" customWidth="1"/>
    <col min="15391" max="15391" width="25.75" style="3" customWidth="1"/>
    <col min="15392" max="15616" width="9" style="3"/>
    <col min="15617" max="15617" width="4.625" style="3" customWidth="1"/>
    <col min="15618" max="15625" width="3.125" style="3" customWidth="1"/>
    <col min="15626" max="15629" width="2.75" style="3" customWidth="1"/>
    <col min="15630" max="15634" width="3.125" style="3" customWidth="1"/>
    <col min="15635" max="15635" width="3.75" style="3" customWidth="1"/>
    <col min="15636" max="15637" width="3.125" style="3" customWidth="1"/>
    <col min="15638" max="15638" width="3.75" style="3" customWidth="1"/>
    <col min="15639" max="15645" width="3.125" style="3" customWidth="1"/>
    <col min="15646" max="15646" width="3.25" style="3" customWidth="1"/>
    <col min="15647" max="15647" width="25.75" style="3" customWidth="1"/>
    <col min="15648" max="15872" width="9" style="3"/>
    <col min="15873" max="15873" width="4.625" style="3" customWidth="1"/>
    <col min="15874" max="15881" width="3.125" style="3" customWidth="1"/>
    <col min="15882" max="15885" width="2.75" style="3" customWidth="1"/>
    <col min="15886" max="15890" width="3.125" style="3" customWidth="1"/>
    <col min="15891" max="15891" width="3.75" style="3" customWidth="1"/>
    <col min="15892" max="15893" width="3.125" style="3" customWidth="1"/>
    <col min="15894" max="15894" width="3.75" style="3" customWidth="1"/>
    <col min="15895" max="15901" width="3.125" style="3" customWidth="1"/>
    <col min="15902" max="15902" width="3.25" style="3" customWidth="1"/>
    <col min="15903" max="15903" width="25.75" style="3" customWidth="1"/>
    <col min="15904" max="16128" width="9" style="3"/>
    <col min="16129" max="16129" width="4.625" style="3" customWidth="1"/>
    <col min="16130" max="16137" width="3.125" style="3" customWidth="1"/>
    <col min="16138" max="16141" width="2.75" style="3" customWidth="1"/>
    <col min="16142" max="16146" width="3.125" style="3" customWidth="1"/>
    <col min="16147" max="16147" width="3.75" style="3" customWidth="1"/>
    <col min="16148" max="16149" width="3.125" style="3" customWidth="1"/>
    <col min="16150" max="16150" width="3.75" style="3" customWidth="1"/>
    <col min="16151" max="16157" width="3.125" style="3" customWidth="1"/>
    <col min="16158" max="16158" width="3.25" style="3" customWidth="1"/>
    <col min="16159" max="16159" width="25.75" style="3" customWidth="1"/>
    <col min="16160" max="16384" width="9" style="3"/>
  </cols>
  <sheetData>
    <row r="1" spans="1:32" ht="28.5" customHeight="1">
      <c r="A1" s="320" t="s">
        <v>230</v>
      </c>
      <c r="B1" s="2"/>
      <c r="G1" s="4"/>
      <c r="I1" s="5"/>
    </row>
    <row r="2" spans="1:32" ht="21" customHeight="1">
      <c r="A2" s="1"/>
      <c r="B2" s="2"/>
      <c r="I2" s="7"/>
      <c r="O2" s="8"/>
      <c r="P2" s="8"/>
      <c r="Q2" s="559" t="s">
        <v>84</v>
      </c>
      <c r="R2" s="559"/>
      <c r="S2" s="559"/>
      <c r="T2" s="559"/>
      <c r="U2" s="560" t="str">
        <f>IF(様式第１号の２!$Y$10="","",様式第１号の２!$Y$10)</f>
        <v/>
      </c>
      <c r="V2" s="561"/>
      <c r="W2" s="561"/>
      <c r="X2" s="561"/>
      <c r="Y2" s="561"/>
      <c r="Z2" s="561"/>
      <c r="AA2" s="561"/>
      <c r="AB2" s="561"/>
      <c r="AC2" s="562"/>
    </row>
    <row r="3" spans="1:32" ht="6" customHeight="1">
      <c r="A3" s="1"/>
      <c r="B3" s="2"/>
      <c r="I3" s="7"/>
      <c r="O3" s="8"/>
      <c r="P3" s="8"/>
      <c r="Q3" s="9"/>
      <c r="R3" s="9"/>
      <c r="S3" s="10"/>
      <c r="T3" s="9"/>
      <c r="U3" s="11"/>
      <c r="V3" s="10"/>
      <c r="W3" s="11"/>
      <c r="X3" s="11"/>
      <c r="Y3" s="11"/>
      <c r="Z3" s="11"/>
      <c r="AA3" s="11"/>
      <c r="AB3" s="11"/>
      <c r="AC3" s="11"/>
    </row>
    <row r="4" spans="1:32" ht="35.25" customHeight="1">
      <c r="A4" s="563" t="s">
        <v>115</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row>
    <row r="5" spans="1:32" ht="6" customHeight="1">
      <c r="A5" s="1"/>
      <c r="B5" s="2"/>
      <c r="I5" s="7"/>
      <c r="O5" s="8"/>
      <c r="P5" s="8"/>
      <c r="Q5" s="9"/>
      <c r="R5" s="9"/>
      <c r="S5" s="10"/>
      <c r="T5" s="9"/>
      <c r="U5" s="11"/>
      <c r="V5" s="10"/>
      <c r="W5" s="11"/>
      <c r="X5" s="11"/>
      <c r="Y5" s="11"/>
      <c r="Z5" s="11"/>
      <c r="AA5" s="11"/>
      <c r="AB5" s="11"/>
      <c r="AC5" s="11"/>
    </row>
    <row r="6" spans="1:32" ht="24.75" customHeight="1">
      <c r="A6" s="12" t="s">
        <v>125</v>
      </c>
      <c r="B6" s="13"/>
    </row>
    <row r="7" spans="1:32" ht="6" customHeight="1">
      <c r="A7" s="12"/>
      <c r="B7" s="13"/>
    </row>
    <row r="8" spans="1:32" ht="28.5" customHeight="1">
      <c r="A8" s="565" t="s">
        <v>69</v>
      </c>
      <c r="B8" s="565"/>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F8" s="14"/>
    </row>
    <row r="9" spans="1:32" ht="6" customHeight="1" thickBot="1">
      <c r="A9" s="128"/>
      <c r="B9" s="128"/>
      <c r="C9" s="129"/>
      <c r="D9" s="129"/>
      <c r="E9" s="129"/>
      <c r="F9" s="129"/>
      <c r="G9" s="129"/>
      <c r="H9" s="129"/>
      <c r="I9" s="129"/>
      <c r="J9" s="129"/>
      <c r="K9" s="129"/>
      <c r="L9" s="129"/>
      <c r="M9" s="129"/>
      <c r="N9" s="129"/>
      <c r="O9" s="129"/>
      <c r="P9" s="129"/>
      <c r="Q9" s="129"/>
      <c r="R9" s="129"/>
      <c r="S9" s="103"/>
      <c r="T9" s="129"/>
      <c r="U9" s="129"/>
      <c r="V9" s="103"/>
      <c r="W9" s="129"/>
      <c r="X9" s="129"/>
      <c r="Y9" s="129"/>
      <c r="Z9" s="129"/>
      <c r="AA9" s="129"/>
      <c r="AB9" s="129"/>
      <c r="AC9" s="129"/>
      <c r="AF9" s="14"/>
    </row>
    <row r="10" spans="1:32" s="16" customFormat="1" ht="30" customHeight="1">
      <c r="A10" s="104" t="s">
        <v>70</v>
      </c>
      <c r="B10" s="544" t="s">
        <v>71</v>
      </c>
      <c r="C10" s="545"/>
      <c r="D10" s="545"/>
      <c r="E10" s="545"/>
      <c r="F10" s="545"/>
      <c r="G10" s="567" t="s">
        <v>72</v>
      </c>
      <c r="H10" s="568"/>
      <c r="I10" s="568"/>
      <c r="J10" s="547" t="s">
        <v>73</v>
      </c>
      <c r="K10" s="548"/>
      <c r="L10" s="548"/>
      <c r="M10" s="549"/>
      <c r="N10" s="544" t="s">
        <v>74</v>
      </c>
      <c r="O10" s="545"/>
      <c r="P10" s="545"/>
      <c r="Q10" s="545"/>
      <c r="R10" s="545"/>
      <c r="S10" s="545"/>
      <c r="T10" s="545"/>
      <c r="U10" s="545"/>
      <c r="V10" s="545"/>
      <c r="W10" s="545"/>
      <c r="X10" s="545"/>
      <c r="Y10" s="545"/>
      <c r="Z10" s="545"/>
      <c r="AA10" s="545"/>
      <c r="AB10" s="545"/>
      <c r="AC10" s="550"/>
      <c r="AF10" s="14"/>
    </row>
    <row r="11" spans="1:32" ht="27" customHeight="1">
      <c r="A11" s="105">
        <v>1</v>
      </c>
      <c r="B11" s="528"/>
      <c r="C11" s="529"/>
      <c r="D11" s="529"/>
      <c r="E11" s="529"/>
      <c r="F11" s="529"/>
      <c r="G11" s="530"/>
      <c r="H11" s="531"/>
      <c r="I11" s="531"/>
      <c r="J11" s="530"/>
      <c r="K11" s="531"/>
      <c r="L11" s="531"/>
      <c r="M11" s="532"/>
      <c r="N11" s="533"/>
      <c r="O11" s="534"/>
      <c r="P11" s="534"/>
      <c r="Q11" s="106" t="s">
        <v>48</v>
      </c>
      <c r="R11" s="106" t="s">
        <v>75</v>
      </c>
      <c r="S11" s="107"/>
      <c r="T11" s="106" t="s">
        <v>76</v>
      </c>
      <c r="U11" s="106" t="s">
        <v>77</v>
      </c>
      <c r="V11" s="107"/>
      <c r="W11" s="106" t="s">
        <v>3</v>
      </c>
      <c r="X11" s="106" t="s">
        <v>78</v>
      </c>
      <c r="Y11" s="535">
        <f>N11*S11*V11</f>
        <v>0</v>
      </c>
      <c r="Z11" s="535"/>
      <c r="AA11" s="535"/>
      <c r="AB11" s="535"/>
      <c r="AC11" s="108" t="s">
        <v>48</v>
      </c>
    </row>
    <row r="12" spans="1:32" ht="27" customHeight="1">
      <c r="A12" s="105">
        <v>2</v>
      </c>
      <c r="B12" s="528"/>
      <c r="C12" s="529"/>
      <c r="D12" s="529"/>
      <c r="E12" s="529"/>
      <c r="F12" s="529"/>
      <c r="G12" s="530"/>
      <c r="H12" s="531"/>
      <c r="I12" s="531"/>
      <c r="J12" s="530"/>
      <c r="K12" s="531"/>
      <c r="L12" s="531"/>
      <c r="M12" s="532"/>
      <c r="N12" s="533"/>
      <c r="O12" s="534"/>
      <c r="P12" s="534"/>
      <c r="Q12" s="106" t="s">
        <v>48</v>
      </c>
      <c r="R12" s="106" t="s">
        <v>75</v>
      </c>
      <c r="S12" s="107"/>
      <c r="T12" s="106" t="s">
        <v>76</v>
      </c>
      <c r="U12" s="106" t="s">
        <v>77</v>
      </c>
      <c r="V12" s="107"/>
      <c r="W12" s="106" t="s">
        <v>3</v>
      </c>
      <c r="X12" s="106" t="s">
        <v>78</v>
      </c>
      <c r="Y12" s="535">
        <f t="shared" ref="Y12:Y29" si="0">N12*S12*V12</f>
        <v>0</v>
      </c>
      <c r="Z12" s="535"/>
      <c r="AA12" s="535"/>
      <c r="AB12" s="535"/>
      <c r="AC12" s="108" t="s">
        <v>48</v>
      </c>
    </row>
    <row r="13" spans="1:32" ht="27" customHeight="1">
      <c r="A13" s="105">
        <v>3</v>
      </c>
      <c r="B13" s="528"/>
      <c r="C13" s="529"/>
      <c r="D13" s="529"/>
      <c r="E13" s="529"/>
      <c r="F13" s="529"/>
      <c r="G13" s="530"/>
      <c r="H13" s="531"/>
      <c r="I13" s="531"/>
      <c r="J13" s="530"/>
      <c r="K13" s="531"/>
      <c r="L13" s="531"/>
      <c r="M13" s="532"/>
      <c r="N13" s="533"/>
      <c r="O13" s="534"/>
      <c r="P13" s="534"/>
      <c r="Q13" s="106" t="s">
        <v>48</v>
      </c>
      <c r="R13" s="106" t="s">
        <v>75</v>
      </c>
      <c r="S13" s="107"/>
      <c r="T13" s="106" t="s">
        <v>76</v>
      </c>
      <c r="U13" s="106" t="s">
        <v>77</v>
      </c>
      <c r="V13" s="107"/>
      <c r="W13" s="106" t="s">
        <v>3</v>
      </c>
      <c r="X13" s="106" t="s">
        <v>78</v>
      </c>
      <c r="Y13" s="535">
        <f t="shared" si="0"/>
        <v>0</v>
      </c>
      <c r="Z13" s="535"/>
      <c r="AA13" s="535"/>
      <c r="AB13" s="535"/>
      <c r="AC13" s="108" t="s">
        <v>48</v>
      </c>
    </row>
    <row r="14" spans="1:32" ht="27" customHeight="1">
      <c r="A14" s="105">
        <v>4</v>
      </c>
      <c r="B14" s="528"/>
      <c r="C14" s="529"/>
      <c r="D14" s="529"/>
      <c r="E14" s="529"/>
      <c r="F14" s="529"/>
      <c r="G14" s="530"/>
      <c r="H14" s="531"/>
      <c r="I14" s="531"/>
      <c r="J14" s="530"/>
      <c r="K14" s="531"/>
      <c r="L14" s="531"/>
      <c r="M14" s="532"/>
      <c r="N14" s="533"/>
      <c r="O14" s="534"/>
      <c r="P14" s="534"/>
      <c r="Q14" s="106" t="s">
        <v>48</v>
      </c>
      <c r="R14" s="106" t="s">
        <v>75</v>
      </c>
      <c r="S14" s="107"/>
      <c r="T14" s="106" t="s">
        <v>76</v>
      </c>
      <c r="U14" s="106" t="s">
        <v>77</v>
      </c>
      <c r="V14" s="107"/>
      <c r="W14" s="106" t="s">
        <v>3</v>
      </c>
      <c r="X14" s="106" t="s">
        <v>78</v>
      </c>
      <c r="Y14" s="535">
        <f t="shared" si="0"/>
        <v>0</v>
      </c>
      <c r="Z14" s="535"/>
      <c r="AA14" s="535"/>
      <c r="AB14" s="535"/>
      <c r="AC14" s="108" t="s">
        <v>48</v>
      </c>
    </row>
    <row r="15" spans="1:32" ht="27" customHeight="1">
      <c r="A15" s="105">
        <v>5</v>
      </c>
      <c r="B15" s="528"/>
      <c r="C15" s="529"/>
      <c r="D15" s="529"/>
      <c r="E15" s="529"/>
      <c r="F15" s="529"/>
      <c r="G15" s="530"/>
      <c r="H15" s="531"/>
      <c r="I15" s="531"/>
      <c r="J15" s="530"/>
      <c r="K15" s="531"/>
      <c r="L15" s="531"/>
      <c r="M15" s="532"/>
      <c r="N15" s="533"/>
      <c r="O15" s="534"/>
      <c r="P15" s="534"/>
      <c r="Q15" s="106" t="s">
        <v>48</v>
      </c>
      <c r="R15" s="106" t="s">
        <v>75</v>
      </c>
      <c r="S15" s="107"/>
      <c r="T15" s="106" t="s">
        <v>76</v>
      </c>
      <c r="U15" s="106" t="s">
        <v>77</v>
      </c>
      <c r="V15" s="107"/>
      <c r="W15" s="106" t="s">
        <v>3</v>
      </c>
      <c r="X15" s="106" t="s">
        <v>78</v>
      </c>
      <c r="Y15" s="535">
        <f t="shared" si="0"/>
        <v>0</v>
      </c>
      <c r="Z15" s="535"/>
      <c r="AA15" s="535"/>
      <c r="AB15" s="535"/>
      <c r="AC15" s="108" t="s">
        <v>48</v>
      </c>
    </row>
    <row r="16" spans="1:32" ht="27" customHeight="1">
      <c r="A16" s="105">
        <v>6</v>
      </c>
      <c r="B16" s="528"/>
      <c r="C16" s="529"/>
      <c r="D16" s="529"/>
      <c r="E16" s="529"/>
      <c r="F16" s="529"/>
      <c r="G16" s="530"/>
      <c r="H16" s="531"/>
      <c r="I16" s="531"/>
      <c r="J16" s="530"/>
      <c r="K16" s="531"/>
      <c r="L16" s="531"/>
      <c r="M16" s="532"/>
      <c r="N16" s="533"/>
      <c r="O16" s="534"/>
      <c r="P16" s="534"/>
      <c r="Q16" s="106" t="s">
        <v>48</v>
      </c>
      <c r="R16" s="106" t="s">
        <v>75</v>
      </c>
      <c r="S16" s="107"/>
      <c r="T16" s="106" t="s">
        <v>76</v>
      </c>
      <c r="U16" s="106" t="s">
        <v>77</v>
      </c>
      <c r="V16" s="107"/>
      <c r="W16" s="106" t="s">
        <v>3</v>
      </c>
      <c r="X16" s="106" t="s">
        <v>78</v>
      </c>
      <c r="Y16" s="535">
        <f t="shared" si="0"/>
        <v>0</v>
      </c>
      <c r="Z16" s="535"/>
      <c r="AA16" s="535"/>
      <c r="AB16" s="535"/>
      <c r="AC16" s="108" t="s">
        <v>48</v>
      </c>
    </row>
    <row r="17" spans="1:31" ht="27" customHeight="1">
      <c r="A17" s="105">
        <v>7</v>
      </c>
      <c r="B17" s="528"/>
      <c r="C17" s="529"/>
      <c r="D17" s="529"/>
      <c r="E17" s="529"/>
      <c r="F17" s="529"/>
      <c r="G17" s="530"/>
      <c r="H17" s="531"/>
      <c r="I17" s="531"/>
      <c r="J17" s="530"/>
      <c r="K17" s="531"/>
      <c r="L17" s="531"/>
      <c r="M17" s="532"/>
      <c r="N17" s="533"/>
      <c r="O17" s="534"/>
      <c r="P17" s="534"/>
      <c r="Q17" s="106" t="s">
        <v>48</v>
      </c>
      <c r="R17" s="106" t="s">
        <v>75</v>
      </c>
      <c r="S17" s="107"/>
      <c r="T17" s="106" t="s">
        <v>76</v>
      </c>
      <c r="U17" s="106" t="s">
        <v>77</v>
      </c>
      <c r="V17" s="107"/>
      <c r="W17" s="106" t="s">
        <v>3</v>
      </c>
      <c r="X17" s="106" t="s">
        <v>78</v>
      </c>
      <c r="Y17" s="535">
        <f t="shared" si="0"/>
        <v>0</v>
      </c>
      <c r="Z17" s="535"/>
      <c r="AA17" s="535"/>
      <c r="AB17" s="535"/>
      <c r="AC17" s="108" t="s">
        <v>48</v>
      </c>
    </row>
    <row r="18" spans="1:31" ht="27" customHeight="1">
      <c r="A18" s="105">
        <v>8</v>
      </c>
      <c r="B18" s="528"/>
      <c r="C18" s="529"/>
      <c r="D18" s="529"/>
      <c r="E18" s="529"/>
      <c r="F18" s="529"/>
      <c r="G18" s="530"/>
      <c r="H18" s="531"/>
      <c r="I18" s="531"/>
      <c r="J18" s="530"/>
      <c r="K18" s="531"/>
      <c r="L18" s="531"/>
      <c r="M18" s="532"/>
      <c r="N18" s="533"/>
      <c r="O18" s="534"/>
      <c r="P18" s="534"/>
      <c r="Q18" s="106" t="s">
        <v>48</v>
      </c>
      <c r="R18" s="106" t="s">
        <v>75</v>
      </c>
      <c r="S18" s="107"/>
      <c r="T18" s="106" t="s">
        <v>76</v>
      </c>
      <c r="U18" s="106" t="s">
        <v>77</v>
      </c>
      <c r="V18" s="107"/>
      <c r="W18" s="106" t="s">
        <v>3</v>
      </c>
      <c r="X18" s="106" t="s">
        <v>78</v>
      </c>
      <c r="Y18" s="535">
        <f t="shared" si="0"/>
        <v>0</v>
      </c>
      <c r="Z18" s="535"/>
      <c r="AA18" s="535"/>
      <c r="AB18" s="535"/>
      <c r="AC18" s="108" t="s">
        <v>48</v>
      </c>
    </row>
    <row r="19" spans="1:31" ht="27" customHeight="1">
      <c r="A19" s="105">
        <v>9</v>
      </c>
      <c r="B19" s="528"/>
      <c r="C19" s="529"/>
      <c r="D19" s="529"/>
      <c r="E19" s="529"/>
      <c r="F19" s="529"/>
      <c r="G19" s="530"/>
      <c r="H19" s="531"/>
      <c r="I19" s="531"/>
      <c r="J19" s="530"/>
      <c r="K19" s="531"/>
      <c r="L19" s="531"/>
      <c r="M19" s="532"/>
      <c r="N19" s="533"/>
      <c r="O19" s="534"/>
      <c r="P19" s="534"/>
      <c r="Q19" s="106" t="s">
        <v>48</v>
      </c>
      <c r="R19" s="106" t="s">
        <v>75</v>
      </c>
      <c r="S19" s="107"/>
      <c r="T19" s="106" t="s">
        <v>76</v>
      </c>
      <c r="U19" s="106" t="s">
        <v>77</v>
      </c>
      <c r="V19" s="107"/>
      <c r="W19" s="106" t="s">
        <v>3</v>
      </c>
      <c r="X19" s="106" t="s">
        <v>78</v>
      </c>
      <c r="Y19" s="535">
        <f t="shared" si="0"/>
        <v>0</v>
      </c>
      <c r="Z19" s="535"/>
      <c r="AA19" s="535"/>
      <c r="AB19" s="535"/>
      <c r="AC19" s="108" t="s">
        <v>48</v>
      </c>
    </row>
    <row r="20" spans="1:31" ht="27" customHeight="1">
      <c r="A20" s="105">
        <v>10</v>
      </c>
      <c r="B20" s="528"/>
      <c r="C20" s="529"/>
      <c r="D20" s="529"/>
      <c r="E20" s="529"/>
      <c r="F20" s="529"/>
      <c r="G20" s="530"/>
      <c r="H20" s="531"/>
      <c r="I20" s="531"/>
      <c r="J20" s="530"/>
      <c r="K20" s="531"/>
      <c r="L20" s="531"/>
      <c r="M20" s="532"/>
      <c r="N20" s="533"/>
      <c r="O20" s="534"/>
      <c r="P20" s="534"/>
      <c r="Q20" s="106" t="s">
        <v>48</v>
      </c>
      <c r="R20" s="106" t="s">
        <v>75</v>
      </c>
      <c r="S20" s="107"/>
      <c r="T20" s="106" t="s">
        <v>76</v>
      </c>
      <c r="U20" s="106" t="s">
        <v>77</v>
      </c>
      <c r="V20" s="107"/>
      <c r="W20" s="106" t="s">
        <v>3</v>
      </c>
      <c r="X20" s="106" t="s">
        <v>78</v>
      </c>
      <c r="Y20" s="535">
        <f t="shared" si="0"/>
        <v>0</v>
      </c>
      <c r="Z20" s="535"/>
      <c r="AA20" s="535"/>
      <c r="AB20" s="535"/>
      <c r="AC20" s="108" t="s">
        <v>48</v>
      </c>
    </row>
    <row r="21" spans="1:31" ht="27" customHeight="1">
      <c r="A21" s="105">
        <v>11</v>
      </c>
      <c r="B21" s="528"/>
      <c r="C21" s="529"/>
      <c r="D21" s="529"/>
      <c r="E21" s="529"/>
      <c r="F21" s="529"/>
      <c r="G21" s="530"/>
      <c r="H21" s="531"/>
      <c r="I21" s="531"/>
      <c r="J21" s="530"/>
      <c r="K21" s="531"/>
      <c r="L21" s="531"/>
      <c r="M21" s="532"/>
      <c r="N21" s="533"/>
      <c r="O21" s="534"/>
      <c r="P21" s="534"/>
      <c r="Q21" s="106" t="s">
        <v>48</v>
      </c>
      <c r="R21" s="106" t="s">
        <v>75</v>
      </c>
      <c r="S21" s="107"/>
      <c r="T21" s="106" t="s">
        <v>76</v>
      </c>
      <c r="U21" s="106" t="s">
        <v>77</v>
      </c>
      <c r="V21" s="107"/>
      <c r="W21" s="106" t="s">
        <v>3</v>
      </c>
      <c r="X21" s="106" t="s">
        <v>78</v>
      </c>
      <c r="Y21" s="535">
        <f t="shared" si="0"/>
        <v>0</v>
      </c>
      <c r="Z21" s="535"/>
      <c r="AA21" s="535"/>
      <c r="AB21" s="535"/>
      <c r="AC21" s="108" t="s">
        <v>48</v>
      </c>
    </row>
    <row r="22" spans="1:31" ht="27" customHeight="1">
      <c r="A22" s="105">
        <v>12</v>
      </c>
      <c r="B22" s="528"/>
      <c r="C22" s="529"/>
      <c r="D22" s="529"/>
      <c r="E22" s="529"/>
      <c r="F22" s="529"/>
      <c r="G22" s="530"/>
      <c r="H22" s="531"/>
      <c r="I22" s="531"/>
      <c r="J22" s="530"/>
      <c r="K22" s="531"/>
      <c r="L22" s="531"/>
      <c r="M22" s="532"/>
      <c r="N22" s="533"/>
      <c r="O22" s="534"/>
      <c r="P22" s="534"/>
      <c r="Q22" s="106" t="s">
        <v>48</v>
      </c>
      <c r="R22" s="106" t="s">
        <v>75</v>
      </c>
      <c r="S22" s="107"/>
      <c r="T22" s="106" t="s">
        <v>76</v>
      </c>
      <c r="U22" s="106" t="s">
        <v>77</v>
      </c>
      <c r="V22" s="107"/>
      <c r="W22" s="106" t="s">
        <v>3</v>
      </c>
      <c r="X22" s="106" t="s">
        <v>78</v>
      </c>
      <c r="Y22" s="535">
        <f t="shared" si="0"/>
        <v>0</v>
      </c>
      <c r="Z22" s="535"/>
      <c r="AA22" s="535"/>
      <c r="AB22" s="535"/>
      <c r="AC22" s="108" t="s">
        <v>48</v>
      </c>
    </row>
    <row r="23" spans="1:31" ht="27" customHeight="1">
      <c r="A23" s="105">
        <v>13</v>
      </c>
      <c r="B23" s="528"/>
      <c r="C23" s="529"/>
      <c r="D23" s="529"/>
      <c r="E23" s="529"/>
      <c r="F23" s="529"/>
      <c r="G23" s="530"/>
      <c r="H23" s="531"/>
      <c r="I23" s="531"/>
      <c r="J23" s="530"/>
      <c r="K23" s="531"/>
      <c r="L23" s="531"/>
      <c r="M23" s="532"/>
      <c r="N23" s="533"/>
      <c r="O23" s="534"/>
      <c r="P23" s="534"/>
      <c r="Q23" s="106" t="s">
        <v>48</v>
      </c>
      <c r="R23" s="106" t="s">
        <v>75</v>
      </c>
      <c r="S23" s="107"/>
      <c r="T23" s="106" t="s">
        <v>76</v>
      </c>
      <c r="U23" s="106" t="s">
        <v>77</v>
      </c>
      <c r="V23" s="107"/>
      <c r="W23" s="106" t="s">
        <v>3</v>
      </c>
      <c r="X23" s="106" t="s">
        <v>78</v>
      </c>
      <c r="Y23" s="535">
        <f t="shared" si="0"/>
        <v>0</v>
      </c>
      <c r="Z23" s="535"/>
      <c r="AA23" s="535"/>
      <c r="AB23" s="535"/>
      <c r="AC23" s="108" t="s">
        <v>48</v>
      </c>
    </row>
    <row r="24" spans="1:31" ht="27" customHeight="1">
      <c r="A24" s="105">
        <v>14</v>
      </c>
      <c r="B24" s="528"/>
      <c r="C24" s="529"/>
      <c r="D24" s="529"/>
      <c r="E24" s="529"/>
      <c r="F24" s="529"/>
      <c r="G24" s="530"/>
      <c r="H24" s="531"/>
      <c r="I24" s="531"/>
      <c r="J24" s="530"/>
      <c r="K24" s="531"/>
      <c r="L24" s="531"/>
      <c r="M24" s="532"/>
      <c r="N24" s="533"/>
      <c r="O24" s="534"/>
      <c r="P24" s="534"/>
      <c r="Q24" s="106" t="s">
        <v>48</v>
      </c>
      <c r="R24" s="106" t="s">
        <v>75</v>
      </c>
      <c r="S24" s="107"/>
      <c r="T24" s="106" t="s">
        <v>76</v>
      </c>
      <c r="U24" s="106" t="s">
        <v>77</v>
      </c>
      <c r="V24" s="107"/>
      <c r="W24" s="106" t="s">
        <v>3</v>
      </c>
      <c r="X24" s="106" t="s">
        <v>78</v>
      </c>
      <c r="Y24" s="535">
        <f t="shared" si="0"/>
        <v>0</v>
      </c>
      <c r="Z24" s="535"/>
      <c r="AA24" s="535"/>
      <c r="AB24" s="535"/>
      <c r="AC24" s="108" t="s">
        <v>48</v>
      </c>
    </row>
    <row r="25" spans="1:31" ht="27" customHeight="1">
      <c r="A25" s="105">
        <v>15</v>
      </c>
      <c r="B25" s="528"/>
      <c r="C25" s="529"/>
      <c r="D25" s="529"/>
      <c r="E25" s="529"/>
      <c r="F25" s="529"/>
      <c r="G25" s="530"/>
      <c r="H25" s="531"/>
      <c r="I25" s="531"/>
      <c r="J25" s="530"/>
      <c r="K25" s="531"/>
      <c r="L25" s="531"/>
      <c r="M25" s="532"/>
      <c r="N25" s="533"/>
      <c r="O25" s="534"/>
      <c r="P25" s="534"/>
      <c r="Q25" s="106" t="s">
        <v>48</v>
      </c>
      <c r="R25" s="106" t="s">
        <v>75</v>
      </c>
      <c r="S25" s="107"/>
      <c r="T25" s="106" t="s">
        <v>76</v>
      </c>
      <c r="U25" s="106" t="s">
        <v>77</v>
      </c>
      <c r="V25" s="107"/>
      <c r="W25" s="106" t="s">
        <v>3</v>
      </c>
      <c r="X25" s="106" t="s">
        <v>78</v>
      </c>
      <c r="Y25" s="535">
        <f t="shared" si="0"/>
        <v>0</v>
      </c>
      <c r="Z25" s="535"/>
      <c r="AA25" s="535"/>
      <c r="AB25" s="535"/>
      <c r="AC25" s="108" t="s">
        <v>48</v>
      </c>
    </row>
    <row r="26" spans="1:31" ht="27" customHeight="1">
      <c r="A26" s="105">
        <v>16</v>
      </c>
      <c r="B26" s="528"/>
      <c r="C26" s="529"/>
      <c r="D26" s="529"/>
      <c r="E26" s="529"/>
      <c r="F26" s="529"/>
      <c r="G26" s="530"/>
      <c r="H26" s="531"/>
      <c r="I26" s="531"/>
      <c r="J26" s="530"/>
      <c r="K26" s="531"/>
      <c r="L26" s="531"/>
      <c r="M26" s="532"/>
      <c r="N26" s="533"/>
      <c r="O26" s="534"/>
      <c r="P26" s="534"/>
      <c r="Q26" s="106" t="s">
        <v>48</v>
      </c>
      <c r="R26" s="106" t="s">
        <v>75</v>
      </c>
      <c r="S26" s="107"/>
      <c r="T26" s="106" t="s">
        <v>76</v>
      </c>
      <c r="U26" s="106" t="s">
        <v>77</v>
      </c>
      <c r="V26" s="107"/>
      <c r="W26" s="106" t="s">
        <v>3</v>
      </c>
      <c r="X26" s="106" t="s">
        <v>78</v>
      </c>
      <c r="Y26" s="535">
        <f t="shared" si="0"/>
        <v>0</v>
      </c>
      <c r="Z26" s="535"/>
      <c r="AA26" s="535"/>
      <c r="AB26" s="535"/>
      <c r="AC26" s="108" t="s">
        <v>48</v>
      </c>
    </row>
    <row r="27" spans="1:31" ht="27" customHeight="1">
      <c r="A27" s="105">
        <v>17</v>
      </c>
      <c r="B27" s="528"/>
      <c r="C27" s="529"/>
      <c r="D27" s="529"/>
      <c r="E27" s="529"/>
      <c r="F27" s="529"/>
      <c r="G27" s="530"/>
      <c r="H27" s="531"/>
      <c r="I27" s="531"/>
      <c r="J27" s="530"/>
      <c r="K27" s="531"/>
      <c r="L27" s="531"/>
      <c r="M27" s="532"/>
      <c r="N27" s="533"/>
      <c r="O27" s="534"/>
      <c r="P27" s="534"/>
      <c r="Q27" s="106" t="s">
        <v>48</v>
      </c>
      <c r="R27" s="106" t="s">
        <v>75</v>
      </c>
      <c r="S27" s="107"/>
      <c r="T27" s="106" t="s">
        <v>76</v>
      </c>
      <c r="U27" s="106" t="s">
        <v>77</v>
      </c>
      <c r="V27" s="107"/>
      <c r="W27" s="106" t="s">
        <v>3</v>
      </c>
      <c r="X27" s="106" t="s">
        <v>78</v>
      </c>
      <c r="Y27" s="535">
        <f t="shared" si="0"/>
        <v>0</v>
      </c>
      <c r="Z27" s="535"/>
      <c r="AA27" s="535"/>
      <c r="AB27" s="535"/>
      <c r="AC27" s="108" t="s">
        <v>48</v>
      </c>
    </row>
    <row r="28" spans="1:31" ht="27" customHeight="1">
      <c r="A28" s="105">
        <v>18</v>
      </c>
      <c r="B28" s="528"/>
      <c r="C28" s="529"/>
      <c r="D28" s="529"/>
      <c r="E28" s="529"/>
      <c r="F28" s="529"/>
      <c r="G28" s="530"/>
      <c r="H28" s="531"/>
      <c r="I28" s="531"/>
      <c r="J28" s="530"/>
      <c r="K28" s="531"/>
      <c r="L28" s="531"/>
      <c r="M28" s="532"/>
      <c r="N28" s="533"/>
      <c r="O28" s="534"/>
      <c r="P28" s="534"/>
      <c r="Q28" s="106" t="s">
        <v>48</v>
      </c>
      <c r="R28" s="106" t="s">
        <v>75</v>
      </c>
      <c r="S28" s="107"/>
      <c r="T28" s="106" t="s">
        <v>76</v>
      </c>
      <c r="U28" s="106" t="s">
        <v>77</v>
      </c>
      <c r="V28" s="107"/>
      <c r="W28" s="106" t="s">
        <v>3</v>
      </c>
      <c r="X28" s="106" t="s">
        <v>78</v>
      </c>
      <c r="Y28" s="535">
        <f t="shared" si="0"/>
        <v>0</v>
      </c>
      <c r="Z28" s="535"/>
      <c r="AA28" s="535"/>
      <c r="AB28" s="535"/>
      <c r="AC28" s="108" t="s">
        <v>48</v>
      </c>
    </row>
    <row r="29" spans="1:31" ht="27" customHeight="1">
      <c r="A29" s="105">
        <v>19</v>
      </c>
      <c r="B29" s="528"/>
      <c r="C29" s="529"/>
      <c r="D29" s="529"/>
      <c r="E29" s="529"/>
      <c r="F29" s="529"/>
      <c r="G29" s="530"/>
      <c r="H29" s="531"/>
      <c r="I29" s="531"/>
      <c r="J29" s="530"/>
      <c r="K29" s="531"/>
      <c r="L29" s="531"/>
      <c r="M29" s="532"/>
      <c r="N29" s="533"/>
      <c r="O29" s="534"/>
      <c r="P29" s="534"/>
      <c r="Q29" s="106" t="s">
        <v>48</v>
      </c>
      <c r="R29" s="106" t="s">
        <v>75</v>
      </c>
      <c r="S29" s="107"/>
      <c r="T29" s="106" t="s">
        <v>76</v>
      </c>
      <c r="U29" s="106" t="s">
        <v>77</v>
      </c>
      <c r="V29" s="107"/>
      <c r="W29" s="106" t="s">
        <v>3</v>
      </c>
      <c r="X29" s="106" t="s">
        <v>78</v>
      </c>
      <c r="Y29" s="535">
        <f t="shared" si="0"/>
        <v>0</v>
      </c>
      <c r="Z29" s="535"/>
      <c r="AA29" s="535"/>
      <c r="AB29" s="535"/>
      <c r="AC29" s="108" t="s">
        <v>48</v>
      </c>
    </row>
    <row r="30" spans="1:31" ht="27" customHeight="1" thickBot="1">
      <c r="A30" s="105">
        <v>20</v>
      </c>
      <c r="B30" s="528"/>
      <c r="C30" s="529"/>
      <c r="D30" s="529"/>
      <c r="E30" s="529"/>
      <c r="F30" s="529"/>
      <c r="G30" s="530"/>
      <c r="H30" s="531"/>
      <c r="I30" s="531"/>
      <c r="J30" s="530"/>
      <c r="K30" s="531"/>
      <c r="L30" s="531"/>
      <c r="M30" s="532"/>
      <c r="N30" s="533"/>
      <c r="O30" s="534"/>
      <c r="P30" s="534"/>
      <c r="Q30" s="106" t="s">
        <v>48</v>
      </c>
      <c r="R30" s="106" t="s">
        <v>75</v>
      </c>
      <c r="S30" s="107"/>
      <c r="T30" s="106" t="s">
        <v>76</v>
      </c>
      <c r="U30" s="106" t="s">
        <v>77</v>
      </c>
      <c r="V30" s="107"/>
      <c r="W30" s="106" t="s">
        <v>3</v>
      </c>
      <c r="X30" s="106" t="s">
        <v>78</v>
      </c>
      <c r="Y30" s="535">
        <f>N30*S30*V30</f>
        <v>0</v>
      </c>
      <c r="Z30" s="535"/>
      <c r="AA30" s="535"/>
      <c r="AB30" s="535"/>
      <c r="AC30" s="108" t="s">
        <v>48</v>
      </c>
    </row>
    <row r="31" spans="1:31" s="17" customFormat="1" ht="27" customHeight="1" thickBot="1">
      <c r="A31" s="536" t="s">
        <v>79</v>
      </c>
      <c r="B31" s="537"/>
      <c r="C31" s="537"/>
      <c r="D31" s="537"/>
      <c r="E31" s="537"/>
      <c r="F31" s="537"/>
      <c r="G31" s="537"/>
      <c r="H31" s="537"/>
      <c r="I31" s="537"/>
      <c r="J31" s="537"/>
      <c r="K31" s="537"/>
      <c r="L31" s="537"/>
      <c r="M31" s="538"/>
      <c r="N31" s="539">
        <f>SUM(Y11:AB30)</f>
        <v>0</v>
      </c>
      <c r="O31" s="527"/>
      <c r="P31" s="527"/>
      <c r="Q31" s="527"/>
      <c r="R31" s="527"/>
      <c r="S31" s="527"/>
      <c r="T31" s="527"/>
      <c r="U31" s="527"/>
      <c r="V31" s="527"/>
      <c r="W31" s="527"/>
      <c r="X31" s="527"/>
      <c r="Y31" s="527"/>
      <c r="Z31" s="527"/>
      <c r="AA31" s="527"/>
      <c r="AB31" s="527"/>
      <c r="AC31" s="109" t="s">
        <v>48</v>
      </c>
      <c r="AE31" s="3"/>
    </row>
    <row r="32" spans="1:31" s="17" customFormat="1" ht="33" customHeight="1" thickBot="1">
      <c r="A32" s="553" t="s">
        <v>80</v>
      </c>
      <c r="B32" s="554"/>
      <c r="C32" s="554"/>
      <c r="D32" s="555" t="s">
        <v>133</v>
      </c>
      <c r="E32" s="555"/>
      <c r="F32" s="555"/>
      <c r="G32" s="555"/>
      <c r="H32" s="555"/>
      <c r="I32" s="555"/>
      <c r="J32" s="555"/>
      <c r="K32" s="555"/>
      <c r="L32" s="555"/>
      <c r="M32" s="555"/>
      <c r="N32" s="555"/>
      <c r="O32" s="555"/>
      <c r="P32" s="555"/>
      <c r="Q32" s="555"/>
      <c r="R32" s="555"/>
      <c r="S32" s="555"/>
      <c r="T32" s="555"/>
      <c r="U32" s="555"/>
      <c r="V32" s="555"/>
      <c r="W32" s="556"/>
      <c r="X32" s="557">
        <f>IFERROR(20000*'様式第１号の２（2枚目）'!$P$10*'様式第１号の２（2枚目）'!$AD$10-N31-'様式第１号の２（2枚目）'!S21+'様式第１号の２（2枚目）'!S23,0)</f>
        <v>0</v>
      </c>
      <c r="Y32" s="558"/>
      <c r="Z32" s="558"/>
      <c r="AA32" s="558"/>
      <c r="AB32" s="558"/>
      <c r="AC32" s="18" t="s">
        <v>48</v>
      </c>
      <c r="AE32" s="3"/>
    </row>
    <row r="33" spans="1:31" ht="24.75" customHeight="1">
      <c r="A33" s="19" t="s">
        <v>126</v>
      </c>
      <c r="B33" s="20"/>
      <c r="C33" s="20"/>
      <c r="D33" s="20"/>
      <c r="E33" s="20"/>
      <c r="F33" s="20"/>
    </row>
    <row r="34" spans="1:31" ht="6" customHeight="1">
      <c r="A34" s="19"/>
      <c r="B34" s="20"/>
      <c r="C34" s="20"/>
      <c r="D34" s="20"/>
      <c r="E34" s="20"/>
      <c r="F34" s="20"/>
    </row>
    <row r="35" spans="1:31" s="21" customFormat="1" ht="28.5" customHeight="1">
      <c r="A35" s="551" t="s">
        <v>69</v>
      </c>
      <c r="B35" s="551"/>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E35" s="22"/>
    </row>
    <row r="36" spans="1:31" s="21" customFormat="1" ht="6" customHeight="1" thickBot="1">
      <c r="A36" s="130"/>
      <c r="B36" s="130"/>
      <c r="C36" s="131"/>
      <c r="D36" s="131"/>
      <c r="E36" s="131"/>
      <c r="F36" s="131"/>
      <c r="G36" s="131"/>
      <c r="H36" s="131"/>
      <c r="I36" s="131"/>
      <c r="J36" s="131"/>
      <c r="K36" s="131"/>
      <c r="L36" s="131"/>
      <c r="M36" s="131"/>
      <c r="N36" s="131"/>
      <c r="O36" s="131"/>
      <c r="P36" s="131"/>
      <c r="Q36" s="131"/>
      <c r="R36" s="131"/>
      <c r="S36" s="15"/>
      <c r="T36" s="131"/>
      <c r="U36" s="131"/>
      <c r="V36" s="15"/>
      <c r="W36" s="131"/>
      <c r="X36" s="131"/>
      <c r="Y36" s="131"/>
      <c r="Z36" s="131"/>
      <c r="AA36" s="131"/>
      <c r="AB36" s="131"/>
      <c r="AC36" s="131"/>
    </row>
    <row r="37" spans="1:31" s="16" customFormat="1" ht="30" customHeight="1">
      <c r="A37" s="104" t="s">
        <v>70</v>
      </c>
      <c r="B37" s="544" t="s">
        <v>71</v>
      </c>
      <c r="C37" s="545"/>
      <c r="D37" s="545"/>
      <c r="E37" s="545"/>
      <c r="F37" s="545"/>
      <c r="G37" s="544" t="s">
        <v>72</v>
      </c>
      <c r="H37" s="545"/>
      <c r="I37" s="546"/>
      <c r="J37" s="547" t="s">
        <v>73</v>
      </c>
      <c r="K37" s="548"/>
      <c r="L37" s="548"/>
      <c r="M37" s="549"/>
      <c r="N37" s="544" t="s">
        <v>74</v>
      </c>
      <c r="O37" s="545"/>
      <c r="P37" s="545"/>
      <c r="Q37" s="545"/>
      <c r="R37" s="545"/>
      <c r="S37" s="545"/>
      <c r="T37" s="545"/>
      <c r="U37" s="545"/>
      <c r="V37" s="545"/>
      <c r="W37" s="545"/>
      <c r="X37" s="545"/>
      <c r="Y37" s="545"/>
      <c r="Z37" s="545"/>
      <c r="AA37" s="545"/>
      <c r="AB37" s="545"/>
      <c r="AC37" s="550"/>
    </row>
    <row r="38" spans="1:31" s="20" customFormat="1" ht="27" customHeight="1">
      <c r="A38" s="105">
        <v>1</v>
      </c>
      <c r="B38" s="528"/>
      <c r="C38" s="529"/>
      <c r="D38" s="529"/>
      <c r="E38" s="529"/>
      <c r="F38" s="529"/>
      <c r="G38" s="530"/>
      <c r="H38" s="531"/>
      <c r="I38" s="531"/>
      <c r="J38" s="530"/>
      <c r="K38" s="531"/>
      <c r="L38" s="531"/>
      <c r="M38" s="532"/>
      <c r="N38" s="533">
        <v>3103</v>
      </c>
      <c r="O38" s="534"/>
      <c r="P38" s="534"/>
      <c r="Q38" s="106" t="s">
        <v>48</v>
      </c>
      <c r="R38" s="106" t="s">
        <v>75</v>
      </c>
      <c r="S38" s="107">
        <f>'様式第１号の２（2枚目）'!$AD$10</f>
        <v>0</v>
      </c>
      <c r="T38" s="106" t="s">
        <v>76</v>
      </c>
      <c r="U38" s="106" t="s">
        <v>77</v>
      </c>
      <c r="V38" s="107">
        <v>10</v>
      </c>
      <c r="W38" s="106" t="s">
        <v>3</v>
      </c>
      <c r="X38" s="106" t="s">
        <v>78</v>
      </c>
      <c r="Y38" s="535">
        <f>N38*S38*V38</f>
        <v>0</v>
      </c>
      <c r="Z38" s="535"/>
      <c r="AA38" s="535"/>
      <c r="AB38" s="535"/>
      <c r="AC38" s="108" t="s">
        <v>48</v>
      </c>
    </row>
    <row r="39" spans="1:31" s="20" customFormat="1" ht="27" customHeight="1">
      <c r="A39" s="105">
        <v>2</v>
      </c>
      <c r="B39" s="528"/>
      <c r="C39" s="529"/>
      <c r="D39" s="529"/>
      <c r="E39" s="529"/>
      <c r="F39" s="540"/>
      <c r="G39" s="530"/>
      <c r="H39" s="531"/>
      <c r="I39" s="532"/>
      <c r="J39" s="530"/>
      <c r="K39" s="531"/>
      <c r="L39" s="531"/>
      <c r="M39" s="532"/>
      <c r="N39" s="533"/>
      <c r="O39" s="534"/>
      <c r="P39" s="534"/>
      <c r="Q39" s="106" t="s">
        <v>48</v>
      </c>
      <c r="R39" s="106" t="s">
        <v>75</v>
      </c>
      <c r="S39" s="107">
        <f>'様式第１号の２（2枚目）'!$AD$10</f>
        <v>0</v>
      </c>
      <c r="T39" s="106" t="s">
        <v>76</v>
      </c>
      <c r="U39" s="106" t="s">
        <v>77</v>
      </c>
      <c r="V39" s="107"/>
      <c r="W39" s="106" t="s">
        <v>3</v>
      </c>
      <c r="X39" s="106" t="s">
        <v>78</v>
      </c>
      <c r="Y39" s="535">
        <f t="shared" ref="Y39:Y56" si="1">N39*S39*V39</f>
        <v>0</v>
      </c>
      <c r="Z39" s="535"/>
      <c r="AA39" s="535"/>
      <c r="AB39" s="535"/>
      <c r="AC39" s="108" t="s">
        <v>48</v>
      </c>
    </row>
    <row r="40" spans="1:31" s="20" customFormat="1" ht="27" customHeight="1">
      <c r="A40" s="105">
        <v>3</v>
      </c>
      <c r="B40" s="528"/>
      <c r="C40" s="529"/>
      <c r="D40" s="529"/>
      <c r="E40" s="529"/>
      <c r="F40" s="540"/>
      <c r="G40" s="530"/>
      <c r="H40" s="531"/>
      <c r="I40" s="532"/>
      <c r="J40" s="530"/>
      <c r="K40" s="531"/>
      <c r="L40" s="531"/>
      <c r="M40" s="532"/>
      <c r="N40" s="533"/>
      <c r="O40" s="534"/>
      <c r="P40" s="534"/>
      <c r="Q40" s="106" t="s">
        <v>48</v>
      </c>
      <c r="R40" s="106" t="s">
        <v>75</v>
      </c>
      <c r="S40" s="107">
        <f>'様式第１号の２（2枚目）'!$AD$10</f>
        <v>0</v>
      </c>
      <c r="T40" s="106" t="s">
        <v>76</v>
      </c>
      <c r="U40" s="106" t="s">
        <v>77</v>
      </c>
      <c r="V40" s="107"/>
      <c r="W40" s="106" t="s">
        <v>3</v>
      </c>
      <c r="X40" s="106" t="s">
        <v>78</v>
      </c>
      <c r="Y40" s="535">
        <f t="shared" si="1"/>
        <v>0</v>
      </c>
      <c r="Z40" s="535"/>
      <c r="AA40" s="535"/>
      <c r="AB40" s="535"/>
      <c r="AC40" s="108" t="s">
        <v>48</v>
      </c>
    </row>
    <row r="41" spans="1:31" s="20" customFormat="1" ht="27" customHeight="1">
      <c r="A41" s="105">
        <v>4</v>
      </c>
      <c r="B41" s="528"/>
      <c r="C41" s="529"/>
      <c r="D41" s="529"/>
      <c r="E41" s="529"/>
      <c r="F41" s="540"/>
      <c r="G41" s="530"/>
      <c r="H41" s="531"/>
      <c r="I41" s="532"/>
      <c r="J41" s="530"/>
      <c r="K41" s="531"/>
      <c r="L41" s="531"/>
      <c r="M41" s="532"/>
      <c r="N41" s="533"/>
      <c r="O41" s="534"/>
      <c r="P41" s="534"/>
      <c r="Q41" s="106" t="s">
        <v>48</v>
      </c>
      <c r="R41" s="106" t="s">
        <v>75</v>
      </c>
      <c r="S41" s="107">
        <f>'様式第１号の２（2枚目）'!$AD$10</f>
        <v>0</v>
      </c>
      <c r="T41" s="106" t="s">
        <v>76</v>
      </c>
      <c r="U41" s="106" t="s">
        <v>77</v>
      </c>
      <c r="V41" s="107"/>
      <c r="W41" s="106" t="s">
        <v>3</v>
      </c>
      <c r="X41" s="106" t="s">
        <v>78</v>
      </c>
      <c r="Y41" s="535">
        <f t="shared" si="1"/>
        <v>0</v>
      </c>
      <c r="Z41" s="535"/>
      <c r="AA41" s="535"/>
      <c r="AB41" s="535"/>
      <c r="AC41" s="108" t="s">
        <v>48</v>
      </c>
    </row>
    <row r="42" spans="1:31" s="20" customFormat="1" ht="27" customHeight="1">
      <c r="A42" s="105">
        <v>5</v>
      </c>
      <c r="B42" s="541"/>
      <c r="C42" s="542"/>
      <c r="D42" s="542"/>
      <c r="E42" s="542"/>
      <c r="F42" s="543"/>
      <c r="G42" s="530"/>
      <c r="H42" s="531"/>
      <c r="I42" s="532"/>
      <c r="J42" s="530"/>
      <c r="K42" s="531"/>
      <c r="L42" s="531"/>
      <c r="M42" s="532"/>
      <c r="N42" s="533"/>
      <c r="O42" s="534"/>
      <c r="P42" s="534"/>
      <c r="Q42" s="106" t="s">
        <v>48</v>
      </c>
      <c r="R42" s="106" t="s">
        <v>75</v>
      </c>
      <c r="S42" s="107">
        <f>'様式第１号の２（2枚目）'!$AD$10</f>
        <v>0</v>
      </c>
      <c r="T42" s="106" t="s">
        <v>76</v>
      </c>
      <c r="U42" s="106" t="s">
        <v>77</v>
      </c>
      <c r="V42" s="107"/>
      <c r="W42" s="106" t="s">
        <v>3</v>
      </c>
      <c r="X42" s="106" t="s">
        <v>78</v>
      </c>
      <c r="Y42" s="535">
        <f t="shared" si="1"/>
        <v>0</v>
      </c>
      <c r="Z42" s="535"/>
      <c r="AA42" s="535"/>
      <c r="AB42" s="535"/>
      <c r="AC42" s="108" t="s">
        <v>48</v>
      </c>
    </row>
    <row r="43" spans="1:31" s="20" customFormat="1" ht="27" customHeight="1">
      <c r="A43" s="105">
        <v>6</v>
      </c>
      <c r="B43" s="541"/>
      <c r="C43" s="542"/>
      <c r="D43" s="542"/>
      <c r="E43" s="542"/>
      <c r="F43" s="543"/>
      <c r="G43" s="530"/>
      <c r="H43" s="531"/>
      <c r="I43" s="532"/>
      <c r="J43" s="530"/>
      <c r="K43" s="531"/>
      <c r="L43" s="531"/>
      <c r="M43" s="532"/>
      <c r="N43" s="533"/>
      <c r="O43" s="534"/>
      <c r="P43" s="534"/>
      <c r="Q43" s="106" t="s">
        <v>48</v>
      </c>
      <c r="R43" s="106" t="s">
        <v>75</v>
      </c>
      <c r="S43" s="107">
        <f>'様式第１号の２（2枚目）'!$AD$10</f>
        <v>0</v>
      </c>
      <c r="T43" s="106" t="s">
        <v>76</v>
      </c>
      <c r="U43" s="106" t="s">
        <v>77</v>
      </c>
      <c r="V43" s="107"/>
      <c r="W43" s="106" t="s">
        <v>3</v>
      </c>
      <c r="X43" s="106" t="s">
        <v>78</v>
      </c>
      <c r="Y43" s="535">
        <f t="shared" si="1"/>
        <v>0</v>
      </c>
      <c r="Z43" s="535"/>
      <c r="AA43" s="535"/>
      <c r="AB43" s="535"/>
      <c r="AC43" s="108" t="s">
        <v>48</v>
      </c>
    </row>
    <row r="44" spans="1:31" s="20" customFormat="1" ht="27" customHeight="1">
      <c r="A44" s="105">
        <v>7</v>
      </c>
      <c r="B44" s="541"/>
      <c r="C44" s="542"/>
      <c r="D44" s="542"/>
      <c r="E44" s="542"/>
      <c r="F44" s="543"/>
      <c r="G44" s="530"/>
      <c r="H44" s="531"/>
      <c r="I44" s="532"/>
      <c r="J44" s="530"/>
      <c r="K44" s="531"/>
      <c r="L44" s="531"/>
      <c r="M44" s="532"/>
      <c r="N44" s="533"/>
      <c r="O44" s="534"/>
      <c r="P44" s="534"/>
      <c r="Q44" s="106" t="s">
        <v>48</v>
      </c>
      <c r="R44" s="106" t="s">
        <v>75</v>
      </c>
      <c r="S44" s="107">
        <f>'様式第１号の２（2枚目）'!$AD$10</f>
        <v>0</v>
      </c>
      <c r="T44" s="106" t="s">
        <v>76</v>
      </c>
      <c r="U44" s="106" t="s">
        <v>77</v>
      </c>
      <c r="V44" s="107"/>
      <c r="W44" s="106" t="s">
        <v>3</v>
      </c>
      <c r="X44" s="106" t="s">
        <v>78</v>
      </c>
      <c r="Y44" s="535">
        <f t="shared" si="1"/>
        <v>0</v>
      </c>
      <c r="Z44" s="535"/>
      <c r="AA44" s="535"/>
      <c r="AB44" s="535"/>
      <c r="AC44" s="108" t="s">
        <v>48</v>
      </c>
    </row>
    <row r="45" spans="1:31" s="20" customFormat="1" ht="27" customHeight="1">
      <c r="A45" s="105">
        <v>8</v>
      </c>
      <c r="B45" s="528"/>
      <c r="C45" s="529"/>
      <c r="D45" s="529"/>
      <c r="E45" s="529"/>
      <c r="F45" s="540"/>
      <c r="G45" s="530"/>
      <c r="H45" s="531"/>
      <c r="I45" s="532"/>
      <c r="J45" s="530"/>
      <c r="K45" s="531"/>
      <c r="L45" s="531"/>
      <c r="M45" s="532"/>
      <c r="N45" s="533"/>
      <c r="O45" s="534"/>
      <c r="P45" s="534"/>
      <c r="Q45" s="106" t="s">
        <v>48</v>
      </c>
      <c r="R45" s="106" t="s">
        <v>75</v>
      </c>
      <c r="S45" s="107">
        <f>'様式第１号の２（2枚目）'!$AD$10</f>
        <v>0</v>
      </c>
      <c r="T45" s="106" t="s">
        <v>76</v>
      </c>
      <c r="U45" s="106" t="s">
        <v>77</v>
      </c>
      <c r="V45" s="107"/>
      <c r="W45" s="106" t="s">
        <v>3</v>
      </c>
      <c r="X45" s="106" t="s">
        <v>78</v>
      </c>
      <c r="Y45" s="535">
        <f t="shared" si="1"/>
        <v>0</v>
      </c>
      <c r="Z45" s="535"/>
      <c r="AA45" s="535"/>
      <c r="AB45" s="535"/>
      <c r="AC45" s="108" t="s">
        <v>48</v>
      </c>
    </row>
    <row r="46" spans="1:31" s="20" customFormat="1" ht="27" customHeight="1">
      <c r="A46" s="105">
        <v>9</v>
      </c>
      <c r="B46" s="528"/>
      <c r="C46" s="529"/>
      <c r="D46" s="529"/>
      <c r="E46" s="529"/>
      <c r="F46" s="529"/>
      <c r="G46" s="530"/>
      <c r="H46" s="531"/>
      <c r="I46" s="531"/>
      <c r="J46" s="530"/>
      <c r="K46" s="531"/>
      <c r="L46" s="531"/>
      <c r="M46" s="532"/>
      <c r="N46" s="533"/>
      <c r="O46" s="534"/>
      <c r="P46" s="534"/>
      <c r="Q46" s="106" t="s">
        <v>48</v>
      </c>
      <c r="R46" s="106" t="s">
        <v>75</v>
      </c>
      <c r="S46" s="107">
        <f>'様式第１号の２（2枚目）'!$AD$10</f>
        <v>0</v>
      </c>
      <c r="T46" s="106" t="s">
        <v>76</v>
      </c>
      <c r="U46" s="106" t="s">
        <v>77</v>
      </c>
      <c r="V46" s="107"/>
      <c r="W46" s="106" t="s">
        <v>3</v>
      </c>
      <c r="X46" s="106" t="s">
        <v>78</v>
      </c>
      <c r="Y46" s="535">
        <f t="shared" si="1"/>
        <v>0</v>
      </c>
      <c r="Z46" s="535"/>
      <c r="AA46" s="535"/>
      <c r="AB46" s="535"/>
      <c r="AC46" s="108" t="s">
        <v>48</v>
      </c>
    </row>
    <row r="47" spans="1:31" s="20" customFormat="1" ht="27" customHeight="1">
      <c r="A47" s="105">
        <v>10</v>
      </c>
      <c r="B47" s="528"/>
      <c r="C47" s="529"/>
      <c r="D47" s="529"/>
      <c r="E47" s="529"/>
      <c r="F47" s="529"/>
      <c r="G47" s="530"/>
      <c r="H47" s="531"/>
      <c r="I47" s="531"/>
      <c r="J47" s="530"/>
      <c r="K47" s="531"/>
      <c r="L47" s="531"/>
      <c r="M47" s="532"/>
      <c r="N47" s="533"/>
      <c r="O47" s="534"/>
      <c r="P47" s="534"/>
      <c r="Q47" s="106" t="s">
        <v>48</v>
      </c>
      <c r="R47" s="106" t="s">
        <v>75</v>
      </c>
      <c r="S47" s="107">
        <f>'様式第１号の２（2枚目）'!$AD$10</f>
        <v>0</v>
      </c>
      <c r="T47" s="106" t="s">
        <v>76</v>
      </c>
      <c r="U47" s="106" t="s">
        <v>77</v>
      </c>
      <c r="V47" s="107"/>
      <c r="W47" s="106" t="s">
        <v>3</v>
      </c>
      <c r="X47" s="106" t="s">
        <v>78</v>
      </c>
      <c r="Y47" s="535">
        <f t="shared" si="1"/>
        <v>0</v>
      </c>
      <c r="Z47" s="535"/>
      <c r="AA47" s="535"/>
      <c r="AB47" s="535"/>
      <c r="AC47" s="108" t="s">
        <v>48</v>
      </c>
    </row>
    <row r="48" spans="1:31" s="20" customFormat="1" ht="27" customHeight="1">
      <c r="A48" s="105">
        <v>11</v>
      </c>
      <c r="B48" s="528"/>
      <c r="C48" s="529"/>
      <c r="D48" s="529"/>
      <c r="E48" s="529"/>
      <c r="F48" s="529"/>
      <c r="G48" s="530"/>
      <c r="H48" s="531"/>
      <c r="I48" s="531"/>
      <c r="J48" s="530"/>
      <c r="K48" s="531"/>
      <c r="L48" s="531"/>
      <c r="M48" s="532"/>
      <c r="N48" s="533"/>
      <c r="O48" s="534"/>
      <c r="P48" s="534"/>
      <c r="Q48" s="106" t="s">
        <v>48</v>
      </c>
      <c r="R48" s="106" t="s">
        <v>75</v>
      </c>
      <c r="S48" s="107">
        <f>'様式第１号の２（2枚目）'!$AD$10</f>
        <v>0</v>
      </c>
      <c r="T48" s="106" t="s">
        <v>76</v>
      </c>
      <c r="U48" s="106" t="s">
        <v>77</v>
      </c>
      <c r="V48" s="107"/>
      <c r="W48" s="106" t="s">
        <v>3</v>
      </c>
      <c r="X48" s="106" t="s">
        <v>78</v>
      </c>
      <c r="Y48" s="535">
        <f t="shared" si="1"/>
        <v>0</v>
      </c>
      <c r="Z48" s="535"/>
      <c r="AA48" s="535"/>
      <c r="AB48" s="535"/>
      <c r="AC48" s="108" t="s">
        <v>48</v>
      </c>
    </row>
    <row r="49" spans="1:31" s="20" customFormat="1" ht="27" customHeight="1">
      <c r="A49" s="105">
        <v>12</v>
      </c>
      <c r="B49" s="528"/>
      <c r="C49" s="529"/>
      <c r="D49" s="529"/>
      <c r="E49" s="529"/>
      <c r="F49" s="529"/>
      <c r="G49" s="530"/>
      <c r="H49" s="531"/>
      <c r="I49" s="531"/>
      <c r="J49" s="530"/>
      <c r="K49" s="531"/>
      <c r="L49" s="531"/>
      <c r="M49" s="532"/>
      <c r="N49" s="533"/>
      <c r="O49" s="534"/>
      <c r="P49" s="534"/>
      <c r="Q49" s="106" t="s">
        <v>48</v>
      </c>
      <c r="R49" s="106" t="s">
        <v>75</v>
      </c>
      <c r="S49" s="107">
        <f>'様式第１号の２（2枚目）'!$AD$10</f>
        <v>0</v>
      </c>
      <c r="T49" s="106" t="s">
        <v>76</v>
      </c>
      <c r="U49" s="106" t="s">
        <v>77</v>
      </c>
      <c r="V49" s="107"/>
      <c r="W49" s="106" t="s">
        <v>3</v>
      </c>
      <c r="X49" s="106" t="s">
        <v>78</v>
      </c>
      <c r="Y49" s="535">
        <f t="shared" si="1"/>
        <v>0</v>
      </c>
      <c r="Z49" s="535"/>
      <c r="AA49" s="535"/>
      <c r="AB49" s="535"/>
      <c r="AC49" s="108" t="s">
        <v>48</v>
      </c>
    </row>
    <row r="50" spans="1:31" s="20" customFormat="1" ht="27" customHeight="1">
      <c r="A50" s="105">
        <v>13</v>
      </c>
      <c r="B50" s="528"/>
      <c r="C50" s="529"/>
      <c r="D50" s="529"/>
      <c r="E50" s="529"/>
      <c r="F50" s="529"/>
      <c r="G50" s="530"/>
      <c r="H50" s="531"/>
      <c r="I50" s="531"/>
      <c r="J50" s="530"/>
      <c r="K50" s="531"/>
      <c r="L50" s="531"/>
      <c r="M50" s="532"/>
      <c r="N50" s="533"/>
      <c r="O50" s="534"/>
      <c r="P50" s="534"/>
      <c r="Q50" s="106" t="s">
        <v>48</v>
      </c>
      <c r="R50" s="106" t="s">
        <v>75</v>
      </c>
      <c r="S50" s="107">
        <f>'様式第１号の２（2枚目）'!$AD$10</f>
        <v>0</v>
      </c>
      <c r="T50" s="106" t="s">
        <v>76</v>
      </c>
      <c r="U50" s="106" t="s">
        <v>77</v>
      </c>
      <c r="V50" s="107"/>
      <c r="W50" s="106" t="s">
        <v>3</v>
      </c>
      <c r="X50" s="106" t="s">
        <v>78</v>
      </c>
      <c r="Y50" s="535">
        <f t="shared" si="1"/>
        <v>0</v>
      </c>
      <c r="Z50" s="535"/>
      <c r="AA50" s="535"/>
      <c r="AB50" s="535"/>
      <c r="AC50" s="108" t="s">
        <v>48</v>
      </c>
    </row>
    <row r="51" spans="1:31" s="20" customFormat="1" ht="27" customHeight="1">
      <c r="A51" s="105">
        <v>14</v>
      </c>
      <c r="B51" s="528"/>
      <c r="C51" s="529"/>
      <c r="D51" s="529"/>
      <c r="E51" s="529"/>
      <c r="F51" s="529"/>
      <c r="G51" s="530"/>
      <c r="H51" s="531"/>
      <c r="I51" s="531"/>
      <c r="J51" s="530"/>
      <c r="K51" s="531"/>
      <c r="L51" s="531"/>
      <c r="M51" s="532"/>
      <c r="N51" s="533"/>
      <c r="O51" s="534"/>
      <c r="P51" s="534"/>
      <c r="Q51" s="106" t="s">
        <v>48</v>
      </c>
      <c r="R51" s="106" t="s">
        <v>75</v>
      </c>
      <c r="S51" s="107">
        <f>'様式第１号の２（2枚目）'!$AD$10</f>
        <v>0</v>
      </c>
      <c r="T51" s="106" t="s">
        <v>76</v>
      </c>
      <c r="U51" s="106" t="s">
        <v>77</v>
      </c>
      <c r="V51" s="107"/>
      <c r="W51" s="106" t="s">
        <v>3</v>
      </c>
      <c r="X51" s="106" t="s">
        <v>78</v>
      </c>
      <c r="Y51" s="535">
        <f t="shared" si="1"/>
        <v>0</v>
      </c>
      <c r="Z51" s="535"/>
      <c r="AA51" s="535"/>
      <c r="AB51" s="535"/>
      <c r="AC51" s="108" t="s">
        <v>48</v>
      </c>
    </row>
    <row r="52" spans="1:31" s="20" customFormat="1" ht="27" customHeight="1">
      <c r="A52" s="105">
        <v>15</v>
      </c>
      <c r="B52" s="528"/>
      <c r="C52" s="529"/>
      <c r="D52" s="529"/>
      <c r="E52" s="529"/>
      <c r="F52" s="529"/>
      <c r="G52" s="530"/>
      <c r="H52" s="531"/>
      <c r="I52" s="531"/>
      <c r="J52" s="530"/>
      <c r="K52" s="531"/>
      <c r="L52" s="531"/>
      <c r="M52" s="532"/>
      <c r="N52" s="533"/>
      <c r="O52" s="534"/>
      <c r="P52" s="534"/>
      <c r="Q52" s="106" t="s">
        <v>48</v>
      </c>
      <c r="R52" s="106" t="s">
        <v>75</v>
      </c>
      <c r="S52" s="107">
        <f>'様式第１号の２（2枚目）'!$AD$10</f>
        <v>0</v>
      </c>
      <c r="T52" s="106" t="s">
        <v>76</v>
      </c>
      <c r="U52" s="106" t="s">
        <v>77</v>
      </c>
      <c r="V52" s="107"/>
      <c r="W52" s="106" t="s">
        <v>3</v>
      </c>
      <c r="X52" s="106" t="s">
        <v>78</v>
      </c>
      <c r="Y52" s="535">
        <f t="shared" si="1"/>
        <v>0</v>
      </c>
      <c r="Z52" s="535"/>
      <c r="AA52" s="535"/>
      <c r="AB52" s="535"/>
      <c r="AC52" s="108" t="s">
        <v>48</v>
      </c>
    </row>
    <row r="53" spans="1:31" s="20" customFormat="1" ht="27" customHeight="1">
      <c r="A53" s="105">
        <v>16</v>
      </c>
      <c r="B53" s="528"/>
      <c r="C53" s="529"/>
      <c r="D53" s="529"/>
      <c r="E53" s="529"/>
      <c r="F53" s="529"/>
      <c r="G53" s="530"/>
      <c r="H53" s="531"/>
      <c r="I53" s="531"/>
      <c r="J53" s="530"/>
      <c r="K53" s="531"/>
      <c r="L53" s="531"/>
      <c r="M53" s="532"/>
      <c r="N53" s="533"/>
      <c r="O53" s="534"/>
      <c r="P53" s="534"/>
      <c r="Q53" s="106" t="s">
        <v>48</v>
      </c>
      <c r="R53" s="106" t="s">
        <v>75</v>
      </c>
      <c r="S53" s="107">
        <f>'様式第１号の２（2枚目）'!$AD$10</f>
        <v>0</v>
      </c>
      <c r="T53" s="106" t="s">
        <v>76</v>
      </c>
      <c r="U53" s="106" t="s">
        <v>77</v>
      </c>
      <c r="V53" s="107"/>
      <c r="W53" s="106" t="s">
        <v>3</v>
      </c>
      <c r="X53" s="106" t="s">
        <v>78</v>
      </c>
      <c r="Y53" s="535">
        <f t="shared" si="1"/>
        <v>0</v>
      </c>
      <c r="Z53" s="535"/>
      <c r="AA53" s="535"/>
      <c r="AB53" s="535"/>
      <c r="AC53" s="108" t="s">
        <v>48</v>
      </c>
    </row>
    <row r="54" spans="1:31" s="20" customFormat="1" ht="27" customHeight="1">
      <c r="A54" s="105">
        <v>17</v>
      </c>
      <c r="B54" s="528"/>
      <c r="C54" s="529"/>
      <c r="D54" s="529"/>
      <c r="E54" s="529"/>
      <c r="F54" s="529"/>
      <c r="G54" s="530"/>
      <c r="H54" s="531"/>
      <c r="I54" s="531"/>
      <c r="J54" s="530"/>
      <c r="K54" s="531"/>
      <c r="L54" s="531"/>
      <c r="M54" s="532"/>
      <c r="N54" s="533"/>
      <c r="O54" s="534"/>
      <c r="P54" s="534"/>
      <c r="Q54" s="106" t="s">
        <v>48</v>
      </c>
      <c r="R54" s="106" t="s">
        <v>75</v>
      </c>
      <c r="S54" s="107">
        <f>'様式第１号の２（2枚目）'!$AD$10</f>
        <v>0</v>
      </c>
      <c r="T54" s="106" t="s">
        <v>76</v>
      </c>
      <c r="U54" s="106" t="s">
        <v>77</v>
      </c>
      <c r="V54" s="107"/>
      <c r="W54" s="106" t="s">
        <v>3</v>
      </c>
      <c r="X54" s="106" t="s">
        <v>78</v>
      </c>
      <c r="Y54" s="535">
        <f t="shared" si="1"/>
        <v>0</v>
      </c>
      <c r="Z54" s="535"/>
      <c r="AA54" s="535"/>
      <c r="AB54" s="535"/>
      <c r="AC54" s="108" t="s">
        <v>48</v>
      </c>
    </row>
    <row r="55" spans="1:31" s="20" customFormat="1" ht="27" customHeight="1">
      <c r="A55" s="105">
        <v>18</v>
      </c>
      <c r="B55" s="528"/>
      <c r="C55" s="529"/>
      <c r="D55" s="529"/>
      <c r="E55" s="529"/>
      <c r="F55" s="529"/>
      <c r="G55" s="530"/>
      <c r="H55" s="531"/>
      <c r="I55" s="531"/>
      <c r="J55" s="530"/>
      <c r="K55" s="531"/>
      <c r="L55" s="531"/>
      <c r="M55" s="532"/>
      <c r="N55" s="533"/>
      <c r="O55" s="534"/>
      <c r="P55" s="534"/>
      <c r="Q55" s="106" t="s">
        <v>48</v>
      </c>
      <c r="R55" s="106" t="s">
        <v>75</v>
      </c>
      <c r="S55" s="107">
        <f>'様式第１号の２（2枚目）'!$AD$10</f>
        <v>0</v>
      </c>
      <c r="T55" s="106" t="s">
        <v>76</v>
      </c>
      <c r="U55" s="106" t="s">
        <v>77</v>
      </c>
      <c r="V55" s="107"/>
      <c r="W55" s="106" t="s">
        <v>3</v>
      </c>
      <c r="X55" s="106" t="s">
        <v>78</v>
      </c>
      <c r="Y55" s="535">
        <f t="shared" si="1"/>
        <v>0</v>
      </c>
      <c r="Z55" s="535"/>
      <c r="AA55" s="535"/>
      <c r="AB55" s="535"/>
      <c r="AC55" s="108" t="s">
        <v>48</v>
      </c>
    </row>
    <row r="56" spans="1:31" s="20" customFormat="1" ht="27" customHeight="1">
      <c r="A56" s="105">
        <v>19</v>
      </c>
      <c r="B56" s="528"/>
      <c r="C56" s="529"/>
      <c r="D56" s="529"/>
      <c r="E56" s="529"/>
      <c r="F56" s="529"/>
      <c r="G56" s="530"/>
      <c r="H56" s="531"/>
      <c r="I56" s="531"/>
      <c r="J56" s="530"/>
      <c r="K56" s="531"/>
      <c r="L56" s="531"/>
      <c r="M56" s="532"/>
      <c r="N56" s="533"/>
      <c r="O56" s="534"/>
      <c r="P56" s="534"/>
      <c r="Q56" s="106" t="s">
        <v>48</v>
      </c>
      <c r="R56" s="106" t="s">
        <v>75</v>
      </c>
      <c r="S56" s="107">
        <f>'様式第１号の２（2枚目）'!$AD$10</f>
        <v>0</v>
      </c>
      <c r="T56" s="106" t="s">
        <v>76</v>
      </c>
      <c r="U56" s="106" t="s">
        <v>77</v>
      </c>
      <c r="V56" s="107"/>
      <c r="W56" s="106" t="s">
        <v>3</v>
      </c>
      <c r="X56" s="106" t="s">
        <v>78</v>
      </c>
      <c r="Y56" s="535">
        <f t="shared" si="1"/>
        <v>0</v>
      </c>
      <c r="Z56" s="535"/>
      <c r="AA56" s="535"/>
      <c r="AB56" s="535"/>
      <c r="AC56" s="108" t="s">
        <v>48</v>
      </c>
    </row>
    <row r="57" spans="1:31" s="20" customFormat="1" ht="27" customHeight="1" thickBot="1">
      <c r="A57" s="105">
        <v>20</v>
      </c>
      <c r="B57" s="528"/>
      <c r="C57" s="529"/>
      <c r="D57" s="529"/>
      <c r="E57" s="529"/>
      <c r="F57" s="529"/>
      <c r="G57" s="530"/>
      <c r="H57" s="531"/>
      <c r="I57" s="531"/>
      <c r="J57" s="530"/>
      <c r="K57" s="531"/>
      <c r="L57" s="531"/>
      <c r="M57" s="532"/>
      <c r="N57" s="533"/>
      <c r="O57" s="534"/>
      <c r="P57" s="534"/>
      <c r="Q57" s="106" t="s">
        <v>48</v>
      </c>
      <c r="R57" s="106" t="s">
        <v>75</v>
      </c>
      <c r="S57" s="107">
        <f>'様式第１号の２（2枚目）'!$AD$10</f>
        <v>0</v>
      </c>
      <c r="T57" s="106" t="s">
        <v>76</v>
      </c>
      <c r="U57" s="106" t="s">
        <v>77</v>
      </c>
      <c r="V57" s="107"/>
      <c r="W57" s="106" t="s">
        <v>3</v>
      </c>
      <c r="X57" s="106" t="s">
        <v>78</v>
      </c>
      <c r="Y57" s="535">
        <f>N57*S57*V57</f>
        <v>0</v>
      </c>
      <c r="Z57" s="535"/>
      <c r="AA57" s="535"/>
      <c r="AB57" s="535"/>
      <c r="AC57" s="108" t="s">
        <v>48</v>
      </c>
    </row>
    <row r="58" spans="1:31" s="17" customFormat="1" ht="27" customHeight="1" thickBot="1">
      <c r="A58" s="536" t="s">
        <v>79</v>
      </c>
      <c r="B58" s="537"/>
      <c r="C58" s="537"/>
      <c r="D58" s="537"/>
      <c r="E58" s="537"/>
      <c r="F58" s="537"/>
      <c r="G58" s="537"/>
      <c r="H58" s="537"/>
      <c r="I58" s="537"/>
      <c r="J58" s="537"/>
      <c r="K58" s="537"/>
      <c r="L58" s="537"/>
      <c r="M58" s="538"/>
      <c r="N58" s="539">
        <f>SUM(Y38:AB57)</f>
        <v>0</v>
      </c>
      <c r="O58" s="527"/>
      <c r="P58" s="527"/>
      <c r="Q58" s="527"/>
      <c r="R58" s="527"/>
      <c r="S58" s="527"/>
      <c r="T58" s="527"/>
      <c r="U58" s="527"/>
      <c r="V58" s="527"/>
      <c r="W58" s="527"/>
      <c r="X58" s="527"/>
      <c r="Y58" s="527"/>
      <c r="Z58" s="527"/>
      <c r="AA58" s="527"/>
      <c r="AB58" s="527"/>
      <c r="AC58" s="109" t="s">
        <v>48</v>
      </c>
    </row>
    <row r="59" spans="1:31" s="17" customFormat="1" ht="33" customHeight="1" thickBot="1">
      <c r="A59" s="522" t="s">
        <v>80</v>
      </c>
      <c r="B59" s="523"/>
      <c r="C59" s="523"/>
      <c r="D59" s="524" t="s">
        <v>134</v>
      </c>
      <c r="E59" s="524"/>
      <c r="F59" s="524"/>
      <c r="G59" s="524"/>
      <c r="H59" s="524"/>
      <c r="I59" s="524"/>
      <c r="J59" s="524"/>
      <c r="K59" s="524"/>
      <c r="L59" s="524"/>
      <c r="M59" s="524"/>
      <c r="N59" s="524"/>
      <c r="O59" s="524"/>
      <c r="P59" s="524"/>
      <c r="Q59" s="524"/>
      <c r="R59" s="524"/>
      <c r="S59" s="524"/>
      <c r="T59" s="524"/>
      <c r="U59" s="524"/>
      <c r="V59" s="524"/>
      <c r="W59" s="525"/>
      <c r="X59" s="526">
        <f>2500*'様式第１号の２（2枚目）'!$U$10*'様式第１号の２（2枚目）'!$AD$10+X32-N58</f>
        <v>0</v>
      </c>
      <c r="Y59" s="527"/>
      <c r="Z59" s="527"/>
      <c r="AA59" s="527"/>
      <c r="AB59" s="527"/>
      <c r="AC59" s="109" t="s">
        <v>48</v>
      </c>
      <c r="AE59" s="3"/>
    </row>
  </sheetData>
  <sheetProtection formatCells="0" formatRows="0"/>
  <mergeCells count="223">
    <mergeCell ref="Q2:T2"/>
    <mergeCell ref="U2:AC2"/>
    <mergeCell ref="A4:AC4"/>
    <mergeCell ref="A8:AC8"/>
    <mergeCell ref="B10:F10"/>
    <mergeCell ref="G10:I10"/>
    <mergeCell ref="J10:M10"/>
    <mergeCell ref="N10:AC10"/>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B17:F17"/>
    <mergeCell ref="G17:I17"/>
    <mergeCell ref="J17:M17"/>
    <mergeCell ref="N17:P17"/>
    <mergeCell ref="Y17:AB17"/>
    <mergeCell ref="B18:F18"/>
    <mergeCell ref="G18:I18"/>
    <mergeCell ref="J18:M18"/>
    <mergeCell ref="N18:P18"/>
    <mergeCell ref="Y18:AB18"/>
    <mergeCell ref="B19:F19"/>
    <mergeCell ref="G19:I19"/>
    <mergeCell ref="J19:M19"/>
    <mergeCell ref="N19:P19"/>
    <mergeCell ref="Y19:AB19"/>
    <mergeCell ref="B20:F20"/>
    <mergeCell ref="G20:I20"/>
    <mergeCell ref="J20:M20"/>
    <mergeCell ref="N20:P20"/>
    <mergeCell ref="Y20:AB20"/>
    <mergeCell ref="B21:F21"/>
    <mergeCell ref="G21:I21"/>
    <mergeCell ref="J21:M21"/>
    <mergeCell ref="N21:P21"/>
    <mergeCell ref="Y21:AB21"/>
    <mergeCell ref="B22:F22"/>
    <mergeCell ref="G22:I22"/>
    <mergeCell ref="J22:M22"/>
    <mergeCell ref="N22:P22"/>
    <mergeCell ref="Y22:AB22"/>
    <mergeCell ref="B23:F23"/>
    <mergeCell ref="G23:I23"/>
    <mergeCell ref="J23:M23"/>
    <mergeCell ref="N23:P23"/>
    <mergeCell ref="Y23:AB23"/>
    <mergeCell ref="B24:F24"/>
    <mergeCell ref="G24:I24"/>
    <mergeCell ref="J24:M24"/>
    <mergeCell ref="N24:P24"/>
    <mergeCell ref="Y24:AB24"/>
    <mergeCell ref="B25:F25"/>
    <mergeCell ref="G25:I25"/>
    <mergeCell ref="J25:M25"/>
    <mergeCell ref="N25:P25"/>
    <mergeCell ref="Y25:AB25"/>
    <mergeCell ref="B26:F26"/>
    <mergeCell ref="G26:I26"/>
    <mergeCell ref="J26:M26"/>
    <mergeCell ref="N26:P26"/>
    <mergeCell ref="Y26:AB26"/>
    <mergeCell ref="B27:F27"/>
    <mergeCell ref="G27:I27"/>
    <mergeCell ref="J27:M27"/>
    <mergeCell ref="N27:P27"/>
    <mergeCell ref="Y27:AB27"/>
    <mergeCell ref="B28:F28"/>
    <mergeCell ref="G28:I28"/>
    <mergeCell ref="J28:M28"/>
    <mergeCell ref="N28:P28"/>
    <mergeCell ref="Y28:AB28"/>
    <mergeCell ref="A31:M31"/>
    <mergeCell ref="N31:AB31"/>
    <mergeCell ref="A32:C32"/>
    <mergeCell ref="D32:W32"/>
    <mergeCell ref="X32:AB32"/>
    <mergeCell ref="A35:AC35"/>
    <mergeCell ref="B29:F29"/>
    <mergeCell ref="G29:I29"/>
    <mergeCell ref="J29:M29"/>
    <mergeCell ref="N29:P29"/>
    <mergeCell ref="Y29:AB29"/>
    <mergeCell ref="B30:F30"/>
    <mergeCell ref="G30:I30"/>
    <mergeCell ref="J30:M30"/>
    <mergeCell ref="N30:P30"/>
    <mergeCell ref="Y30:AB30"/>
    <mergeCell ref="B37:F37"/>
    <mergeCell ref="G37:I37"/>
    <mergeCell ref="J37:M37"/>
    <mergeCell ref="N37:AC37"/>
    <mergeCell ref="B38:F38"/>
    <mergeCell ref="G38:I38"/>
    <mergeCell ref="J38:M38"/>
    <mergeCell ref="N38:P38"/>
    <mergeCell ref="Y38:AB38"/>
    <mergeCell ref="B39:F39"/>
    <mergeCell ref="G39:I39"/>
    <mergeCell ref="J39:M39"/>
    <mergeCell ref="N39:P39"/>
    <mergeCell ref="Y39:AB39"/>
    <mergeCell ref="B40:F40"/>
    <mergeCell ref="G40:I40"/>
    <mergeCell ref="J40:M40"/>
    <mergeCell ref="N40:P40"/>
    <mergeCell ref="Y40:AB40"/>
    <mergeCell ref="B41:F41"/>
    <mergeCell ref="G41:I41"/>
    <mergeCell ref="J41:M41"/>
    <mergeCell ref="N41:P41"/>
    <mergeCell ref="Y41:AB41"/>
    <mergeCell ref="B42:F42"/>
    <mergeCell ref="G42:I42"/>
    <mergeCell ref="J42:M42"/>
    <mergeCell ref="N42:P42"/>
    <mergeCell ref="Y42:AB42"/>
    <mergeCell ref="B43:F43"/>
    <mergeCell ref="G43:I43"/>
    <mergeCell ref="J43:M43"/>
    <mergeCell ref="N43:P43"/>
    <mergeCell ref="Y43:AB43"/>
    <mergeCell ref="B44:F44"/>
    <mergeCell ref="G44:I44"/>
    <mergeCell ref="J44:M44"/>
    <mergeCell ref="N44:P44"/>
    <mergeCell ref="Y44:AB44"/>
    <mergeCell ref="B45:F45"/>
    <mergeCell ref="G45:I45"/>
    <mergeCell ref="J45:M45"/>
    <mergeCell ref="N45:P45"/>
    <mergeCell ref="Y45:AB45"/>
    <mergeCell ref="B46:F46"/>
    <mergeCell ref="G46:I46"/>
    <mergeCell ref="J46:M46"/>
    <mergeCell ref="N46:P46"/>
    <mergeCell ref="Y46:AB46"/>
    <mergeCell ref="B47:F47"/>
    <mergeCell ref="G47:I47"/>
    <mergeCell ref="J47:M47"/>
    <mergeCell ref="N47:P47"/>
    <mergeCell ref="Y47:AB47"/>
    <mergeCell ref="B48:F48"/>
    <mergeCell ref="G48:I48"/>
    <mergeCell ref="J48:M48"/>
    <mergeCell ref="N48:P48"/>
    <mergeCell ref="Y48:AB48"/>
    <mergeCell ref="B49:F49"/>
    <mergeCell ref="G49:I49"/>
    <mergeCell ref="J49:M49"/>
    <mergeCell ref="N49:P49"/>
    <mergeCell ref="Y49:AB49"/>
    <mergeCell ref="B50:F50"/>
    <mergeCell ref="G50:I50"/>
    <mergeCell ref="J50:M50"/>
    <mergeCell ref="N50:P50"/>
    <mergeCell ref="Y50:AB50"/>
    <mergeCell ref="B51:F51"/>
    <mergeCell ref="G51:I51"/>
    <mergeCell ref="J51:M51"/>
    <mergeCell ref="N51:P51"/>
    <mergeCell ref="Y51:AB51"/>
    <mergeCell ref="B52:F52"/>
    <mergeCell ref="G52:I52"/>
    <mergeCell ref="J52:M52"/>
    <mergeCell ref="N52:P52"/>
    <mergeCell ref="Y52:AB52"/>
    <mergeCell ref="B53:F53"/>
    <mergeCell ref="G53:I53"/>
    <mergeCell ref="J53:M53"/>
    <mergeCell ref="N53:P53"/>
    <mergeCell ref="Y53:AB53"/>
    <mergeCell ref="B54:F54"/>
    <mergeCell ref="G54:I54"/>
    <mergeCell ref="J54:M54"/>
    <mergeCell ref="N54:P54"/>
    <mergeCell ref="Y54:AB54"/>
    <mergeCell ref="B55:F55"/>
    <mergeCell ref="G55:I55"/>
    <mergeCell ref="J55:M55"/>
    <mergeCell ref="N55:P55"/>
    <mergeCell ref="Y55:AB55"/>
    <mergeCell ref="B56:F56"/>
    <mergeCell ref="G56:I56"/>
    <mergeCell ref="J56:M56"/>
    <mergeCell ref="N56:P56"/>
    <mergeCell ref="Y56:AB56"/>
    <mergeCell ref="A59:C59"/>
    <mergeCell ref="D59:W59"/>
    <mergeCell ref="X59:AB59"/>
    <mergeCell ref="B57:F57"/>
    <mergeCell ref="G57:I57"/>
    <mergeCell ref="J57:M57"/>
    <mergeCell ref="N57:P57"/>
    <mergeCell ref="Y57:AB57"/>
    <mergeCell ref="A58:M58"/>
    <mergeCell ref="N58:AB58"/>
  </mergeCells>
  <phoneticPr fontId="6"/>
  <conditionalFormatting sqref="A1:XFD1048576">
    <cfRule type="expression" dxfId="46" priority="1">
      <formula>CELL("protect",A1)=0</formula>
    </cfRule>
  </conditionalFormatting>
  <dataValidations count="1">
    <dataValidation imeMode="disabled" allowBlank="1" showInputMessage="1" showErrorMessage="1" sqref="N38:P57 V11:V30 N11:P30 V38:V57"/>
  </dataValidations>
  <pageMargins left="0.7" right="0.7" top="0.75" bottom="0.75" header="0.3" footer="0.3"/>
  <pageSetup paperSize="9" scale="92" orientation="portrait" r:id="rId1"/>
  <rowBreaks count="1" manualBreakCount="1">
    <brk id="32" max="16383" man="1"/>
  </rowBreaks>
  <ignoredErrors>
    <ignoredError sqref="A12:M12 A17:R29 A13:I13 K13:M13 A11:M11 T11:U11 A45:R57 A44:R44 W44:AC44 A34:AC37 A32:C32 Y32:AC32 Q12:R12 W11:X11 W12:AC12 W13:AC13 A14:R14 W14:AC14 A15:M15 W15:AC15 A16:M16 W16:AC16 Q11:R11 Q13:R13 W45:AC57 A39:R43 W38:AC43 O15:R15 O16:R16 Z11:AC11 A31:AC31 A30:M30 O30:R30 T30:U30 W30:AC30 B33:D33 E32:W32 F33:AC33 A38:M38 O38:R38 T17:AC29 T12:U12 T14:U14 T13:U13 T15:U15 T16:U16 T38:U38 T45:U57 T44:U44 T39:U4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N33"/>
  <sheetViews>
    <sheetView showGridLines="0" view="pageBreakPreview" zoomScaleNormal="100" zoomScaleSheetLayoutView="100" workbookViewId="0">
      <selection activeCell="A5" sqref="A5"/>
    </sheetView>
  </sheetViews>
  <sheetFormatPr defaultRowHeight="14.25"/>
  <cols>
    <col min="1" max="1" width="2.5" style="23" customWidth="1"/>
    <col min="2" max="31" width="3" style="23" customWidth="1"/>
    <col min="32" max="32" width="2.5" style="23" customWidth="1"/>
    <col min="33" max="44" width="3" style="23" customWidth="1"/>
    <col min="45" max="253" width="9" style="23"/>
    <col min="254" max="254" width="2.5" style="23" customWidth="1"/>
    <col min="255" max="287" width="3" style="23" customWidth="1"/>
    <col min="288" max="288" width="2.5" style="23" customWidth="1"/>
    <col min="289" max="300" width="3" style="23" customWidth="1"/>
    <col min="301" max="509" width="9" style="23"/>
    <col min="510" max="510" width="2.5" style="23" customWidth="1"/>
    <col min="511" max="543" width="3" style="23" customWidth="1"/>
    <col min="544" max="544" width="2.5" style="23" customWidth="1"/>
    <col min="545" max="556" width="3" style="23" customWidth="1"/>
    <col min="557" max="765" width="9" style="23"/>
    <col min="766" max="766" width="2.5" style="23" customWidth="1"/>
    <col min="767" max="799" width="3" style="23" customWidth="1"/>
    <col min="800" max="800" width="2.5" style="23" customWidth="1"/>
    <col min="801" max="812" width="3" style="23" customWidth="1"/>
    <col min="813" max="1021" width="9" style="23"/>
    <col min="1022" max="1022" width="2.5" style="23" customWidth="1"/>
    <col min="1023" max="1055" width="3" style="23" customWidth="1"/>
    <col min="1056" max="1056" width="2.5" style="23" customWidth="1"/>
    <col min="1057" max="1068" width="3" style="23" customWidth="1"/>
    <col min="1069" max="1277" width="9" style="23"/>
    <col min="1278" max="1278" width="2.5" style="23" customWidth="1"/>
    <col min="1279" max="1311" width="3" style="23" customWidth="1"/>
    <col min="1312" max="1312" width="2.5" style="23" customWidth="1"/>
    <col min="1313" max="1324" width="3" style="23" customWidth="1"/>
    <col min="1325" max="1533" width="9" style="23"/>
    <col min="1534" max="1534" width="2.5" style="23" customWidth="1"/>
    <col min="1535" max="1567" width="3" style="23" customWidth="1"/>
    <col min="1568" max="1568" width="2.5" style="23" customWidth="1"/>
    <col min="1569" max="1580" width="3" style="23" customWidth="1"/>
    <col min="1581" max="1789" width="9" style="23"/>
    <col min="1790" max="1790" width="2.5" style="23" customWidth="1"/>
    <col min="1791" max="1823" width="3" style="23" customWidth="1"/>
    <col min="1824" max="1824" width="2.5" style="23" customWidth="1"/>
    <col min="1825" max="1836" width="3" style="23" customWidth="1"/>
    <col min="1837" max="2045" width="9" style="23"/>
    <col min="2046" max="2046" width="2.5" style="23" customWidth="1"/>
    <col min="2047" max="2079" width="3" style="23" customWidth="1"/>
    <col min="2080" max="2080" width="2.5" style="23" customWidth="1"/>
    <col min="2081" max="2092" width="3" style="23" customWidth="1"/>
    <col min="2093" max="2301" width="9" style="23"/>
    <col min="2302" max="2302" width="2.5" style="23" customWidth="1"/>
    <col min="2303" max="2335" width="3" style="23" customWidth="1"/>
    <col min="2336" max="2336" width="2.5" style="23" customWidth="1"/>
    <col min="2337" max="2348" width="3" style="23" customWidth="1"/>
    <col min="2349" max="2557" width="9" style="23"/>
    <col min="2558" max="2558" width="2.5" style="23" customWidth="1"/>
    <col min="2559" max="2591" width="3" style="23" customWidth="1"/>
    <col min="2592" max="2592" width="2.5" style="23" customWidth="1"/>
    <col min="2593" max="2604" width="3" style="23" customWidth="1"/>
    <col min="2605" max="2813" width="9" style="23"/>
    <col min="2814" max="2814" width="2.5" style="23" customWidth="1"/>
    <col min="2815" max="2847" width="3" style="23" customWidth="1"/>
    <col min="2848" max="2848" width="2.5" style="23" customWidth="1"/>
    <col min="2849" max="2860" width="3" style="23" customWidth="1"/>
    <col min="2861" max="3069" width="9" style="23"/>
    <col min="3070" max="3070" width="2.5" style="23" customWidth="1"/>
    <col min="3071" max="3103" width="3" style="23" customWidth="1"/>
    <col min="3104" max="3104" width="2.5" style="23" customWidth="1"/>
    <col min="3105" max="3116" width="3" style="23" customWidth="1"/>
    <col min="3117" max="3325" width="9" style="23"/>
    <col min="3326" max="3326" width="2.5" style="23" customWidth="1"/>
    <col min="3327" max="3359" width="3" style="23" customWidth="1"/>
    <col min="3360" max="3360" width="2.5" style="23" customWidth="1"/>
    <col min="3361" max="3372" width="3" style="23" customWidth="1"/>
    <col min="3373" max="3581" width="9" style="23"/>
    <col min="3582" max="3582" width="2.5" style="23" customWidth="1"/>
    <col min="3583" max="3615" width="3" style="23" customWidth="1"/>
    <col min="3616" max="3616" width="2.5" style="23" customWidth="1"/>
    <col min="3617" max="3628" width="3" style="23" customWidth="1"/>
    <col min="3629" max="3837" width="9" style="23"/>
    <col min="3838" max="3838" width="2.5" style="23" customWidth="1"/>
    <col min="3839" max="3871" width="3" style="23" customWidth="1"/>
    <col min="3872" max="3872" width="2.5" style="23" customWidth="1"/>
    <col min="3873" max="3884" width="3" style="23" customWidth="1"/>
    <col min="3885" max="4093" width="9" style="23"/>
    <col min="4094" max="4094" width="2.5" style="23" customWidth="1"/>
    <col min="4095" max="4127" width="3" style="23" customWidth="1"/>
    <col min="4128" max="4128" width="2.5" style="23" customWidth="1"/>
    <col min="4129" max="4140" width="3" style="23" customWidth="1"/>
    <col min="4141" max="4349" width="9" style="23"/>
    <col min="4350" max="4350" width="2.5" style="23" customWidth="1"/>
    <col min="4351" max="4383" width="3" style="23" customWidth="1"/>
    <col min="4384" max="4384" width="2.5" style="23" customWidth="1"/>
    <col min="4385" max="4396" width="3" style="23" customWidth="1"/>
    <col min="4397" max="4605" width="9" style="23"/>
    <col min="4606" max="4606" width="2.5" style="23" customWidth="1"/>
    <col min="4607" max="4639" width="3" style="23" customWidth="1"/>
    <col min="4640" max="4640" width="2.5" style="23" customWidth="1"/>
    <col min="4641" max="4652" width="3" style="23" customWidth="1"/>
    <col min="4653" max="4861" width="9" style="23"/>
    <col min="4862" max="4862" width="2.5" style="23" customWidth="1"/>
    <col min="4863" max="4895" width="3" style="23" customWidth="1"/>
    <col min="4896" max="4896" width="2.5" style="23" customWidth="1"/>
    <col min="4897" max="4908" width="3" style="23" customWidth="1"/>
    <col min="4909" max="5117" width="9" style="23"/>
    <col min="5118" max="5118" width="2.5" style="23" customWidth="1"/>
    <col min="5119" max="5151" width="3" style="23" customWidth="1"/>
    <col min="5152" max="5152" width="2.5" style="23" customWidth="1"/>
    <col min="5153" max="5164" width="3" style="23" customWidth="1"/>
    <col min="5165" max="5373" width="9" style="23"/>
    <col min="5374" max="5374" width="2.5" style="23" customWidth="1"/>
    <col min="5375" max="5407" width="3" style="23" customWidth="1"/>
    <col min="5408" max="5408" width="2.5" style="23" customWidth="1"/>
    <col min="5409" max="5420" width="3" style="23" customWidth="1"/>
    <col min="5421" max="5629" width="9" style="23"/>
    <col min="5630" max="5630" width="2.5" style="23" customWidth="1"/>
    <col min="5631" max="5663" width="3" style="23" customWidth="1"/>
    <col min="5664" max="5664" width="2.5" style="23" customWidth="1"/>
    <col min="5665" max="5676" width="3" style="23" customWidth="1"/>
    <col min="5677" max="5885" width="9" style="23"/>
    <col min="5886" max="5886" width="2.5" style="23" customWidth="1"/>
    <col min="5887" max="5919" width="3" style="23" customWidth="1"/>
    <col min="5920" max="5920" width="2.5" style="23" customWidth="1"/>
    <col min="5921" max="5932" width="3" style="23" customWidth="1"/>
    <col min="5933" max="6141" width="9" style="23"/>
    <col min="6142" max="6142" width="2.5" style="23" customWidth="1"/>
    <col min="6143" max="6175" width="3" style="23" customWidth="1"/>
    <col min="6176" max="6176" width="2.5" style="23" customWidth="1"/>
    <col min="6177" max="6188" width="3" style="23" customWidth="1"/>
    <col min="6189" max="6397" width="9" style="23"/>
    <col min="6398" max="6398" width="2.5" style="23" customWidth="1"/>
    <col min="6399" max="6431" width="3" style="23" customWidth="1"/>
    <col min="6432" max="6432" width="2.5" style="23" customWidth="1"/>
    <col min="6433" max="6444" width="3" style="23" customWidth="1"/>
    <col min="6445" max="6653" width="9" style="23"/>
    <col min="6654" max="6654" width="2.5" style="23" customWidth="1"/>
    <col min="6655" max="6687" width="3" style="23" customWidth="1"/>
    <col min="6688" max="6688" width="2.5" style="23" customWidth="1"/>
    <col min="6689" max="6700" width="3" style="23" customWidth="1"/>
    <col min="6701" max="6909" width="9" style="23"/>
    <col min="6910" max="6910" width="2.5" style="23" customWidth="1"/>
    <col min="6911" max="6943" width="3" style="23" customWidth="1"/>
    <col min="6944" max="6944" width="2.5" style="23" customWidth="1"/>
    <col min="6945" max="6956" width="3" style="23" customWidth="1"/>
    <col min="6957" max="7165" width="9" style="23"/>
    <col min="7166" max="7166" width="2.5" style="23" customWidth="1"/>
    <col min="7167" max="7199" width="3" style="23" customWidth="1"/>
    <col min="7200" max="7200" width="2.5" style="23" customWidth="1"/>
    <col min="7201" max="7212" width="3" style="23" customWidth="1"/>
    <col min="7213" max="7421" width="9" style="23"/>
    <col min="7422" max="7422" width="2.5" style="23" customWidth="1"/>
    <col min="7423" max="7455" width="3" style="23" customWidth="1"/>
    <col min="7456" max="7456" width="2.5" style="23" customWidth="1"/>
    <col min="7457" max="7468" width="3" style="23" customWidth="1"/>
    <col min="7469" max="7677" width="9" style="23"/>
    <col min="7678" max="7678" width="2.5" style="23" customWidth="1"/>
    <col min="7679" max="7711" width="3" style="23" customWidth="1"/>
    <col min="7712" max="7712" width="2.5" style="23" customWidth="1"/>
    <col min="7713" max="7724" width="3" style="23" customWidth="1"/>
    <col min="7725" max="7933" width="9" style="23"/>
    <col min="7934" max="7934" width="2.5" style="23" customWidth="1"/>
    <col min="7935" max="7967" width="3" style="23" customWidth="1"/>
    <col min="7968" max="7968" width="2.5" style="23" customWidth="1"/>
    <col min="7969" max="7980" width="3" style="23" customWidth="1"/>
    <col min="7981" max="8189" width="9" style="23"/>
    <col min="8190" max="8190" width="2.5" style="23" customWidth="1"/>
    <col min="8191" max="8223" width="3" style="23" customWidth="1"/>
    <col min="8224" max="8224" width="2.5" style="23" customWidth="1"/>
    <col min="8225" max="8236" width="3" style="23" customWidth="1"/>
    <col min="8237" max="8445" width="9" style="23"/>
    <col min="8446" max="8446" width="2.5" style="23" customWidth="1"/>
    <col min="8447" max="8479" width="3" style="23" customWidth="1"/>
    <col min="8480" max="8480" width="2.5" style="23" customWidth="1"/>
    <col min="8481" max="8492" width="3" style="23" customWidth="1"/>
    <col min="8493" max="8701" width="9" style="23"/>
    <col min="8702" max="8702" width="2.5" style="23" customWidth="1"/>
    <col min="8703" max="8735" width="3" style="23" customWidth="1"/>
    <col min="8736" max="8736" width="2.5" style="23" customWidth="1"/>
    <col min="8737" max="8748" width="3" style="23" customWidth="1"/>
    <col min="8749" max="8957" width="9" style="23"/>
    <col min="8958" max="8958" width="2.5" style="23" customWidth="1"/>
    <col min="8959" max="8991" width="3" style="23" customWidth="1"/>
    <col min="8992" max="8992" width="2.5" style="23" customWidth="1"/>
    <col min="8993" max="9004" width="3" style="23" customWidth="1"/>
    <col min="9005" max="9213" width="9" style="23"/>
    <col min="9214" max="9214" width="2.5" style="23" customWidth="1"/>
    <col min="9215" max="9247" width="3" style="23" customWidth="1"/>
    <col min="9248" max="9248" width="2.5" style="23" customWidth="1"/>
    <col min="9249" max="9260" width="3" style="23" customWidth="1"/>
    <col min="9261" max="9469" width="9" style="23"/>
    <col min="9470" max="9470" width="2.5" style="23" customWidth="1"/>
    <col min="9471" max="9503" width="3" style="23" customWidth="1"/>
    <col min="9504" max="9504" width="2.5" style="23" customWidth="1"/>
    <col min="9505" max="9516" width="3" style="23" customWidth="1"/>
    <col min="9517" max="9725" width="9" style="23"/>
    <col min="9726" max="9726" width="2.5" style="23" customWidth="1"/>
    <col min="9727" max="9759" width="3" style="23" customWidth="1"/>
    <col min="9760" max="9760" width="2.5" style="23" customWidth="1"/>
    <col min="9761" max="9772" width="3" style="23" customWidth="1"/>
    <col min="9773" max="9981" width="9" style="23"/>
    <col min="9982" max="9982" width="2.5" style="23" customWidth="1"/>
    <col min="9983" max="10015" width="3" style="23" customWidth="1"/>
    <col min="10016" max="10016" width="2.5" style="23" customWidth="1"/>
    <col min="10017" max="10028" width="3" style="23" customWidth="1"/>
    <col min="10029" max="10237" width="9" style="23"/>
    <col min="10238" max="10238" width="2.5" style="23" customWidth="1"/>
    <col min="10239" max="10271" width="3" style="23" customWidth="1"/>
    <col min="10272" max="10272" width="2.5" style="23" customWidth="1"/>
    <col min="10273" max="10284" width="3" style="23" customWidth="1"/>
    <col min="10285" max="10493" width="9" style="23"/>
    <col min="10494" max="10494" width="2.5" style="23" customWidth="1"/>
    <col min="10495" max="10527" width="3" style="23" customWidth="1"/>
    <col min="10528" max="10528" width="2.5" style="23" customWidth="1"/>
    <col min="10529" max="10540" width="3" style="23" customWidth="1"/>
    <col min="10541" max="10749" width="9" style="23"/>
    <col min="10750" max="10750" width="2.5" style="23" customWidth="1"/>
    <col min="10751" max="10783" width="3" style="23" customWidth="1"/>
    <col min="10784" max="10784" width="2.5" style="23" customWidth="1"/>
    <col min="10785" max="10796" width="3" style="23" customWidth="1"/>
    <col min="10797" max="11005" width="9" style="23"/>
    <col min="11006" max="11006" width="2.5" style="23" customWidth="1"/>
    <col min="11007" max="11039" width="3" style="23" customWidth="1"/>
    <col min="11040" max="11040" width="2.5" style="23" customWidth="1"/>
    <col min="11041" max="11052" width="3" style="23" customWidth="1"/>
    <col min="11053" max="11261" width="9" style="23"/>
    <col min="11262" max="11262" width="2.5" style="23" customWidth="1"/>
    <col min="11263" max="11295" width="3" style="23" customWidth="1"/>
    <col min="11296" max="11296" width="2.5" style="23" customWidth="1"/>
    <col min="11297" max="11308" width="3" style="23" customWidth="1"/>
    <col min="11309" max="11517" width="9" style="23"/>
    <col min="11518" max="11518" width="2.5" style="23" customWidth="1"/>
    <col min="11519" max="11551" width="3" style="23" customWidth="1"/>
    <col min="11552" max="11552" width="2.5" style="23" customWidth="1"/>
    <col min="11553" max="11564" width="3" style="23" customWidth="1"/>
    <col min="11565" max="11773" width="9" style="23"/>
    <col min="11774" max="11774" width="2.5" style="23" customWidth="1"/>
    <col min="11775" max="11807" width="3" style="23" customWidth="1"/>
    <col min="11808" max="11808" width="2.5" style="23" customWidth="1"/>
    <col min="11809" max="11820" width="3" style="23" customWidth="1"/>
    <col min="11821" max="12029" width="9" style="23"/>
    <col min="12030" max="12030" width="2.5" style="23" customWidth="1"/>
    <col min="12031" max="12063" width="3" style="23" customWidth="1"/>
    <col min="12064" max="12064" width="2.5" style="23" customWidth="1"/>
    <col min="12065" max="12076" width="3" style="23" customWidth="1"/>
    <col min="12077" max="12285" width="9" style="23"/>
    <col min="12286" max="12286" width="2.5" style="23" customWidth="1"/>
    <col min="12287" max="12319" width="3" style="23" customWidth="1"/>
    <col min="12320" max="12320" width="2.5" style="23" customWidth="1"/>
    <col min="12321" max="12332" width="3" style="23" customWidth="1"/>
    <col min="12333" max="12541" width="9" style="23"/>
    <col min="12542" max="12542" width="2.5" style="23" customWidth="1"/>
    <col min="12543" max="12575" width="3" style="23" customWidth="1"/>
    <col min="12576" max="12576" width="2.5" style="23" customWidth="1"/>
    <col min="12577" max="12588" width="3" style="23" customWidth="1"/>
    <col min="12589" max="12797" width="9" style="23"/>
    <col min="12798" max="12798" width="2.5" style="23" customWidth="1"/>
    <col min="12799" max="12831" width="3" style="23" customWidth="1"/>
    <col min="12832" max="12832" width="2.5" style="23" customWidth="1"/>
    <col min="12833" max="12844" width="3" style="23" customWidth="1"/>
    <col min="12845" max="13053" width="9" style="23"/>
    <col min="13054" max="13054" width="2.5" style="23" customWidth="1"/>
    <col min="13055" max="13087" width="3" style="23" customWidth="1"/>
    <col min="13088" max="13088" width="2.5" style="23" customWidth="1"/>
    <col min="13089" max="13100" width="3" style="23" customWidth="1"/>
    <col min="13101" max="13309" width="9" style="23"/>
    <col min="13310" max="13310" width="2.5" style="23" customWidth="1"/>
    <col min="13311" max="13343" width="3" style="23" customWidth="1"/>
    <col min="13344" max="13344" width="2.5" style="23" customWidth="1"/>
    <col min="13345" max="13356" width="3" style="23" customWidth="1"/>
    <col min="13357" max="13565" width="9" style="23"/>
    <col min="13566" max="13566" width="2.5" style="23" customWidth="1"/>
    <col min="13567" max="13599" width="3" style="23" customWidth="1"/>
    <col min="13600" max="13600" width="2.5" style="23" customWidth="1"/>
    <col min="13601" max="13612" width="3" style="23" customWidth="1"/>
    <col min="13613" max="13821" width="9" style="23"/>
    <col min="13822" max="13822" width="2.5" style="23" customWidth="1"/>
    <col min="13823" max="13855" width="3" style="23" customWidth="1"/>
    <col min="13856" max="13856" width="2.5" style="23" customWidth="1"/>
    <col min="13857" max="13868" width="3" style="23" customWidth="1"/>
    <col min="13869" max="14077" width="9" style="23"/>
    <col min="14078" max="14078" width="2.5" style="23" customWidth="1"/>
    <col min="14079" max="14111" width="3" style="23" customWidth="1"/>
    <col min="14112" max="14112" width="2.5" style="23" customWidth="1"/>
    <col min="14113" max="14124" width="3" style="23" customWidth="1"/>
    <col min="14125" max="14333" width="9" style="23"/>
    <col min="14334" max="14334" width="2.5" style="23" customWidth="1"/>
    <col min="14335" max="14367" width="3" style="23" customWidth="1"/>
    <col min="14368" max="14368" width="2.5" style="23" customWidth="1"/>
    <col min="14369" max="14380" width="3" style="23" customWidth="1"/>
    <col min="14381" max="14589" width="9" style="23"/>
    <col min="14590" max="14590" width="2.5" style="23" customWidth="1"/>
    <col min="14591" max="14623" width="3" style="23" customWidth="1"/>
    <col min="14624" max="14624" width="2.5" style="23" customWidth="1"/>
    <col min="14625" max="14636" width="3" style="23" customWidth="1"/>
    <col min="14637" max="14845" width="9" style="23"/>
    <col min="14846" max="14846" width="2.5" style="23" customWidth="1"/>
    <col min="14847" max="14879" width="3" style="23" customWidth="1"/>
    <col min="14880" max="14880" width="2.5" style="23" customWidth="1"/>
    <col min="14881" max="14892" width="3" style="23" customWidth="1"/>
    <col min="14893" max="15101" width="9" style="23"/>
    <col min="15102" max="15102" width="2.5" style="23" customWidth="1"/>
    <col min="15103" max="15135" width="3" style="23" customWidth="1"/>
    <col min="15136" max="15136" width="2.5" style="23" customWidth="1"/>
    <col min="15137" max="15148" width="3" style="23" customWidth="1"/>
    <col min="15149" max="15357" width="9" style="23"/>
    <col min="15358" max="15358" width="2.5" style="23" customWidth="1"/>
    <col min="15359" max="15391" width="3" style="23" customWidth="1"/>
    <col min="15392" max="15392" width="2.5" style="23" customWidth="1"/>
    <col min="15393" max="15404" width="3" style="23" customWidth="1"/>
    <col min="15405" max="15613" width="9" style="23"/>
    <col min="15614" max="15614" width="2.5" style="23" customWidth="1"/>
    <col min="15615" max="15647" width="3" style="23" customWidth="1"/>
    <col min="15648" max="15648" width="2.5" style="23" customWidth="1"/>
    <col min="15649" max="15660" width="3" style="23" customWidth="1"/>
    <col min="15661" max="15869" width="9" style="23"/>
    <col min="15870" max="15870" width="2.5" style="23" customWidth="1"/>
    <col min="15871" max="15903" width="3" style="23" customWidth="1"/>
    <col min="15904" max="15904" width="2.5" style="23" customWidth="1"/>
    <col min="15905" max="15916" width="3" style="23" customWidth="1"/>
    <col min="15917" max="16125" width="9" style="23"/>
    <col min="16126" max="16126" width="2.5" style="23" customWidth="1"/>
    <col min="16127" max="16159" width="3" style="23" customWidth="1"/>
    <col min="16160" max="16160" width="2.5" style="23" customWidth="1"/>
    <col min="16161" max="16172" width="3" style="23" customWidth="1"/>
    <col min="16173" max="16384" width="9" style="23"/>
  </cols>
  <sheetData>
    <row r="1" spans="1:31" ht="18" customHeight="1">
      <c r="Q1" s="24"/>
    </row>
    <row r="2" spans="1:31" ht="18" customHeight="1">
      <c r="B2" s="321" t="s">
        <v>230</v>
      </c>
    </row>
    <row r="3" spans="1:31" ht="18" customHeight="1"/>
    <row r="4" spans="1:31" s="110" customFormat="1" ht="18" customHeight="1">
      <c r="B4" s="585" t="s">
        <v>81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row>
    <row r="5" spans="1:31" ht="31.5" customHeight="1">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row>
    <row r="6" spans="1:31" ht="18" customHeight="1">
      <c r="A6" s="29"/>
      <c r="B6" s="586" t="s">
        <v>70</v>
      </c>
      <c r="C6" s="586"/>
      <c r="D6" s="586"/>
      <c r="E6" s="586" t="s">
        <v>82</v>
      </c>
      <c r="F6" s="586"/>
      <c r="G6" s="586"/>
      <c r="H6" s="586"/>
      <c r="I6" s="586"/>
      <c r="J6" s="587" t="s">
        <v>84</v>
      </c>
      <c r="K6" s="588"/>
      <c r="L6" s="588"/>
      <c r="M6" s="588"/>
      <c r="N6" s="588"/>
      <c r="O6" s="588"/>
      <c r="P6" s="588"/>
      <c r="Q6" s="588"/>
      <c r="R6" s="589"/>
      <c r="S6" s="594" t="s">
        <v>110</v>
      </c>
      <c r="T6" s="595"/>
      <c r="U6" s="595"/>
      <c r="V6" s="595"/>
      <c r="W6" s="595"/>
      <c r="X6" s="596"/>
      <c r="Y6" s="594" t="s">
        <v>111</v>
      </c>
      <c r="Z6" s="595"/>
      <c r="AA6" s="595"/>
      <c r="AB6" s="595"/>
      <c r="AC6" s="595"/>
      <c r="AD6" s="596"/>
    </row>
    <row r="7" spans="1:31" ht="18" customHeight="1">
      <c r="A7" s="29"/>
      <c r="B7" s="586"/>
      <c r="C7" s="586"/>
      <c r="D7" s="586"/>
      <c r="E7" s="586"/>
      <c r="F7" s="586"/>
      <c r="G7" s="586"/>
      <c r="H7" s="586"/>
      <c r="I7" s="586"/>
      <c r="J7" s="590"/>
      <c r="K7" s="591"/>
      <c r="L7" s="591"/>
      <c r="M7" s="591"/>
      <c r="N7" s="591"/>
      <c r="O7" s="591"/>
      <c r="P7" s="591"/>
      <c r="Q7" s="591"/>
      <c r="R7" s="592"/>
      <c r="S7" s="597"/>
      <c r="T7" s="598"/>
      <c r="U7" s="598"/>
      <c r="V7" s="598"/>
      <c r="W7" s="598"/>
      <c r="X7" s="599"/>
      <c r="Y7" s="597"/>
      <c r="Z7" s="598"/>
      <c r="AA7" s="598"/>
      <c r="AB7" s="598"/>
      <c r="AC7" s="598"/>
      <c r="AD7" s="599"/>
    </row>
    <row r="8" spans="1:31" ht="18" customHeight="1">
      <c r="A8" s="29"/>
      <c r="B8" s="586"/>
      <c r="C8" s="586"/>
      <c r="D8" s="586"/>
      <c r="E8" s="586"/>
      <c r="F8" s="586"/>
      <c r="G8" s="586"/>
      <c r="H8" s="586"/>
      <c r="I8" s="586"/>
      <c r="J8" s="571"/>
      <c r="K8" s="572"/>
      <c r="L8" s="572"/>
      <c r="M8" s="572"/>
      <c r="N8" s="572"/>
      <c r="O8" s="572"/>
      <c r="P8" s="572"/>
      <c r="Q8" s="572"/>
      <c r="R8" s="593"/>
      <c r="S8" s="600"/>
      <c r="T8" s="601"/>
      <c r="U8" s="601"/>
      <c r="V8" s="601"/>
      <c r="W8" s="601"/>
      <c r="X8" s="602"/>
      <c r="Y8" s="600"/>
      <c r="Z8" s="601"/>
      <c r="AA8" s="601"/>
      <c r="AB8" s="601"/>
      <c r="AC8" s="601"/>
      <c r="AD8" s="602"/>
    </row>
    <row r="9" spans="1:31" ht="18" customHeight="1">
      <c r="A9" s="29"/>
      <c r="B9" s="579"/>
      <c r="C9" s="579"/>
      <c r="D9" s="579"/>
      <c r="E9" s="579"/>
      <c r="F9" s="579"/>
      <c r="G9" s="579"/>
      <c r="H9" s="579"/>
      <c r="I9" s="579"/>
      <c r="J9" s="603"/>
      <c r="K9" s="604"/>
      <c r="L9" s="604"/>
      <c r="M9" s="604"/>
      <c r="N9" s="604"/>
      <c r="O9" s="604"/>
      <c r="P9" s="604"/>
      <c r="Q9" s="604"/>
      <c r="R9" s="605"/>
      <c r="S9" s="583"/>
      <c r="T9" s="583"/>
      <c r="U9" s="583"/>
      <c r="V9" s="583"/>
      <c r="W9" s="583"/>
      <c r="X9" s="583"/>
      <c r="Y9" s="583"/>
      <c r="Z9" s="583"/>
      <c r="AA9" s="583"/>
      <c r="AB9" s="583"/>
      <c r="AC9" s="583"/>
      <c r="AD9" s="583"/>
    </row>
    <row r="10" spans="1:31" ht="18" customHeight="1">
      <c r="A10" s="29"/>
      <c r="B10" s="579"/>
      <c r="C10" s="579"/>
      <c r="D10" s="579"/>
      <c r="E10" s="579"/>
      <c r="F10" s="579"/>
      <c r="G10" s="579"/>
      <c r="H10" s="579"/>
      <c r="I10" s="579"/>
      <c r="J10" s="606"/>
      <c r="K10" s="607"/>
      <c r="L10" s="607"/>
      <c r="M10" s="607"/>
      <c r="N10" s="607"/>
      <c r="O10" s="607"/>
      <c r="P10" s="607"/>
      <c r="Q10" s="607"/>
      <c r="R10" s="608"/>
      <c r="S10" s="583"/>
      <c r="T10" s="583"/>
      <c r="U10" s="583"/>
      <c r="V10" s="583"/>
      <c r="W10" s="583"/>
      <c r="X10" s="583"/>
      <c r="Y10" s="583"/>
      <c r="Z10" s="583"/>
      <c r="AA10" s="583"/>
      <c r="AB10" s="583"/>
      <c r="AC10" s="583"/>
      <c r="AD10" s="583"/>
    </row>
    <row r="11" spans="1:31" ht="18" customHeight="1">
      <c r="A11" s="29"/>
      <c r="B11" s="579"/>
      <c r="C11" s="579"/>
      <c r="D11" s="579"/>
      <c r="E11" s="579"/>
      <c r="F11" s="579"/>
      <c r="G11" s="579"/>
      <c r="H11" s="579"/>
      <c r="I11" s="579"/>
      <c r="J11" s="581"/>
      <c r="K11" s="581"/>
      <c r="L11" s="581"/>
      <c r="M11" s="581"/>
      <c r="N11" s="581"/>
      <c r="O11" s="581"/>
      <c r="P11" s="581"/>
      <c r="Q11" s="581"/>
      <c r="R11" s="581"/>
      <c r="S11" s="583"/>
      <c r="T11" s="583"/>
      <c r="U11" s="583"/>
      <c r="V11" s="583"/>
      <c r="W11" s="583"/>
      <c r="X11" s="583"/>
      <c r="Y11" s="583"/>
      <c r="Z11" s="583"/>
      <c r="AA11" s="583"/>
      <c r="AB11" s="583"/>
      <c r="AC11" s="583"/>
      <c r="AD11" s="583"/>
    </row>
    <row r="12" spans="1:31" ht="18" customHeight="1">
      <c r="A12" s="29"/>
      <c r="B12" s="579"/>
      <c r="C12" s="579"/>
      <c r="D12" s="579"/>
      <c r="E12" s="579"/>
      <c r="F12" s="579"/>
      <c r="G12" s="579"/>
      <c r="H12" s="579"/>
      <c r="I12" s="579"/>
      <c r="J12" s="581"/>
      <c r="K12" s="581"/>
      <c r="L12" s="581"/>
      <c r="M12" s="581"/>
      <c r="N12" s="581"/>
      <c r="O12" s="581"/>
      <c r="P12" s="581"/>
      <c r="Q12" s="581"/>
      <c r="R12" s="581"/>
      <c r="S12" s="583"/>
      <c r="T12" s="583"/>
      <c r="U12" s="583"/>
      <c r="V12" s="583"/>
      <c r="W12" s="583"/>
      <c r="X12" s="583"/>
      <c r="Y12" s="583"/>
      <c r="Z12" s="583"/>
      <c r="AA12" s="583"/>
      <c r="AB12" s="583"/>
      <c r="AC12" s="583"/>
      <c r="AD12" s="583"/>
    </row>
    <row r="13" spans="1:31" ht="18" customHeight="1">
      <c r="A13" s="29"/>
      <c r="B13" s="579"/>
      <c r="C13" s="579"/>
      <c r="D13" s="579"/>
      <c r="E13" s="579"/>
      <c r="F13" s="579"/>
      <c r="G13" s="579"/>
      <c r="H13" s="579"/>
      <c r="I13" s="579"/>
      <c r="J13" s="581"/>
      <c r="K13" s="581"/>
      <c r="L13" s="581"/>
      <c r="M13" s="581"/>
      <c r="N13" s="581"/>
      <c r="O13" s="581"/>
      <c r="P13" s="581"/>
      <c r="Q13" s="581"/>
      <c r="R13" s="581"/>
      <c r="S13" s="583"/>
      <c r="T13" s="583"/>
      <c r="U13" s="583"/>
      <c r="V13" s="583"/>
      <c r="W13" s="583"/>
      <c r="X13" s="583"/>
      <c r="Y13" s="583"/>
      <c r="Z13" s="583"/>
      <c r="AA13" s="583"/>
      <c r="AB13" s="583"/>
      <c r="AC13" s="583"/>
      <c r="AD13" s="583"/>
    </row>
    <row r="14" spans="1:31" ht="18" customHeight="1">
      <c r="A14" s="29"/>
      <c r="B14" s="579"/>
      <c r="C14" s="579"/>
      <c r="D14" s="579"/>
      <c r="E14" s="579"/>
      <c r="F14" s="579"/>
      <c r="G14" s="579"/>
      <c r="H14" s="579"/>
      <c r="I14" s="579"/>
      <c r="J14" s="581"/>
      <c r="K14" s="581"/>
      <c r="L14" s="581"/>
      <c r="M14" s="581"/>
      <c r="N14" s="581"/>
      <c r="O14" s="581"/>
      <c r="P14" s="581"/>
      <c r="Q14" s="581"/>
      <c r="R14" s="581"/>
      <c r="S14" s="583"/>
      <c r="T14" s="583"/>
      <c r="U14" s="583"/>
      <c r="V14" s="583"/>
      <c r="W14" s="583"/>
      <c r="X14" s="583"/>
      <c r="Y14" s="583"/>
      <c r="Z14" s="583"/>
      <c r="AA14" s="583"/>
      <c r="AB14" s="583"/>
      <c r="AC14" s="583"/>
      <c r="AD14" s="583"/>
    </row>
    <row r="15" spans="1:31" ht="18" customHeight="1">
      <c r="A15" s="29"/>
      <c r="B15" s="579"/>
      <c r="C15" s="579"/>
      <c r="D15" s="579"/>
      <c r="E15" s="579"/>
      <c r="F15" s="579"/>
      <c r="G15" s="579"/>
      <c r="H15" s="579"/>
      <c r="I15" s="579"/>
      <c r="J15" s="581"/>
      <c r="K15" s="581"/>
      <c r="L15" s="581"/>
      <c r="M15" s="581"/>
      <c r="N15" s="581"/>
      <c r="O15" s="581"/>
      <c r="P15" s="581"/>
      <c r="Q15" s="581"/>
      <c r="R15" s="581"/>
      <c r="S15" s="583"/>
      <c r="T15" s="583"/>
      <c r="U15" s="583"/>
      <c r="V15" s="583"/>
      <c r="W15" s="583"/>
      <c r="X15" s="583"/>
      <c r="Y15" s="583"/>
      <c r="Z15" s="583"/>
      <c r="AA15" s="583"/>
      <c r="AB15" s="583"/>
      <c r="AC15" s="583"/>
      <c r="AD15" s="583"/>
    </row>
    <row r="16" spans="1:31" ht="18" customHeight="1">
      <c r="A16" s="29"/>
      <c r="B16" s="579"/>
      <c r="C16" s="579"/>
      <c r="D16" s="579"/>
      <c r="E16" s="579"/>
      <c r="F16" s="579"/>
      <c r="G16" s="579"/>
      <c r="H16" s="579"/>
      <c r="I16" s="579"/>
      <c r="J16" s="581"/>
      <c r="K16" s="581"/>
      <c r="L16" s="581"/>
      <c r="M16" s="581"/>
      <c r="N16" s="581"/>
      <c r="O16" s="581"/>
      <c r="P16" s="581"/>
      <c r="Q16" s="581"/>
      <c r="R16" s="581"/>
      <c r="S16" s="583"/>
      <c r="T16" s="583"/>
      <c r="U16" s="583"/>
      <c r="V16" s="583"/>
      <c r="W16" s="583"/>
      <c r="X16" s="583"/>
      <c r="Y16" s="583"/>
      <c r="Z16" s="583"/>
      <c r="AA16" s="583"/>
      <c r="AB16" s="583"/>
      <c r="AC16" s="583"/>
      <c r="AD16" s="583"/>
    </row>
    <row r="17" spans="1:40" ht="18" customHeight="1">
      <c r="A17" s="29"/>
      <c r="B17" s="579"/>
      <c r="C17" s="579"/>
      <c r="D17" s="579"/>
      <c r="E17" s="579"/>
      <c r="F17" s="579"/>
      <c r="G17" s="579"/>
      <c r="H17" s="579"/>
      <c r="I17" s="579"/>
      <c r="J17" s="581"/>
      <c r="K17" s="581"/>
      <c r="L17" s="581"/>
      <c r="M17" s="581"/>
      <c r="N17" s="581"/>
      <c r="O17" s="581"/>
      <c r="P17" s="581"/>
      <c r="Q17" s="581"/>
      <c r="R17" s="581"/>
      <c r="S17" s="583"/>
      <c r="T17" s="583"/>
      <c r="U17" s="583"/>
      <c r="V17" s="583"/>
      <c r="W17" s="583"/>
      <c r="X17" s="583"/>
      <c r="Y17" s="583"/>
      <c r="Z17" s="583"/>
      <c r="AA17" s="583"/>
      <c r="AB17" s="583"/>
      <c r="AC17" s="583"/>
      <c r="AD17" s="583"/>
    </row>
    <row r="18" spans="1:40" ht="18" customHeight="1">
      <c r="A18" s="29"/>
      <c r="B18" s="579"/>
      <c r="C18" s="579"/>
      <c r="D18" s="579"/>
      <c r="E18" s="579"/>
      <c r="F18" s="579"/>
      <c r="G18" s="579"/>
      <c r="H18" s="579"/>
      <c r="I18" s="579"/>
      <c r="J18" s="581"/>
      <c r="K18" s="581"/>
      <c r="L18" s="581"/>
      <c r="M18" s="581"/>
      <c r="N18" s="581"/>
      <c r="O18" s="581"/>
      <c r="P18" s="581"/>
      <c r="Q18" s="581"/>
      <c r="R18" s="581"/>
      <c r="S18" s="583"/>
      <c r="T18" s="583"/>
      <c r="U18" s="583"/>
      <c r="V18" s="583"/>
      <c r="W18" s="583"/>
      <c r="X18" s="583"/>
      <c r="Y18" s="583"/>
      <c r="Z18" s="583"/>
      <c r="AA18" s="583"/>
      <c r="AB18" s="583"/>
      <c r="AC18" s="583"/>
      <c r="AD18" s="583"/>
    </row>
    <row r="19" spans="1:40" ht="18" customHeight="1">
      <c r="A19" s="29"/>
      <c r="B19" s="579"/>
      <c r="C19" s="579"/>
      <c r="D19" s="579"/>
      <c r="E19" s="579"/>
      <c r="F19" s="579"/>
      <c r="G19" s="579"/>
      <c r="H19" s="579"/>
      <c r="I19" s="579"/>
      <c r="J19" s="581"/>
      <c r="K19" s="581"/>
      <c r="L19" s="581"/>
      <c r="M19" s="581"/>
      <c r="N19" s="581"/>
      <c r="O19" s="581"/>
      <c r="P19" s="581"/>
      <c r="Q19" s="581"/>
      <c r="R19" s="581"/>
      <c r="S19" s="583"/>
      <c r="T19" s="583"/>
      <c r="U19" s="583"/>
      <c r="V19" s="583"/>
      <c r="W19" s="583"/>
      <c r="X19" s="583"/>
      <c r="Y19" s="583"/>
      <c r="Z19" s="583"/>
      <c r="AA19" s="583"/>
      <c r="AB19" s="583"/>
      <c r="AC19" s="583"/>
      <c r="AD19" s="583"/>
    </row>
    <row r="20" spans="1:40" ht="18" customHeight="1">
      <c r="A20" s="29"/>
      <c r="B20" s="579"/>
      <c r="C20" s="579"/>
      <c r="D20" s="579"/>
      <c r="E20" s="579"/>
      <c r="F20" s="579"/>
      <c r="G20" s="579"/>
      <c r="H20" s="579"/>
      <c r="I20" s="579"/>
      <c r="J20" s="581"/>
      <c r="K20" s="581"/>
      <c r="L20" s="581"/>
      <c r="M20" s="581"/>
      <c r="N20" s="581"/>
      <c r="O20" s="581"/>
      <c r="P20" s="581"/>
      <c r="Q20" s="581"/>
      <c r="R20" s="581"/>
      <c r="S20" s="583"/>
      <c r="T20" s="583"/>
      <c r="U20" s="583"/>
      <c r="V20" s="583"/>
      <c r="W20" s="583"/>
      <c r="X20" s="583"/>
      <c r="Y20" s="583"/>
      <c r="Z20" s="583"/>
      <c r="AA20" s="583"/>
      <c r="AB20" s="583"/>
      <c r="AC20" s="583"/>
      <c r="AD20" s="583"/>
    </row>
    <row r="21" spans="1:40" ht="18" customHeight="1">
      <c r="A21" s="29"/>
      <c r="B21" s="579"/>
      <c r="C21" s="579"/>
      <c r="D21" s="579"/>
      <c r="E21" s="579"/>
      <c r="F21" s="579"/>
      <c r="G21" s="579"/>
      <c r="H21" s="579"/>
      <c r="I21" s="579"/>
      <c r="J21" s="581"/>
      <c r="K21" s="581"/>
      <c r="L21" s="581"/>
      <c r="M21" s="581"/>
      <c r="N21" s="581"/>
      <c r="O21" s="581"/>
      <c r="P21" s="581"/>
      <c r="Q21" s="581"/>
      <c r="R21" s="581"/>
      <c r="S21" s="583"/>
      <c r="T21" s="583"/>
      <c r="U21" s="583"/>
      <c r="V21" s="583"/>
      <c r="W21" s="583"/>
      <c r="X21" s="583"/>
      <c r="Y21" s="583"/>
      <c r="Z21" s="583"/>
      <c r="AA21" s="583"/>
      <c r="AB21" s="583"/>
      <c r="AC21" s="583"/>
      <c r="AD21" s="583"/>
    </row>
    <row r="22" spans="1:40" ht="18" customHeight="1">
      <c r="A22" s="29"/>
      <c r="B22" s="579"/>
      <c r="C22" s="579"/>
      <c r="D22" s="579"/>
      <c r="E22" s="579"/>
      <c r="F22" s="579"/>
      <c r="G22" s="579"/>
      <c r="H22" s="579"/>
      <c r="I22" s="579"/>
      <c r="J22" s="581"/>
      <c r="K22" s="581"/>
      <c r="L22" s="581"/>
      <c r="M22" s="581"/>
      <c r="N22" s="581"/>
      <c r="O22" s="581"/>
      <c r="P22" s="581"/>
      <c r="Q22" s="581"/>
      <c r="R22" s="581"/>
      <c r="S22" s="583"/>
      <c r="T22" s="583"/>
      <c r="U22" s="583"/>
      <c r="V22" s="583"/>
      <c r="W22" s="583"/>
      <c r="X22" s="583"/>
      <c r="Y22" s="583"/>
      <c r="Z22" s="583"/>
      <c r="AA22" s="583"/>
      <c r="AB22" s="583"/>
      <c r="AC22" s="583"/>
      <c r="AD22" s="583"/>
    </row>
    <row r="23" spans="1:40" ht="18" customHeight="1">
      <c r="A23" s="29"/>
      <c r="B23" s="579"/>
      <c r="C23" s="579"/>
      <c r="D23" s="579"/>
      <c r="E23" s="579"/>
      <c r="F23" s="579"/>
      <c r="G23" s="579"/>
      <c r="H23" s="579"/>
      <c r="I23" s="579"/>
      <c r="J23" s="581"/>
      <c r="K23" s="581"/>
      <c r="L23" s="581"/>
      <c r="M23" s="581"/>
      <c r="N23" s="581"/>
      <c r="O23" s="581"/>
      <c r="P23" s="581"/>
      <c r="Q23" s="581"/>
      <c r="R23" s="581"/>
      <c r="S23" s="583"/>
      <c r="T23" s="583"/>
      <c r="U23" s="583"/>
      <c r="V23" s="583"/>
      <c r="W23" s="583"/>
      <c r="X23" s="583"/>
      <c r="Y23" s="583"/>
      <c r="Z23" s="583"/>
      <c r="AA23" s="583"/>
      <c r="AB23" s="583"/>
      <c r="AC23" s="583"/>
      <c r="AD23" s="583"/>
    </row>
    <row r="24" spans="1:40" ht="18" customHeight="1">
      <c r="A24" s="29"/>
      <c r="B24" s="579"/>
      <c r="C24" s="579"/>
      <c r="D24" s="579"/>
      <c r="E24" s="579"/>
      <c r="F24" s="579"/>
      <c r="G24" s="579"/>
      <c r="H24" s="579"/>
      <c r="I24" s="579"/>
      <c r="J24" s="581"/>
      <c r="K24" s="581"/>
      <c r="L24" s="581"/>
      <c r="M24" s="581"/>
      <c r="N24" s="581"/>
      <c r="O24" s="581"/>
      <c r="P24" s="581"/>
      <c r="Q24" s="581"/>
      <c r="R24" s="581"/>
      <c r="S24" s="583"/>
      <c r="T24" s="583"/>
      <c r="U24" s="583"/>
      <c r="V24" s="583"/>
      <c r="W24" s="583"/>
      <c r="X24" s="583"/>
      <c r="Y24" s="583"/>
      <c r="Z24" s="583"/>
      <c r="AA24" s="583"/>
      <c r="AB24" s="583"/>
      <c r="AC24" s="583"/>
      <c r="AD24" s="583"/>
    </row>
    <row r="25" spans="1:40" ht="18" customHeight="1">
      <c r="A25" s="29"/>
      <c r="B25" s="579"/>
      <c r="C25" s="579"/>
      <c r="D25" s="579"/>
      <c r="E25" s="579"/>
      <c r="F25" s="579"/>
      <c r="G25" s="579"/>
      <c r="H25" s="579"/>
      <c r="I25" s="579"/>
      <c r="J25" s="581"/>
      <c r="K25" s="581"/>
      <c r="L25" s="581"/>
      <c r="M25" s="581"/>
      <c r="N25" s="581"/>
      <c r="O25" s="581"/>
      <c r="P25" s="581"/>
      <c r="Q25" s="581"/>
      <c r="R25" s="581"/>
      <c r="S25" s="583"/>
      <c r="T25" s="583"/>
      <c r="U25" s="583"/>
      <c r="V25" s="583"/>
      <c r="W25" s="583"/>
      <c r="X25" s="583"/>
      <c r="Y25" s="583"/>
      <c r="Z25" s="583"/>
      <c r="AA25" s="583"/>
      <c r="AB25" s="583"/>
      <c r="AC25" s="583"/>
      <c r="AD25" s="583"/>
    </row>
    <row r="26" spans="1:40" ht="18" customHeight="1">
      <c r="A26" s="29"/>
      <c r="B26" s="579"/>
      <c r="C26" s="579"/>
      <c r="D26" s="579"/>
      <c r="E26" s="579"/>
      <c r="F26" s="579"/>
      <c r="G26" s="579"/>
      <c r="H26" s="579"/>
      <c r="I26" s="579"/>
      <c r="J26" s="581"/>
      <c r="K26" s="581"/>
      <c r="L26" s="581"/>
      <c r="M26" s="581"/>
      <c r="N26" s="581"/>
      <c r="O26" s="581"/>
      <c r="P26" s="581"/>
      <c r="Q26" s="581"/>
      <c r="R26" s="581"/>
      <c r="S26" s="583"/>
      <c r="T26" s="583"/>
      <c r="U26" s="583"/>
      <c r="V26" s="583"/>
      <c r="W26" s="583"/>
      <c r="X26" s="583"/>
      <c r="Y26" s="583"/>
      <c r="Z26" s="583"/>
      <c r="AA26" s="583"/>
      <c r="AB26" s="583"/>
      <c r="AC26" s="583"/>
      <c r="AD26" s="583"/>
    </row>
    <row r="27" spans="1:40" ht="18" customHeight="1">
      <c r="A27" s="29"/>
      <c r="B27" s="579"/>
      <c r="C27" s="579"/>
      <c r="D27" s="579"/>
      <c r="E27" s="579"/>
      <c r="F27" s="579"/>
      <c r="G27" s="579"/>
      <c r="H27" s="579"/>
      <c r="I27" s="579"/>
      <c r="J27" s="581"/>
      <c r="K27" s="581"/>
      <c r="L27" s="581"/>
      <c r="M27" s="581"/>
      <c r="N27" s="581"/>
      <c r="O27" s="581"/>
      <c r="P27" s="581"/>
      <c r="Q27" s="581"/>
      <c r="R27" s="581"/>
      <c r="S27" s="583"/>
      <c r="T27" s="583"/>
      <c r="U27" s="583"/>
      <c r="V27" s="583"/>
      <c r="W27" s="583"/>
      <c r="X27" s="583"/>
      <c r="Y27" s="583"/>
      <c r="Z27" s="583"/>
      <c r="AA27" s="583"/>
      <c r="AB27" s="583"/>
      <c r="AC27" s="583"/>
      <c r="AD27" s="583"/>
    </row>
    <row r="28" spans="1:40" ht="18" customHeight="1" thickBot="1">
      <c r="A28" s="29"/>
      <c r="B28" s="580"/>
      <c r="C28" s="580"/>
      <c r="D28" s="580"/>
      <c r="E28" s="580"/>
      <c r="F28" s="580"/>
      <c r="G28" s="580"/>
      <c r="H28" s="580"/>
      <c r="I28" s="580"/>
      <c r="J28" s="582"/>
      <c r="K28" s="582"/>
      <c r="L28" s="582"/>
      <c r="M28" s="582"/>
      <c r="N28" s="582"/>
      <c r="O28" s="582"/>
      <c r="P28" s="582"/>
      <c r="Q28" s="582"/>
      <c r="R28" s="582"/>
      <c r="S28" s="584"/>
      <c r="T28" s="584"/>
      <c r="U28" s="584"/>
      <c r="V28" s="584"/>
      <c r="W28" s="584"/>
      <c r="X28" s="584"/>
      <c r="Y28" s="584"/>
      <c r="Z28" s="584"/>
      <c r="AA28" s="584"/>
      <c r="AB28" s="584"/>
      <c r="AC28" s="584"/>
      <c r="AD28" s="584"/>
    </row>
    <row r="29" spans="1:40" ht="18" customHeight="1">
      <c r="A29" s="29"/>
      <c r="B29" s="569" t="s">
        <v>83</v>
      </c>
      <c r="C29" s="570"/>
      <c r="D29" s="570"/>
      <c r="E29" s="570"/>
      <c r="F29" s="570"/>
      <c r="G29" s="570"/>
      <c r="H29" s="570"/>
      <c r="I29" s="570"/>
      <c r="J29" s="570"/>
      <c r="K29" s="570"/>
      <c r="L29" s="570"/>
      <c r="M29" s="570"/>
      <c r="N29" s="570"/>
      <c r="O29" s="570"/>
      <c r="P29" s="570"/>
      <c r="Q29" s="570"/>
      <c r="R29" s="570"/>
      <c r="S29" s="573">
        <f>SUM(S9:X28)</f>
        <v>0</v>
      </c>
      <c r="T29" s="574"/>
      <c r="U29" s="574"/>
      <c r="V29" s="574"/>
      <c r="W29" s="574"/>
      <c r="X29" s="575"/>
      <c r="Y29" s="574">
        <f>SUM(Y9:AD28)</f>
        <v>0</v>
      </c>
      <c r="Z29" s="574"/>
      <c r="AA29" s="574"/>
      <c r="AB29" s="574"/>
      <c r="AC29" s="574"/>
      <c r="AD29" s="575"/>
      <c r="AE29" s="127"/>
      <c r="AF29" s="118"/>
      <c r="AG29" s="118"/>
      <c r="AH29" s="118"/>
      <c r="AI29" s="118"/>
      <c r="AJ29" s="118"/>
      <c r="AK29" s="118"/>
      <c r="AL29" s="118"/>
      <c r="AM29" s="118"/>
      <c r="AN29" s="118"/>
    </row>
    <row r="30" spans="1:40" ht="18" customHeight="1">
      <c r="A30" s="29"/>
      <c r="B30" s="571"/>
      <c r="C30" s="572"/>
      <c r="D30" s="572"/>
      <c r="E30" s="572"/>
      <c r="F30" s="572"/>
      <c r="G30" s="572"/>
      <c r="H30" s="572"/>
      <c r="I30" s="572"/>
      <c r="J30" s="572"/>
      <c r="K30" s="572"/>
      <c r="L30" s="572"/>
      <c r="M30" s="572"/>
      <c r="N30" s="572"/>
      <c r="O30" s="572"/>
      <c r="P30" s="572"/>
      <c r="Q30" s="572"/>
      <c r="R30" s="572"/>
      <c r="S30" s="576"/>
      <c r="T30" s="577"/>
      <c r="U30" s="577"/>
      <c r="V30" s="577"/>
      <c r="W30" s="577"/>
      <c r="X30" s="578"/>
      <c r="Y30" s="577"/>
      <c r="Z30" s="577"/>
      <c r="AA30" s="577"/>
      <c r="AB30" s="577"/>
      <c r="AC30" s="577"/>
      <c r="AD30" s="578"/>
      <c r="AE30" s="118"/>
      <c r="AF30" s="127"/>
      <c r="AG30" s="118"/>
      <c r="AH30" s="118"/>
      <c r="AI30" s="118"/>
      <c r="AJ30" s="118"/>
      <c r="AK30" s="118"/>
      <c r="AL30" s="118"/>
      <c r="AM30" s="118"/>
      <c r="AN30" s="118"/>
    </row>
    <row r="31" spans="1:40" ht="18" customHeight="1">
      <c r="B31" s="23" t="s">
        <v>113</v>
      </c>
      <c r="AE31" s="118"/>
      <c r="AF31" s="118"/>
      <c r="AG31" s="118"/>
      <c r="AH31" s="118"/>
      <c r="AI31" s="118"/>
      <c r="AJ31" s="118"/>
      <c r="AK31" s="118"/>
      <c r="AL31" s="118"/>
      <c r="AM31" s="118"/>
      <c r="AN31" s="118"/>
    </row>
    <row r="32" spans="1:40" ht="18" customHeight="1">
      <c r="B32" s="23" t="s">
        <v>112</v>
      </c>
    </row>
    <row r="33" ht="18" customHeight="1"/>
  </sheetData>
  <mergeCells count="59">
    <mergeCell ref="Y9:AD10"/>
    <mergeCell ref="B4:AE4"/>
    <mergeCell ref="B6:D8"/>
    <mergeCell ref="E6:I8"/>
    <mergeCell ref="J6:R8"/>
    <mergeCell ref="S6:X8"/>
    <mergeCell ref="Y6:AD8"/>
    <mergeCell ref="B9:D10"/>
    <mergeCell ref="E9:I10"/>
    <mergeCell ref="J9:R10"/>
    <mergeCell ref="S9:X10"/>
    <mergeCell ref="Y13:AD14"/>
    <mergeCell ref="B11:D12"/>
    <mergeCell ref="E11:I12"/>
    <mergeCell ref="J11:R12"/>
    <mergeCell ref="S11:X12"/>
    <mergeCell ref="Y11:AD12"/>
    <mergeCell ref="B13:D14"/>
    <mergeCell ref="E13:I14"/>
    <mergeCell ref="J13:R14"/>
    <mergeCell ref="S13:X14"/>
    <mergeCell ref="Y17:AD18"/>
    <mergeCell ref="B15:D16"/>
    <mergeCell ref="E15:I16"/>
    <mergeCell ref="J15:R16"/>
    <mergeCell ref="S15:X16"/>
    <mergeCell ref="Y15:AD16"/>
    <mergeCell ref="B17:D18"/>
    <mergeCell ref="E17:I18"/>
    <mergeCell ref="J17:R18"/>
    <mergeCell ref="S17:X18"/>
    <mergeCell ref="Y21:AD22"/>
    <mergeCell ref="B19:D20"/>
    <mergeCell ref="E19:I20"/>
    <mergeCell ref="J19:R20"/>
    <mergeCell ref="S19:X20"/>
    <mergeCell ref="Y19:AD20"/>
    <mergeCell ref="B21:D22"/>
    <mergeCell ref="E21:I22"/>
    <mergeCell ref="J21:R22"/>
    <mergeCell ref="S21:X22"/>
    <mergeCell ref="Y25:AD26"/>
    <mergeCell ref="B23:D24"/>
    <mergeCell ref="E23:I24"/>
    <mergeCell ref="J23:R24"/>
    <mergeCell ref="S23:X24"/>
    <mergeCell ref="Y23:AD24"/>
    <mergeCell ref="B25:D26"/>
    <mergeCell ref="E25:I26"/>
    <mergeCell ref="J25:R26"/>
    <mergeCell ref="S25:X26"/>
    <mergeCell ref="B29:R30"/>
    <mergeCell ref="S29:X30"/>
    <mergeCell ref="Y29:AD30"/>
    <mergeCell ref="B27:D28"/>
    <mergeCell ref="E27:I28"/>
    <mergeCell ref="J27:R28"/>
    <mergeCell ref="S27:X28"/>
    <mergeCell ref="Y27:AD28"/>
  </mergeCells>
  <phoneticPr fontId="6"/>
  <conditionalFormatting sqref="A1:XFD28 A31:XFD1048576 A29:B29 A30 S29 AF29:XFD29 Y29 AG30:XFD30">
    <cfRule type="expression" dxfId="45" priority="1">
      <formula>CELL("protect",A1)=0</formula>
    </cfRule>
  </conditionalFormatting>
  <dataValidations count="1">
    <dataValidation imeMode="disabled" allowBlank="1" showInputMessage="1" showErrorMessage="1" sqref="S9:AD26 S27:AD28"/>
  </dataValidations>
  <printOptions horizontalCentered="1"/>
  <pageMargins left="0.70866141732283472" right="0.70866141732283472" top="0.74803149606299213" bottom="0.74803149606299213" header="0.31496062992125984" footer="0.31496062992125984"/>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2:AE87"/>
  <sheetViews>
    <sheetView showGridLines="0" view="pageBreakPreview" zoomScaleNormal="100" zoomScaleSheetLayoutView="100" workbookViewId="0">
      <pane ySplit="8" topLeftCell="A9" activePane="bottomLeft" state="frozen"/>
      <selection activeCell="AK4" sqref="AK4"/>
      <selection pane="bottomLeft" activeCell="H4" sqref="H4:N4"/>
    </sheetView>
  </sheetViews>
  <sheetFormatPr defaultRowHeight="13.5"/>
  <cols>
    <col min="1" max="1" width="7.125" style="138" customWidth="1"/>
    <col min="2" max="3" width="16.25" style="138" customWidth="1"/>
    <col min="4" max="4" width="8.5" style="138" customWidth="1"/>
    <col min="5" max="5" width="16.25" style="138" customWidth="1"/>
    <col min="6" max="9" width="4" style="141" customWidth="1"/>
    <col min="10" max="13" width="4" style="142" customWidth="1"/>
    <col min="14" max="14" width="13.875" style="141" customWidth="1"/>
    <col min="15" max="19" width="4" style="138" customWidth="1"/>
    <col min="20" max="21" width="9" style="138"/>
    <col min="22" max="23" width="9" style="139"/>
    <col min="24" max="25" width="9" style="138"/>
    <col min="26" max="26" width="4.5" style="138" customWidth="1"/>
    <col min="27" max="27" width="22" style="138" customWidth="1"/>
    <col min="28" max="29" width="9" style="138"/>
    <col min="30" max="32" width="0" style="138" hidden="1" customWidth="1"/>
    <col min="33" max="266" width="9" style="138"/>
    <col min="267" max="267" width="7.125" style="138" customWidth="1"/>
    <col min="268" max="268" width="16.25" style="138" customWidth="1"/>
    <col min="269" max="269" width="20.625" style="138" customWidth="1"/>
    <col min="270" max="270" width="8.5" style="138" customWidth="1"/>
    <col min="271" max="274" width="4.625" style="138" customWidth="1"/>
    <col min="275" max="275" width="20.375" style="138" customWidth="1"/>
    <col min="276" max="281" width="9" style="138"/>
    <col min="282" max="283" width="0" style="138" hidden="1" customWidth="1"/>
    <col min="284" max="522" width="9" style="138"/>
    <col min="523" max="523" width="7.125" style="138" customWidth="1"/>
    <col min="524" max="524" width="16.25" style="138" customWidth="1"/>
    <col min="525" max="525" width="20.625" style="138" customWidth="1"/>
    <col min="526" max="526" width="8.5" style="138" customWidth="1"/>
    <col min="527" max="530" width="4.625" style="138" customWidth="1"/>
    <col min="531" max="531" width="20.375" style="138" customWidth="1"/>
    <col min="532" max="537" width="9" style="138"/>
    <col min="538" max="539" width="0" style="138" hidden="1" customWidth="1"/>
    <col min="540" max="778" width="9" style="138"/>
    <col min="779" max="779" width="7.125" style="138" customWidth="1"/>
    <col min="780" max="780" width="16.25" style="138" customWidth="1"/>
    <col min="781" max="781" width="20.625" style="138" customWidth="1"/>
    <col min="782" max="782" width="8.5" style="138" customWidth="1"/>
    <col min="783" max="786" width="4.625" style="138" customWidth="1"/>
    <col min="787" max="787" width="20.375" style="138" customWidth="1"/>
    <col min="788" max="793" width="9" style="138"/>
    <col min="794" max="795" width="0" style="138" hidden="1" customWidth="1"/>
    <col min="796" max="1034" width="9" style="138"/>
    <col min="1035" max="1035" width="7.125" style="138" customWidth="1"/>
    <col min="1036" max="1036" width="16.25" style="138" customWidth="1"/>
    <col min="1037" max="1037" width="20.625" style="138" customWidth="1"/>
    <col min="1038" max="1038" width="8.5" style="138" customWidth="1"/>
    <col min="1039" max="1042" width="4.625" style="138" customWidth="1"/>
    <col min="1043" max="1043" width="20.375" style="138" customWidth="1"/>
    <col min="1044" max="1049" width="9" style="138"/>
    <col min="1050" max="1051" width="0" style="138" hidden="1" customWidth="1"/>
    <col min="1052" max="1290" width="9" style="138"/>
    <col min="1291" max="1291" width="7.125" style="138" customWidth="1"/>
    <col min="1292" max="1292" width="16.25" style="138" customWidth="1"/>
    <col min="1293" max="1293" width="20.625" style="138" customWidth="1"/>
    <col min="1294" max="1294" width="8.5" style="138" customWidth="1"/>
    <col min="1295" max="1298" width="4.625" style="138" customWidth="1"/>
    <col min="1299" max="1299" width="20.375" style="138" customWidth="1"/>
    <col min="1300" max="1305" width="9" style="138"/>
    <col min="1306" max="1307" width="0" style="138" hidden="1" customWidth="1"/>
    <col min="1308" max="1546" width="9" style="138"/>
    <col min="1547" max="1547" width="7.125" style="138" customWidth="1"/>
    <col min="1548" max="1548" width="16.25" style="138" customWidth="1"/>
    <col min="1549" max="1549" width="20.625" style="138" customWidth="1"/>
    <col min="1550" max="1550" width="8.5" style="138" customWidth="1"/>
    <col min="1551" max="1554" width="4.625" style="138" customWidth="1"/>
    <col min="1555" max="1555" width="20.375" style="138" customWidth="1"/>
    <col min="1556" max="1561" width="9" style="138"/>
    <col min="1562" max="1563" width="0" style="138" hidden="1" customWidth="1"/>
    <col min="1564" max="1802" width="9" style="138"/>
    <col min="1803" max="1803" width="7.125" style="138" customWidth="1"/>
    <col min="1804" max="1804" width="16.25" style="138" customWidth="1"/>
    <col min="1805" max="1805" width="20.625" style="138" customWidth="1"/>
    <col min="1806" max="1806" width="8.5" style="138" customWidth="1"/>
    <col min="1807" max="1810" width="4.625" style="138" customWidth="1"/>
    <col min="1811" max="1811" width="20.375" style="138" customWidth="1"/>
    <col min="1812" max="1817" width="9" style="138"/>
    <col min="1818" max="1819" width="0" style="138" hidden="1" customWidth="1"/>
    <col min="1820" max="2058" width="9" style="138"/>
    <col min="2059" max="2059" width="7.125" style="138" customWidth="1"/>
    <col min="2060" max="2060" width="16.25" style="138" customWidth="1"/>
    <col min="2061" max="2061" width="20.625" style="138" customWidth="1"/>
    <col min="2062" max="2062" width="8.5" style="138" customWidth="1"/>
    <col min="2063" max="2066" width="4.625" style="138" customWidth="1"/>
    <col min="2067" max="2067" width="20.375" style="138" customWidth="1"/>
    <col min="2068" max="2073" width="9" style="138"/>
    <col min="2074" max="2075" width="0" style="138" hidden="1" customWidth="1"/>
    <col min="2076" max="2314" width="9" style="138"/>
    <col min="2315" max="2315" width="7.125" style="138" customWidth="1"/>
    <col min="2316" max="2316" width="16.25" style="138" customWidth="1"/>
    <col min="2317" max="2317" width="20.625" style="138" customWidth="1"/>
    <col min="2318" max="2318" width="8.5" style="138" customWidth="1"/>
    <col min="2319" max="2322" width="4.625" style="138" customWidth="1"/>
    <col min="2323" max="2323" width="20.375" style="138" customWidth="1"/>
    <col min="2324" max="2329" width="9" style="138"/>
    <col min="2330" max="2331" width="0" style="138" hidden="1" customWidth="1"/>
    <col min="2332" max="2570" width="9" style="138"/>
    <col min="2571" max="2571" width="7.125" style="138" customWidth="1"/>
    <col min="2572" max="2572" width="16.25" style="138" customWidth="1"/>
    <col min="2573" max="2573" width="20.625" style="138" customWidth="1"/>
    <col min="2574" max="2574" width="8.5" style="138" customWidth="1"/>
    <col min="2575" max="2578" width="4.625" style="138" customWidth="1"/>
    <col min="2579" max="2579" width="20.375" style="138" customWidth="1"/>
    <col min="2580" max="2585" width="9" style="138"/>
    <col min="2586" max="2587" width="0" style="138" hidden="1" customWidth="1"/>
    <col min="2588" max="2826" width="9" style="138"/>
    <col min="2827" max="2827" width="7.125" style="138" customWidth="1"/>
    <col min="2828" max="2828" width="16.25" style="138" customWidth="1"/>
    <col min="2829" max="2829" width="20.625" style="138" customWidth="1"/>
    <col min="2830" max="2830" width="8.5" style="138" customWidth="1"/>
    <col min="2831" max="2834" width="4.625" style="138" customWidth="1"/>
    <col min="2835" max="2835" width="20.375" style="138" customWidth="1"/>
    <col min="2836" max="2841" width="9" style="138"/>
    <col min="2842" max="2843" width="0" style="138" hidden="1" customWidth="1"/>
    <col min="2844" max="3082" width="9" style="138"/>
    <col min="3083" max="3083" width="7.125" style="138" customWidth="1"/>
    <col min="3084" max="3084" width="16.25" style="138" customWidth="1"/>
    <col min="3085" max="3085" width="20.625" style="138" customWidth="1"/>
    <col min="3086" max="3086" width="8.5" style="138" customWidth="1"/>
    <col min="3087" max="3090" width="4.625" style="138" customWidth="1"/>
    <col min="3091" max="3091" width="20.375" style="138" customWidth="1"/>
    <col min="3092" max="3097" width="9" style="138"/>
    <col min="3098" max="3099" width="0" style="138" hidden="1" customWidth="1"/>
    <col min="3100" max="3338" width="9" style="138"/>
    <col min="3339" max="3339" width="7.125" style="138" customWidth="1"/>
    <col min="3340" max="3340" width="16.25" style="138" customWidth="1"/>
    <col min="3341" max="3341" width="20.625" style="138" customWidth="1"/>
    <col min="3342" max="3342" width="8.5" style="138" customWidth="1"/>
    <col min="3343" max="3346" width="4.625" style="138" customWidth="1"/>
    <col min="3347" max="3347" width="20.375" style="138" customWidth="1"/>
    <col min="3348" max="3353" width="9" style="138"/>
    <col min="3354" max="3355" width="0" style="138" hidden="1" customWidth="1"/>
    <col min="3356" max="3594" width="9" style="138"/>
    <col min="3595" max="3595" width="7.125" style="138" customWidth="1"/>
    <col min="3596" max="3596" width="16.25" style="138" customWidth="1"/>
    <col min="3597" max="3597" width="20.625" style="138" customWidth="1"/>
    <col min="3598" max="3598" width="8.5" style="138" customWidth="1"/>
    <col min="3599" max="3602" width="4.625" style="138" customWidth="1"/>
    <col min="3603" max="3603" width="20.375" style="138" customWidth="1"/>
    <col min="3604" max="3609" width="9" style="138"/>
    <col min="3610" max="3611" width="0" style="138" hidden="1" customWidth="1"/>
    <col min="3612" max="3850" width="9" style="138"/>
    <col min="3851" max="3851" width="7.125" style="138" customWidth="1"/>
    <col min="3852" max="3852" width="16.25" style="138" customWidth="1"/>
    <col min="3853" max="3853" width="20.625" style="138" customWidth="1"/>
    <col min="3854" max="3854" width="8.5" style="138" customWidth="1"/>
    <col min="3855" max="3858" width="4.625" style="138" customWidth="1"/>
    <col min="3859" max="3859" width="20.375" style="138" customWidth="1"/>
    <col min="3860" max="3865" width="9" style="138"/>
    <col min="3866" max="3867" width="0" style="138" hidden="1" customWidth="1"/>
    <col min="3868" max="4106" width="9" style="138"/>
    <col min="4107" max="4107" width="7.125" style="138" customWidth="1"/>
    <col min="4108" max="4108" width="16.25" style="138" customWidth="1"/>
    <col min="4109" max="4109" width="20.625" style="138" customWidth="1"/>
    <col min="4110" max="4110" width="8.5" style="138" customWidth="1"/>
    <col min="4111" max="4114" width="4.625" style="138" customWidth="1"/>
    <col min="4115" max="4115" width="20.375" style="138" customWidth="1"/>
    <col min="4116" max="4121" width="9" style="138"/>
    <col min="4122" max="4123" width="0" style="138" hidden="1" customWidth="1"/>
    <col min="4124" max="4362" width="9" style="138"/>
    <col min="4363" max="4363" width="7.125" style="138" customWidth="1"/>
    <col min="4364" max="4364" width="16.25" style="138" customWidth="1"/>
    <col min="4365" max="4365" width="20.625" style="138" customWidth="1"/>
    <col min="4366" max="4366" width="8.5" style="138" customWidth="1"/>
    <col min="4367" max="4370" width="4.625" style="138" customWidth="1"/>
    <col min="4371" max="4371" width="20.375" style="138" customWidth="1"/>
    <col min="4372" max="4377" width="9" style="138"/>
    <col min="4378" max="4379" width="0" style="138" hidden="1" customWidth="1"/>
    <col min="4380" max="4618" width="9" style="138"/>
    <col min="4619" max="4619" width="7.125" style="138" customWidth="1"/>
    <col min="4620" max="4620" width="16.25" style="138" customWidth="1"/>
    <col min="4621" max="4621" width="20.625" style="138" customWidth="1"/>
    <col min="4622" max="4622" width="8.5" style="138" customWidth="1"/>
    <col min="4623" max="4626" width="4.625" style="138" customWidth="1"/>
    <col min="4627" max="4627" width="20.375" style="138" customWidth="1"/>
    <col min="4628" max="4633" width="9" style="138"/>
    <col min="4634" max="4635" width="0" style="138" hidden="1" customWidth="1"/>
    <col min="4636" max="4874" width="9" style="138"/>
    <col min="4875" max="4875" width="7.125" style="138" customWidth="1"/>
    <col min="4876" max="4876" width="16.25" style="138" customWidth="1"/>
    <col min="4877" max="4877" width="20.625" style="138" customWidth="1"/>
    <col min="4878" max="4878" width="8.5" style="138" customWidth="1"/>
    <col min="4879" max="4882" width="4.625" style="138" customWidth="1"/>
    <col min="4883" max="4883" width="20.375" style="138" customWidth="1"/>
    <col min="4884" max="4889" width="9" style="138"/>
    <col min="4890" max="4891" width="0" style="138" hidden="1" customWidth="1"/>
    <col min="4892" max="5130" width="9" style="138"/>
    <col min="5131" max="5131" width="7.125" style="138" customWidth="1"/>
    <col min="5132" max="5132" width="16.25" style="138" customWidth="1"/>
    <col min="5133" max="5133" width="20.625" style="138" customWidth="1"/>
    <col min="5134" max="5134" width="8.5" style="138" customWidth="1"/>
    <col min="5135" max="5138" width="4.625" style="138" customWidth="1"/>
    <col min="5139" max="5139" width="20.375" style="138" customWidth="1"/>
    <col min="5140" max="5145" width="9" style="138"/>
    <col min="5146" max="5147" width="0" style="138" hidden="1" customWidth="1"/>
    <col min="5148" max="5386" width="9" style="138"/>
    <col min="5387" max="5387" width="7.125" style="138" customWidth="1"/>
    <col min="5388" max="5388" width="16.25" style="138" customWidth="1"/>
    <col min="5389" max="5389" width="20.625" style="138" customWidth="1"/>
    <col min="5390" max="5390" width="8.5" style="138" customWidth="1"/>
    <col min="5391" max="5394" width="4.625" style="138" customWidth="1"/>
    <col min="5395" max="5395" width="20.375" style="138" customWidth="1"/>
    <col min="5396" max="5401" width="9" style="138"/>
    <col min="5402" max="5403" width="0" style="138" hidden="1" customWidth="1"/>
    <col min="5404" max="5642" width="9" style="138"/>
    <col min="5643" max="5643" width="7.125" style="138" customWidth="1"/>
    <col min="5644" max="5644" width="16.25" style="138" customWidth="1"/>
    <col min="5645" max="5645" width="20.625" style="138" customWidth="1"/>
    <col min="5646" max="5646" width="8.5" style="138" customWidth="1"/>
    <col min="5647" max="5650" width="4.625" style="138" customWidth="1"/>
    <col min="5651" max="5651" width="20.375" style="138" customWidth="1"/>
    <col min="5652" max="5657" width="9" style="138"/>
    <col min="5658" max="5659" width="0" style="138" hidden="1" customWidth="1"/>
    <col min="5660" max="5898" width="9" style="138"/>
    <col min="5899" max="5899" width="7.125" style="138" customWidth="1"/>
    <col min="5900" max="5900" width="16.25" style="138" customWidth="1"/>
    <col min="5901" max="5901" width="20.625" style="138" customWidth="1"/>
    <col min="5902" max="5902" width="8.5" style="138" customWidth="1"/>
    <col min="5903" max="5906" width="4.625" style="138" customWidth="1"/>
    <col min="5907" max="5907" width="20.375" style="138" customWidth="1"/>
    <col min="5908" max="5913" width="9" style="138"/>
    <col min="5914" max="5915" width="0" style="138" hidden="1" customWidth="1"/>
    <col min="5916" max="6154" width="9" style="138"/>
    <col min="6155" max="6155" width="7.125" style="138" customWidth="1"/>
    <col min="6156" max="6156" width="16.25" style="138" customWidth="1"/>
    <col min="6157" max="6157" width="20.625" style="138" customWidth="1"/>
    <col min="6158" max="6158" width="8.5" style="138" customWidth="1"/>
    <col min="6159" max="6162" width="4.625" style="138" customWidth="1"/>
    <col min="6163" max="6163" width="20.375" style="138" customWidth="1"/>
    <col min="6164" max="6169" width="9" style="138"/>
    <col min="6170" max="6171" width="0" style="138" hidden="1" customWidth="1"/>
    <col min="6172" max="6410" width="9" style="138"/>
    <col min="6411" max="6411" width="7.125" style="138" customWidth="1"/>
    <col min="6412" max="6412" width="16.25" style="138" customWidth="1"/>
    <col min="6413" max="6413" width="20.625" style="138" customWidth="1"/>
    <col min="6414" max="6414" width="8.5" style="138" customWidth="1"/>
    <col min="6415" max="6418" width="4.625" style="138" customWidth="1"/>
    <col min="6419" max="6419" width="20.375" style="138" customWidth="1"/>
    <col min="6420" max="6425" width="9" style="138"/>
    <col min="6426" max="6427" width="0" style="138" hidden="1" customWidth="1"/>
    <col min="6428" max="6666" width="9" style="138"/>
    <col min="6667" max="6667" width="7.125" style="138" customWidth="1"/>
    <col min="6668" max="6668" width="16.25" style="138" customWidth="1"/>
    <col min="6669" max="6669" width="20.625" style="138" customWidth="1"/>
    <col min="6670" max="6670" width="8.5" style="138" customWidth="1"/>
    <col min="6671" max="6674" width="4.625" style="138" customWidth="1"/>
    <col min="6675" max="6675" width="20.375" style="138" customWidth="1"/>
    <col min="6676" max="6681" width="9" style="138"/>
    <col min="6682" max="6683" width="0" style="138" hidden="1" customWidth="1"/>
    <col min="6684" max="6922" width="9" style="138"/>
    <col min="6923" max="6923" width="7.125" style="138" customWidth="1"/>
    <col min="6924" max="6924" width="16.25" style="138" customWidth="1"/>
    <col min="6925" max="6925" width="20.625" style="138" customWidth="1"/>
    <col min="6926" max="6926" width="8.5" style="138" customWidth="1"/>
    <col min="6927" max="6930" width="4.625" style="138" customWidth="1"/>
    <col min="6931" max="6931" width="20.375" style="138" customWidth="1"/>
    <col min="6932" max="6937" width="9" style="138"/>
    <col min="6938" max="6939" width="0" style="138" hidden="1" customWidth="1"/>
    <col min="6940" max="7178" width="9" style="138"/>
    <col min="7179" max="7179" width="7.125" style="138" customWidth="1"/>
    <col min="7180" max="7180" width="16.25" style="138" customWidth="1"/>
    <col min="7181" max="7181" width="20.625" style="138" customWidth="1"/>
    <col min="7182" max="7182" width="8.5" style="138" customWidth="1"/>
    <col min="7183" max="7186" width="4.625" style="138" customWidth="1"/>
    <col min="7187" max="7187" width="20.375" style="138" customWidth="1"/>
    <col min="7188" max="7193" width="9" style="138"/>
    <col min="7194" max="7195" width="0" style="138" hidden="1" customWidth="1"/>
    <col min="7196" max="7434" width="9" style="138"/>
    <col min="7435" max="7435" width="7.125" style="138" customWidth="1"/>
    <col min="7436" max="7436" width="16.25" style="138" customWidth="1"/>
    <col min="7437" max="7437" width="20.625" style="138" customWidth="1"/>
    <col min="7438" max="7438" width="8.5" style="138" customWidth="1"/>
    <col min="7439" max="7442" width="4.625" style="138" customWidth="1"/>
    <col min="7443" max="7443" width="20.375" style="138" customWidth="1"/>
    <col min="7444" max="7449" width="9" style="138"/>
    <col min="7450" max="7451" width="0" style="138" hidden="1" customWidth="1"/>
    <col min="7452" max="7690" width="9" style="138"/>
    <col min="7691" max="7691" width="7.125" style="138" customWidth="1"/>
    <col min="7692" max="7692" width="16.25" style="138" customWidth="1"/>
    <col min="7693" max="7693" width="20.625" style="138" customWidth="1"/>
    <col min="7694" max="7694" width="8.5" style="138" customWidth="1"/>
    <col min="7695" max="7698" width="4.625" style="138" customWidth="1"/>
    <col min="7699" max="7699" width="20.375" style="138" customWidth="1"/>
    <col min="7700" max="7705" width="9" style="138"/>
    <col min="7706" max="7707" width="0" style="138" hidden="1" customWidth="1"/>
    <col min="7708" max="7946" width="9" style="138"/>
    <col min="7947" max="7947" width="7.125" style="138" customWidth="1"/>
    <col min="7948" max="7948" width="16.25" style="138" customWidth="1"/>
    <col min="7949" max="7949" width="20.625" style="138" customWidth="1"/>
    <col min="7950" max="7950" width="8.5" style="138" customWidth="1"/>
    <col min="7951" max="7954" width="4.625" style="138" customWidth="1"/>
    <col min="7955" max="7955" width="20.375" style="138" customWidth="1"/>
    <col min="7956" max="7961" width="9" style="138"/>
    <col min="7962" max="7963" width="0" style="138" hidden="1" customWidth="1"/>
    <col min="7964" max="8202" width="9" style="138"/>
    <col min="8203" max="8203" width="7.125" style="138" customWidth="1"/>
    <col min="8204" max="8204" width="16.25" style="138" customWidth="1"/>
    <col min="8205" max="8205" width="20.625" style="138" customWidth="1"/>
    <col min="8206" max="8206" width="8.5" style="138" customWidth="1"/>
    <col min="8207" max="8210" width="4.625" style="138" customWidth="1"/>
    <col min="8211" max="8211" width="20.375" style="138" customWidth="1"/>
    <col min="8212" max="8217" width="9" style="138"/>
    <col min="8218" max="8219" width="0" style="138" hidden="1" customWidth="1"/>
    <col min="8220" max="8458" width="9" style="138"/>
    <col min="8459" max="8459" width="7.125" style="138" customWidth="1"/>
    <col min="8460" max="8460" width="16.25" style="138" customWidth="1"/>
    <col min="8461" max="8461" width="20.625" style="138" customWidth="1"/>
    <col min="8462" max="8462" width="8.5" style="138" customWidth="1"/>
    <col min="8463" max="8466" width="4.625" style="138" customWidth="1"/>
    <col min="8467" max="8467" width="20.375" style="138" customWidth="1"/>
    <col min="8468" max="8473" width="9" style="138"/>
    <col min="8474" max="8475" width="0" style="138" hidden="1" customWidth="1"/>
    <col min="8476" max="8714" width="9" style="138"/>
    <col min="8715" max="8715" width="7.125" style="138" customWidth="1"/>
    <col min="8716" max="8716" width="16.25" style="138" customWidth="1"/>
    <col min="8717" max="8717" width="20.625" style="138" customWidth="1"/>
    <col min="8718" max="8718" width="8.5" style="138" customWidth="1"/>
    <col min="8719" max="8722" width="4.625" style="138" customWidth="1"/>
    <col min="8723" max="8723" width="20.375" style="138" customWidth="1"/>
    <col min="8724" max="8729" width="9" style="138"/>
    <col min="8730" max="8731" width="0" style="138" hidden="1" customWidth="1"/>
    <col min="8732" max="8970" width="9" style="138"/>
    <col min="8971" max="8971" width="7.125" style="138" customWidth="1"/>
    <col min="8972" max="8972" width="16.25" style="138" customWidth="1"/>
    <col min="8973" max="8973" width="20.625" style="138" customWidth="1"/>
    <col min="8974" max="8974" width="8.5" style="138" customWidth="1"/>
    <col min="8975" max="8978" width="4.625" style="138" customWidth="1"/>
    <col min="8979" max="8979" width="20.375" style="138" customWidth="1"/>
    <col min="8980" max="8985" width="9" style="138"/>
    <col min="8986" max="8987" width="0" style="138" hidden="1" customWidth="1"/>
    <col min="8988" max="9226" width="9" style="138"/>
    <col min="9227" max="9227" width="7.125" style="138" customWidth="1"/>
    <col min="9228" max="9228" width="16.25" style="138" customWidth="1"/>
    <col min="9229" max="9229" width="20.625" style="138" customWidth="1"/>
    <col min="9230" max="9230" width="8.5" style="138" customWidth="1"/>
    <col min="9231" max="9234" width="4.625" style="138" customWidth="1"/>
    <col min="9235" max="9235" width="20.375" style="138" customWidth="1"/>
    <col min="9236" max="9241" width="9" style="138"/>
    <col min="9242" max="9243" width="0" style="138" hidden="1" customWidth="1"/>
    <col min="9244" max="9482" width="9" style="138"/>
    <col min="9483" max="9483" width="7.125" style="138" customWidth="1"/>
    <col min="9484" max="9484" width="16.25" style="138" customWidth="1"/>
    <col min="9485" max="9485" width="20.625" style="138" customWidth="1"/>
    <col min="9486" max="9486" width="8.5" style="138" customWidth="1"/>
    <col min="9487" max="9490" width="4.625" style="138" customWidth="1"/>
    <col min="9491" max="9491" width="20.375" style="138" customWidth="1"/>
    <col min="9492" max="9497" width="9" style="138"/>
    <col min="9498" max="9499" width="0" style="138" hidden="1" customWidth="1"/>
    <col min="9500" max="9738" width="9" style="138"/>
    <col min="9739" max="9739" width="7.125" style="138" customWidth="1"/>
    <col min="9740" max="9740" width="16.25" style="138" customWidth="1"/>
    <col min="9741" max="9741" width="20.625" style="138" customWidth="1"/>
    <col min="9742" max="9742" width="8.5" style="138" customWidth="1"/>
    <col min="9743" max="9746" width="4.625" style="138" customWidth="1"/>
    <col min="9747" max="9747" width="20.375" style="138" customWidth="1"/>
    <col min="9748" max="9753" width="9" style="138"/>
    <col min="9754" max="9755" width="0" style="138" hidden="1" customWidth="1"/>
    <col min="9756" max="9994" width="9" style="138"/>
    <col min="9995" max="9995" width="7.125" style="138" customWidth="1"/>
    <col min="9996" max="9996" width="16.25" style="138" customWidth="1"/>
    <col min="9997" max="9997" width="20.625" style="138" customWidth="1"/>
    <col min="9998" max="9998" width="8.5" style="138" customWidth="1"/>
    <col min="9999" max="10002" width="4.625" style="138" customWidth="1"/>
    <col min="10003" max="10003" width="20.375" style="138" customWidth="1"/>
    <col min="10004" max="10009" width="9" style="138"/>
    <col min="10010" max="10011" width="0" style="138" hidden="1" customWidth="1"/>
    <col min="10012" max="10250" width="9" style="138"/>
    <col min="10251" max="10251" width="7.125" style="138" customWidth="1"/>
    <col min="10252" max="10252" width="16.25" style="138" customWidth="1"/>
    <col min="10253" max="10253" width="20.625" style="138" customWidth="1"/>
    <col min="10254" max="10254" width="8.5" style="138" customWidth="1"/>
    <col min="10255" max="10258" width="4.625" style="138" customWidth="1"/>
    <col min="10259" max="10259" width="20.375" style="138" customWidth="1"/>
    <col min="10260" max="10265" width="9" style="138"/>
    <col min="10266" max="10267" width="0" style="138" hidden="1" customWidth="1"/>
    <col min="10268" max="10506" width="9" style="138"/>
    <col min="10507" max="10507" width="7.125" style="138" customWidth="1"/>
    <col min="10508" max="10508" width="16.25" style="138" customWidth="1"/>
    <col min="10509" max="10509" width="20.625" style="138" customWidth="1"/>
    <col min="10510" max="10510" width="8.5" style="138" customWidth="1"/>
    <col min="10511" max="10514" width="4.625" style="138" customWidth="1"/>
    <col min="10515" max="10515" width="20.375" style="138" customWidth="1"/>
    <col min="10516" max="10521" width="9" style="138"/>
    <col min="10522" max="10523" width="0" style="138" hidden="1" customWidth="1"/>
    <col min="10524" max="10762" width="9" style="138"/>
    <col min="10763" max="10763" width="7.125" style="138" customWidth="1"/>
    <col min="10764" max="10764" width="16.25" style="138" customWidth="1"/>
    <col min="10765" max="10765" width="20.625" style="138" customWidth="1"/>
    <col min="10766" max="10766" width="8.5" style="138" customWidth="1"/>
    <col min="10767" max="10770" width="4.625" style="138" customWidth="1"/>
    <col min="10771" max="10771" width="20.375" style="138" customWidth="1"/>
    <col min="10772" max="10777" width="9" style="138"/>
    <col min="10778" max="10779" width="0" style="138" hidden="1" customWidth="1"/>
    <col min="10780" max="11018" width="9" style="138"/>
    <col min="11019" max="11019" width="7.125" style="138" customWidth="1"/>
    <col min="11020" max="11020" width="16.25" style="138" customWidth="1"/>
    <col min="11021" max="11021" width="20.625" style="138" customWidth="1"/>
    <col min="11022" max="11022" width="8.5" style="138" customWidth="1"/>
    <col min="11023" max="11026" width="4.625" style="138" customWidth="1"/>
    <col min="11027" max="11027" width="20.375" style="138" customWidth="1"/>
    <col min="11028" max="11033" width="9" style="138"/>
    <col min="11034" max="11035" width="0" style="138" hidden="1" customWidth="1"/>
    <col min="11036" max="11274" width="9" style="138"/>
    <col min="11275" max="11275" width="7.125" style="138" customWidth="1"/>
    <col min="11276" max="11276" width="16.25" style="138" customWidth="1"/>
    <col min="11277" max="11277" width="20.625" style="138" customWidth="1"/>
    <col min="11278" max="11278" width="8.5" style="138" customWidth="1"/>
    <col min="11279" max="11282" width="4.625" style="138" customWidth="1"/>
    <col min="11283" max="11283" width="20.375" style="138" customWidth="1"/>
    <col min="11284" max="11289" width="9" style="138"/>
    <col min="11290" max="11291" width="0" style="138" hidden="1" customWidth="1"/>
    <col min="11292" max="11530" width="9" style="138"/>
    <col min="11531" max="11531" width="7.125" style="138" customWidth="1"/>
    <col min="11532" max="11532" width="16.25" style="138" customWidth="1"/>
    <col min="11533" max="11533" width="20.625" style="138" customWidth="1"/>
    <col min="11534" max="11534" width="8.5" style="138" customWidth="1"/>
    <col min="11535" max="11538" width="4.625" style="138" customWidth="1"/>
    <col min="11539" max="11539" width="20.375" style="138" customWidth="1"/>
    <col min="11540" max="11545" width="9" style="138"/>
    <col min="11546" max="11547" width="0" style="138" hidden="1" customWidth="1"/>
    <col min="11548" max="11786" width="9" style="138"/>
    <col min="11787" max="11787" width="7.125" style="138" customWidth="1"/>
    <col min="11788" max="11788" width="16.25" style="138" customWidth="1"/>
    <col min="11789" max="11789" width="20.625" style="138" customWidth="1"/>
    <col min="11790" max="11790" width="8.5" style="138" customWidth="1"/>
    <col min="11791" max="11794" width="4.625" style="138" customWidth="1"/>
    <col min="11795" max="11795" width="20.375" style="138" customWidth="1"/>
    <col min="11796" max="11801" width="9" style="138"/>
    <col min="11802" max="11803" width="0" style="138" hidden="1" customWidth="1"/>
    <col min="11804" max="12042" width="9" style="138"/>
    <col min="12043" max="12043" width="7.125" style="138" customWidth="1"/>
    <col min="12044" max="12044" width="16.25" style="138" customWidth="1"/>
    <col min="12045" max="12045" width="20.625" style="138" customWidth="1"/>
    <col min="12046" max="12046" width="8.5" style="138" customWidth="1"/>
    <col min="12047" max="12050" width="4.625" style="138" customWidth="1"/>
    <col min="12051" max="12051" width="20.375" style="138" customWidth="1"/>
    <col min="12052" max="12057" width="9" style="138"/>
    <col min="12058" max="12059" width="0" style="138" hidden="1" customWidth="1"/>
    <col min="12060" max="12298" width="9" style="138"/>
    <col min="12299" max="12299" width="7.125" style="138" customWidth="1"/>
    <col min="12300" max="12300" width="16.25" style="138" customWidth="1"/>
    <col min="12301" max="12301" width="20.625" style="138" customWidth="1"/>
    <col min="12302" max="12302" width="8.5" style="138" customWidth="1"/>
    <col min="12303" max="12306" width="4.625" style="138" customWidth="1"/>
    <col min="12307" max="12307" width="20.375" style="138" customWidth="1"/>
    <col min="12308" max="12313" width="9" style="138"/>
    <col min="12314" max="12315" width="0" style="138" hidden="1" customWidth="1"/>
    <col min="12316" max="12554" width="9" style="138"/>
    <col min="12555" max="12555" width="7.125" style="138" customWidth="1"/>
    <col min="12556" max="12556" width="16.25" style="138" customWidth="1"/>
    <col min="12557" max="12557" width="20.625" style="138" customWidth="1"/>
    <col min="12558" max="12558" width="8.5" style="138" customWidth="1"/>
    <col min="12559" max="12562" width="4.625" style="138" customWidth="1"/>
    <col min="12563" max="12563" width="20.375" style="138" customWidth="1"/>
    <col min="12564" max="12569" width="9" style="138"/>
    <col min="12570" max="12571" width="0" style="138" hidden="1" customWidth="1"/>
    <col min="12572" max="12810" width="9" style="138"/>
    <col min="12811" max="12811" width="7.125" style="138" customWidth="1"/>
    <col min="12812" max="12812" width="16.25" style="138" customWidth="1"/>
    <col min="12813" max="12813" width="20.625" style="138" customWidth="1"/>
    <col min="12814" max="12814" width="8.5" style="138" customWidth="1"/>
    <col min="12815" max="12818" width="4.625" style="138" customWidth="1"/>
    <col min="12819" max="12819" width="20.375" style="138" customWidth="1"/>
    <col min="12820" max="12825" width="9" style="138"/>
    <col min="12826" max="12827" width="0" style="138" hidden="1" customWidth="1"/>
    <col min="12828" max="13066" width="9" style="138"/>
    <col min="13067" max="13067" width="7.125" style="138" customWidth="1"/>
    <col min="13068" max="13068" width="16.25" style="138" customWidth="1"/>
    <col min="13069" max="13069" width="20.625" style="138" customWidth="1"/>
    <col min="13070" max="13070" width="8.5" style="138" customWidth="1"/>
    <col min="13071" max="13074" width="4.625" style="138" customWidth="1"/>
    <col min="13075" max="13075" width="20.375" style="138" customWidth="1"/>
    <col min="13076" max="13081" width="9" style="138"/>
    <col min="13082" max="13083" width="0" style="138" hidden="1" customWidth="1"/>
    <col min="13084" max="13322" width="9" style="138"/>
    <col min="13323" max="13323" width="7.125" style="138" customWidth="1"/>
    <col min="13324" max="13324" width="16.25" style="138" customWidth="1"/>
    <col min="13325" max="13325" width="20.625" style="138" customWidth="1"/>
    <col min="13326" max="13326" width="8.5" style="138" customWidth="1"/>
    <col min="13327" max="13330" width="4.625" style="138" customWidth="1"/>
    <col min="13331" max="13331" width="20.375" style="138" customWidth="1"/>
    <col min="13332" max="13337" width="9" style="138"/>
    <col min="13338" max="13339" width="0" style="138" hidden="1" customWidth="1"/>
    <col min="13340" max="13578" width="9" style="138"/>
    <col min="13579" max="13579" width="7.125" style="138" customWidth="1"/>
    <col min="13580" max="13580" width="16.25" style="138" customWidth="1"/>
    <col min="13581" max="13581" width="20.625" style="138" customWidth="1"/>
    <col min="13582" max="13582" width="8.5" style="138" customWidth="1"/>
    <col min="13583" max="13586" width="4.625" style="138" customWidth="1"/>
    <col min="13587" max="13587" width="20.375" style="138" customWidth="1"/>
    <col min="13588" max="13593" width="9" style="138"/>
    <col min="13594" max="13595" width="0" style="138" hidden="1" customWidth="1"/>
    <col min="13596" max="13834" width="9" style="138"/>
    <col min="13835" max="13835" width="7.125" style="138" customWidth="1"/>
    <col min="13836" max="13836" width="16.25" style="138" customWidth="1"/>
    <col min="13837" max="13837" width="20.625" style="138" customWidth="1"/>
    <col min="13838" max="13838" width="8.5" style="138" customWidth="1"/>
    <col min="13839" max="13842" width="4.625" style="138" customWidth="1"/>
    <col min="13843" max="13843" width="20.375" style="138" customWidth="1"/>
    <col min="13844" max="13849" width="9" style="138"/>
    <col min="13850" max="13851" width="0" style="138" hidden="1" customWidth="1"/>
    <col min="13852" max="14090" width="9" style="138"/>
    <col min="14091" max="14091" width="7.125" style="138" customWidth="1"/>
    <col min="14092" max="14092" width="16.25" style="138" customWidth="1"/>
    <col min="14093" max="14093" width="20.625" style="138" customWidth="1"/>
    <col min="14094" max="14094" width="8.5" style="138" customWidth="1"/>
    <col min="14095" max="14098" width="4.625" style="138" customWidth="1"/>
    <col min="14099" max="14099" width="20.375" style="138" customWidth="1"/>
    <col min="14100" max="14105" width="9" style="138"/>
    <col min="14106" max="14107" width="0" style="138" hidden="1" customWidth="1"/>
    <col min="14108" max="14346" width="9" style="138"/>
    <col min="14347" max="14347" width="7.125" style="138" customWidth="1"/>
    <col min="14348" max="14348" width="16.25" style="138" customWidth="1"/>
    <col min="14349" max="14349" width="20.625" style="138" customWidth="1"/>
    <col min="14350" max="14350" width="8.5" style="138" customWidth="1"/>
    <col min="14351" max="14354" width="4.625" style="138" customWidth="1"/>
    <col min="14355" max="14355" width="20.375" style="138" customWidth="1"/>
    <col min="14356" max="14361" width="9" style="138"/>
    <col min="14362" max="14363" width="0" style="138" hidden="1" customWidth="1"/>
    <col min="14364" max="14602" width="9" style="138"/>
    <col min="14603" max="14603" width="7.125" style="138" customWidth="1"/>
    <col min="14604" max="14604" width="16.25" style="138" customWidth="1"/>
    <col min="14605" max="14605" width="20.625" style="138" customWidth="1"/>
    <col min="14606" max="14606" width="8.5" style="138" customWidth="1"/>
    <col min="14607" max="14610" width="4.625" style="138" customWidth="1"/>
    <col min="14611" max="14611" width="20.375" style="138" customWidth="1"/>
    <col min="14612" max="14617" width="9" style="138"/>
    <col min="14618" max="14619" width="0" style="138" hidden="1" customWidth="1"/>
    <col min="14620" max="14858" width="9" style="138"/>
    <col min="14859" max="14859" width="7.125" style="138" customWidth="1"/>
    <col min="14860" max="14860" width="16.25" style="138" customWidth="1"/>
    <col min="14861" max="14861" width="20.625" style="138" customWidth="1"/>
    <col min="14862" max="14862" width="8.5" style="138" customWidth="1"/>
    <col min="14863" max="14866" width="4.625" style="138" customWidth="1"/>
    <col min="14867" max="14867" width="20.375" style="138" customWidth="1"/>
    <col min="14868" max="14873" width="9" style="138"/>
    <col min="14874" max="14875" width="0" style="138" hidden="1" customWidth="1"/>
    <col min="14876" max="15114" width="9" style="138"/>
    <col min="15115" max="15115" width="7.125" style="138" customWidth="1"/>
    <col min="15116" max="15116" width="16.25" style="138" customWidth="1"/>
    <col min="15117" max="15117" width="20.625" style="138" customWidth="1"/>
    <col min="15118" max="15118" width="8.5" style="138" customWidth="1"/>
    <col min="15119" max="15122" width="4.625" style="138" customWidth="1"/>
    <col min="15123" max="15123" width="20.375" style="138" customWidth="1"/>
    <col min="15124" max="15129" width="9" style="138"/>
    <col min="15130" max="15131" width="0" style="138" hidden="1" customWidth="1"/>
    <col min="15132" max="15370" width="9" style="138"/>
    <col min="15371" max="15371" width="7.125" style="138" customWidth="1"/>
    <col min="15372" max="15372" width="16.25" style="138" customWidth="1"/>
    <col min="15373" max="15373" width="20.625" style="138" customWidth="1"/>
    <col min="15374" max="15374" width="8.5" style="138" customWidth="1"/>
    <col min="15375" max="15378" width="4.625" style="138" customWidth="1"/>
    <col min="15379" max="15379" width="20.375" style="138" customWidth="1"/>
    <col min="15380" max="15385" width="9" style="138"/>
    <col min="15386" max="15387" width="0" style="138" hidden="1" customWidth="1"/>
    <col min="15388" max="15626" width="9" style="138"/>
    <col min="15627" max="15627" width="7.125" style="138" customWidth="1"/>
    <col min="15628" max="15628" width="16.25" style="138" customWidth="1"/>
    <col min="15629" max="15629" width="20.625" style="138" customWidth="1"/>
    <col min="15630" max="15630" width="8.5" style="138" customWidth="1"/>
    <col min="15631" max="15634" width="4.625" style="138" customWidth="1"/>
    <col min="15635" max="15635" width="20.375" style="138" customWidth="1"/>
    <col min="15636" max="15641" width="9" style="138"/>
    <col min="15642" max="15643" width="0" style="138" hidden="1" customWidth="1"/>
    <col min="15644" max="15882" width="9" style="138"/>
    <col min="15883" max="15883" width="7.125" style="138" customWidth="1"/>
    <col min="15884" max="15884" width="16.25" style="138" customWidth="1"/>
    <col min="15885" max="15885" width="20.625" style="138" customWidth="1"/>
    <col min="15886" max="15886" width="8.5" style="138" customWidth="1"/>
    <col min="15887" max="15890" width="4.625" style="138" customWidth="1"/>
    <col min="15891" max="15891" width="20.375" style="138" customWidth="1"/>
    <col min="15892" max="15897" width="9" style="138"/>
    <col min="15898" max="15899" width="0" style="138" hidden="1" customWidth="1"/>
    <col min="15900" max="16138" width="9" style="138"/>
    <col min="16139" max="16139" width="7.125" style="138" customWidth="1"/>
    <col min="16140" max="16140" width="16.25" style="138" customWidth="1"/>
    <col min="16141" max="16141" width="20.625" style="138" customWidth="1"/>
    <col min="16142" max="16142" width="8.5" style="138" customWidth="1"/>
    <col min="16143" max="16146" width="4.625" style="138" customWidth="1"/>
    <col min="16147" max="16147" width="20.375" style="138" customWidth="1"/>
    <col min="16148" max="16153" width="9" style="138"/>
    <col min="16154" max="16155" width="0" style="138" hidden="1" customWidth="1"/>
    <col min="16156" max="16378" width="9" style="138"/>
    <col min="16379" max="16384" width="9" style="138" customWidth="1"/>
  </cols>
  <sheetData>
    <row r="2" spans="1:31" ht="25.5" customHeight="1">
      <c r="A2" s="609" t="s">
        <v>127</v>
      </c>
      <c r="B2" s="609"/>
      <c r="C2" s="609"/>
      <c r="D2" s="609"/>
      <c r="E2" s="609"/>
      <c r="F2" s="609"/>
      <c r="G2" s="609"/>
      <c r="H2" s="609"/>
      <c r="I2" s="609"/>
      <c r="J2" s="609"/>
      <c r="K2" s="609"/>
      <c r="L2" s="609"/>
      <c r="M2" s="609"/>
      <c r="N2" s="609"/>
      <c r="O2" s="609"/>
      <c r="P2" s="609"/>
      <c r="Q2" s="609"/>
      <c r="R2" s="609"/>
      <c r="S2" s="609"/>
    </row>
    <row r="3" spans="1:31">
      <c r="A3" s="140"/>
      <c r="B3" s="140"/>
      <c r="C3" s="140"/>
      <c r="D3" s="140"/>
      <c r="E3" s="140"/>
      <c r="N3" s="143"/>
      <c r="O3" s="140"/>
      <c r="P3" s="140"/>
      <c r="Q3" s="140"/>
      <c r="R3" s="140"/>
      <c r="S3" s="140"/>
      <c r="AE3" s="144" t="s">
        <v>154</v>
      </c>
    </row>
    <row r="4" spans="1:31" ht="22.5" customHeight="1">
      <c r="G4" s="145" t="s">
        <v>84</v>
      </c>
      <c r="H4" s="610" t="str">
        <f>IF(様式第１号の２!$Y$10="","",様式第１号の２!$Y$10)</f>
        <v/>
      </c>
      <c r="I4" s="611"/>
      <c r="J4" s="611"/>
      <c r="K4" s="611"/>
      <c r="L4" s="611"/>
      <c r="M4" s="611"/>
      <c r="N4" s="612"/>
      <c r="O4" s="146"/>
      <c r="P4" s="146"/>
      <c r="Q4" s="147"/>
      <c r="R4" s="147"/>
      <c r="S4" s="147"/>
      <c r="AE4" s="144" t="s">
        <v>155</v>
      </c>
    </row>
    <row r="5" spans="1:31">
      <c r="N5" s="148"/>
      <c r="O5" s="149"/>
      <c r="P5" s="149"/>
      <c r="Q5" s="149"/>
      <c r="R5" s="149"/>
      <c r="S5" s="149"/>
      <c r="AE5" s="144" t="s">
        <v>153</v>
      </c>
    </row>
    <row r="6" spans="1:31">
      <c r="B6" s="150" t="s">
        <v>85</v>
      </c>
      <c r="C6" s="151"/>
      <c r="D6" s="138" t="s">
        <v>86</v>
      </c>
      <c r="E6" s="150"/>
      <c r="N6" s="148"/>
      <c r="O6" s="149"/>
      <c r="P6" s="149"/>
      <c r="Q6" s="149"/>
      <c r="R6" s="149"/>
      <c r="S6" s="149"/>
    </row>
    <row r="7" spans="1:31" ht="14.25" thickBot="1">
      <c r="O7" s="620" t="s">
        <v>156</v>
      </c>
      <c r="P7" s="621"/>
      <c r="Q7" s="621"/>
      <c r="R7" s="621"/>
      <c r="S7" s="622"/>
    </row>
    <row r="8" spans="1:31" ht="21" customHeight="1">
      <c r="A8" s="152" t="s">
        <v>70</v>
      </c>
      <c r="B8" s="152" t="s">
        <v>71</v>
      </c>
      <c r="C8" s="307" t="s">
        <v>198</v>
      </c>
      <c r="D8" s="152" t="s">
        <v>72</v>
      </c>
      <c r="E8" s="152" t="s">
        <v>87</v>
      </c>
      <c r="F8" s="613" t="s">
        <v>88</v>
      </c>
      <c r="G8" s="614"/>
      <c r="H8" s="614"/>
      <c r="I8" s="615"/>
      <c r="J8" s="616" t="s">
        <v>145</v>
      </c>
      <c r="K8" s="617"/>
      <c r="L8" s="617"/>
      <c r="M8" s="618"/>
      <c r="N8" s="153" t="s">
        <v>89</v>
      </c>
      <c r="O8" s="308" t="s">
        <v>146</v>
      </c>
      <c r="P8" s="309" t="s">
        <v>147</v>
      </c>
      <c r="Q8" s="309" t="s">
        <v>148</v>
      </c>
      <c r="R8" s="309" t="s">
        <v>149</v>
      </c>
      <c r="S8" s="310" t="s">
        <v>150</v>
      </c>
    </row>
    <row r="9" spans="1:31" ht="22.9" customHeight="1">
      <c r="A9" s="152">
        <v>1</v>
      </c>
      <c r="B9" s="154"/>
      <c r="C9" s="155"/>
      <c r="D9" s="156"/>
      <c r="E9" s="154"/>
      <c r="F9" s="278"/>
      <c r="G9" s="157"/>
      <c r="H9" s="157"/>
      <c r="I9" s="281"/>
      <c r="J9" s="278"/>
      <c r="K9" s="157"/>
      <c r="L9" s="157"/>
      <c r="M9" s="281"/>
      <c r="N9" s="158"/>
      <c r="O9" s="274" t="str">
        <f>IF(C9="第３職層（ライン職）",IF(OR((COUNTIF($F9:$M9,7)=1),(COUNTIF($F9:$M9,"◎")=1)),"OK","NG"),"-")</f>
        <v>-</v>
      </c>
      <c r="P9" s="159" t="str">
        <f>IF(C9="第３職層（ライン職）",IF(COUNTA($F9:$M9)&gt;=4,"OK","NG"),"-")</f>
        <v>-</v>
      </c>
      <c r="Q9" s="159" t="str">
        <f>IF(C9="第３職層（スタッフ職）",IF(OR((COUNTIFS($F9:$M9,"&gt;=1",$F9:$M9,"&lt;=6")&gt;=4),(COUNTIF($F9:$M9,"○")&gt;=4)),"OK","NG"),"-")</f>
        <v>-</v>
      </c>
      <c r="R9" s="159" t="str">
        <f>IF(C9="第４職層",IF(OR((COUNTIFS($F9:$M9,"&gt;=1",$F9:$M9,"&lt;=6")&gt;=1),(COUNTIF($F9:$M9,"○")&gt;=1)),"OK","NG"),"-")</f>
        <v>-</v>
      </c>
      <c r="S9" s="275" t="str">
        <f>IF(OR(COUNTIF($F9:$M9,1)&gt;1,COUNTIF($F9:$M9,2)&gt;1,COUNTIF($F9:$M9,3)&gt;1,COUNTIF($F9:$M9,4)&gt;1,COUNTIF($F9:$M9,5)&gt;1,COUNTIF($F9:$M9,6)&gt;1,COUNTIF($F9:$M9,7)&gt;1,COUNTIF($F9:$M9,"◎")&gt;1),"NG","-")</f>
        <v>-</v>
      </c>
      <c r="Z9" s="305"/>
      <c r="AA9" s="305"/>
      <c r="AE9" s="160"/>
    </row>
    <row r="10" spans="1:31" ht="22.9" customHeight="1">
      <c r="A10" s="152">
        <v>2</v>
      </c>
      <c r="B10" s="154"/>
      <c r="C10" s="155"/>
      <c r="D10" s="156"/>
      <c r="E10" s="154"/>
      <c r="F10" s="278"/>
      <c r="G10" s="157"/>
      <c r="H10" s="157"/>
      <c r="I10" s="281"/>
      <c r="J10" s="278"/>
      <c r="K10" s="157"/>
      <c r="L10" s="157"/>
      <c r="M10" s="281"/>
      <c r="N10" s="158"/>
      <c r="O10" s="274" t="str">
        <f>IF(C10="第３職層（ライン職）",IF(OR((COUNTIF($F10:$M10,7)=1),(COUNTIF($F10:$M10,"◎")=1)),"OK","NG"),"-")</f>
        <v>-</v>
      </c>
      <c r="P10" s="159" t="str">
        <f>IF(C10="第３職層（ライン職）",IF(COUNTA($F10:$M10)&gt;=4,"OK","NG"),"-")</f>
        <v>-</v>
      </c>
      <c r="Q10" s="159" t="str">
        <f>IF(C10="第３職層（スタッフ職）",IF(OR((COUNTIFS($F10:$M10,"&gt;=1",$F10:$M10,"&lt;=6")&gt;=4),(COUNTIF($F10:$M10,"○")&gt;=4)),"OK","NG"),"-")</f>
        <v>-</v>
      </c>
      <c r="R10" s="159" t="str">
        <f>IF(C10="第４職層",IF(OR((COUNTIFS($F10:$M10,"&gt;=1",$F10:$M10,"&lt;=6")&gt;=1),(COUNTIF($F10:$M10,"○")&gt;=1)),"OK","NG"),"-")</f>
        <v>-</v>
      </c>
      <c r="S10" s="275" t="str">
        <f>IF(OR(COUNTIF($F10:$M10,1)&gt;1,COUNTIF($F10:$M10,2)&gt;1,COUNTIF($F10:$M10,3)&gt;1,COUNTIF($F10:$M10,4)&gt;1,COUNTIF($F10:$M10,5)&gt;1,COUNTIF($F10:$M10,6)&gt;1,COUNTIF($F10:$M10,7)&gt;1,COUNTIF($F10:$M10,"◎")&gt;1),"NG","-")</f>
        <v>-</v>
      </c>
      <c r="Z10" s="306"/>
      <c r="AA10" s="306"/>
      <c r="AE10" s="161">
        <v>1</v>
      </c>
    </row>
    <row r="11" spans="1:31" ht="22.9" customHeight="1">
      <c r="A11" s="152">
        <v>3</v>
      </c>
      <c r="B11" s="154"/>
      <c r="C11" s="155"/>
      <c r="D11" s="156"/>
      <c r="E11" s="154"/>
      <c r="F11" s="278"/>
      <c r="G11" s="157"/>
      <c r="H11" s="157"/>
      <c r="I11" s="281"/>
      <c r="J11" s="278"/>
      <c r="K11" s="157"/>
      <c r="L11" s="157"/>
      <c r="M11" s="281"/>
      <c r="N11" s="158"/>
      <c r="O11" s="274" t="str">
        <f t="shared" ref="O11:O38" si="0">IF(C11="第３職層（ライン職）",IF(OR((COUNTIF($F11:$M11,7)=1),(COUNTIF($F11:$M11,"◎")=1)),"OK","NG"),"-")</f>
        <v>-</v>
      </c>
      <c r="P11" s="159" t="str">
        <f t="shared" ref="P11:P38" si="1">IF(C11="第３職層（ライン職）",IF(COUNTA($F11:$M11)&gt;=4,"OK","NG"),"-")</f>
        <v>-</v>
      </c>
      <c r="Q11" s="159" t="str">
        <f t="shared" ref="Q11:Q38" si="2">IF(C11="第３職層（スタッフ職）",IF(OR((COUNTIFS($F11:$M11,"&gt;=1",$F11:$M11,"&lt;=6")&gt;=4),(COUNTIF($F11:$M11,"○")&gt;=4)),"OK","NG"),"-")</f>
        <v>-</v>
      </c>
      <c r="R11" s="159" t="str">
        <f t="shared" ref="R11:R38" si="3">IF(C11="第４職層",IF(OR((COUNTIFS($F11:$M11,"&gt;=1",$F11:$M11,"&lt;=6")&gt;=1),(COUNTIF($F11:$M11,"○")&gt;=1)),"OK","NG"),"-")</f>
        <v>-</v>
      </c>
      <c r="S11" s="275" t="str">
        <f t="shared" ref="S11:S38" si="4">IF(OR(COUNTIF($F11:$M11,1)&gt;1,COUNTIF($F11:$M11,2)&gt;1,COUNTIF($F11:$M11,3)&gt;1,COUNTIF($F11:$M11,4)&gt;1,COUNTIF($F11:$M11,5)&gt;1,COUNTIF($F11:$M11,6)&gt;1,COUNTIF($F11:$M11,7)&gt;1,COUNTIF($F11:$M11,"◎")&gt;1),"NG","-")</f>
        <v>-</v>
      </c>
      <c r="Z11" s="306"/>
      <c r="AA11" s="306"/>
      <c r="AE11" s="161">
        <v>2</v>
      </c>
    </row>
    <row r="12" spans="1:31" ht="22.9" customHeight="1">
      <c r="A12" s="152">
        <v>4</v>
      </c>
      <c r="B12" s="154"/>
      <c r="C12" s="155"/>
      <c r="D12" s="156"/>
      <c r="E12" s="154"/>
      <c r="F12" s="278"/>
      <c r="G12" s="157"/>
      <c r="H12" s="157"/>
      <c r="I12" s="281"/>
      <c r="J12" s="278"/>
      <c r="K12" s="157"/>
      <c r="L12" s="157"/>
      <c r="M12" s="281"/>
      <c r="N12" s="158"/>
      <c r="O12" s="274" t="str">
        <f t="shared" si="0"/>
        <v>-</v>
      </c>
      <c r="P12" s="159" t="str">
        <f t="shared" si="1"/>
        <v>-</v>
      </c>
      <c r="Q12" s="159" t="str">
        <f t="shared" si="2"/>
        <v>-</v>
      </c>
      <c r="R12" s="159" t="str">
        <f t="shared" si="3"/>
        <v>-</v>
      </c>
      <c r="S12" s="275" t="str">
        <f t="shared" si="4"/>
        <v>-</v>
      </c>
      <c r="Z12" s="306"/>
      <c r="AA12" s="306"/>
      <c r="AE12" s="161">
        <v>3</v>
      </c>
    </row>
    <row r="13" spans="1:31" ht="22.9" customHeight="1">
      <c r="A13" s="152">
        <v>5</v>
      </c>
      <c r="B13" s="154"/>
      <c r="C13" s="155"/>
      <c r="D13" s="156"/>
      <c r="E13" s="154"/>
      <c r="F13" s="278"/>
      <c r="G13" s="157"/>
      <c r="H13" s="157"/>
      <c r="I13" s="281"/>
      <c r="J13" s="278"/>
      <c r="K13" s="157"/>
      <c r="L13" s="157"/>
      <c r="M13" s="281"/>
      <c r="N13" s="158"/>
      <c r="O13" s="274" t="str">
        <f t="shared" si="0"/>
        <v>-</v>
      </c>
      <c r="P13" s="159" t="str">
        <f t="shared" si="1"/>
        <v>-</v>
      </c>
      <c r="Q13" s="159" t="str">
        <f t="shared" si="2"/>
        <v>-</v>
      </c>
      <c r="R13" s="159" t="str">
        <f t="shared" si="3"/>
        <v>-</v>
      </c>
      <c r="S13" s="275" t="str">
        <f t="shared" si="4"/>
        <v>-</v>
      </c>
      <c r="Z13" s="306"/>
      <c r="AA13" s="306"/>
      <c r="AE13" s="161">
        <v>4</v>
      </c>
    </row>
    <row r="14" spans="1:31" ht="22.9" customHeight="1">
      <c r="A14" s="152">
        <v>6</v>
      </c>
      <c r="B14" s="154"/>
      <c r="C14" s="155"/>
      <c r="D14" s="156"/>
      <c r="E14" s="154"/>
      <c r="F14" s="278"/>
      <c r="G14" s="157"/>
      <c r="H14" s="157"/>
      <c r="I14" s="281"/>
      <c r="J14" s="278"/>
      <c r="K14" s="157"/>
      <c r="L14" s="157"/>
      <c r="M14" s="281"/>
      <c r="N14" s="158"/>
      <c r="O14" s="274" t="str">
        <f t="shared" si="0"/>
        <v>-</v>
      </c>
      <c r="P14" s="159" t="str">
        <f t="shared" si="1"/>
        <v>-</v>
      </c>
      <c r="Q14" s="159" t="str">
        <f t="shared" si="2"/>
        <v>-</v>
      </c>
      <c r="R14" s="159" t="str">
        <f t="shared" si="3"/>
        <v>-</v>
      </c>
      <c r="S14" s="275" t="str">
        <f t="shared" si="4"/>
        <v>-</v>
      </c>
      <c r="Z14" s="139"/>
      <c r="AA14" s="139"/>
      <c r="AE14" s="161">
        <v>5</v>
      </c>
    </row>
    <row r="15" spans="1:31" ht="22.9" customHeight="1">
      <c r="A15" s="152">
        <v>7</v>
      </c>
      <c r="B15" s="154"/>
      <c r="C15" s="155"/>
      <c r="D15" s="156"/>
      <c r="E15" s="154"/>
      <c r="F15" s="278"/>
      <c r="G15" s="157"/>
      <c r="H15" s="157"/>
      <c r="I15" s="281"/>
      <c r="J15" s="278"/>
      <c r="K15" s="157"/>
      <c r="L15" s="157"/>
      <c r="M15" s="281"/>
      <c r="N15" s="158"/>
      <c r="O15" s="274" t="str">
        <f t="shared" si="0"/>
        <v>-</v>
      </c>
      <c r="P15" s="159" t="str">
        <f t="shared" si="1"/>
        <v>-</v>
      </c>
      <c r="Q15" s="159" t="str">
        <f t="shared" si="2"/>
        <v>-</v>
      </c>
      <c r="R15" s="159" t="str">
        <f t="shared" si="3"/>
        <v>-</v>
      </c>
      <c r="S15" s="275" t="str">
        <f t="shared" si="4"/>
        <v>-</v>
      </c>
      <c r="Z15" s="139"/>
      <c r="AA15" s="139"/>
      <c r="AE15" s="161">
        <v>6</v>
      </c>
    </row>
    <row r="16" spans="1:31" ht="22.9" customHeight="1">
      <c r="A16" s="152">
        <v>8</v>
      </c>
      <c r="B16" s="154"/>
      <c r="C16" s="155"/>
      <c r="D16" s="156"/>
      <c r="E16" s="154"/>
      <c r="F16" s="278"/>
      <c r="G16" s="157"/>
      <c r="H16" s="157"/>
      <c r="I16" s="281"/>
      <c r="J16" s="278"/>
      <c r="K16" s="157"/>
      <c r="L16" s="157"/>
      <c r="M16" s="281"/>
      <c r="N16" s="158"/>
      <c r="O16" s="274" t="str">
        <f t="shared" si="0"/>
        <v>-</v>
      </c>
      <c r="P16" s="159" t="str">
        <f t="shared" si="1"/>
        <v>-</v>
      </c>
      <c r="Q16" s="159" t="str">
        <f t="shared" si="2"/>
        <v>-</v>
      </c>
      <c r="R16" s="159" t="str">
        <f t="shared" si="3"/>
        <v>-</v>
      </c>
      <c r="S16" s="275" t="str">
        <f t="shared" si="4"/>
        <v>-</v>
      </c>
      <c r="Z16" s="139"/>
      <c r="AA16" s="139"/>
      <c r="AE16" s="161">
        <v>7</v>
      </c>
    </row>
    <row r="17" spans="1:19" ht="22.9" customHeight="1">
      <c r="A17" s="152">
        <v>9</v>
      </c>
      <c r="B17" s="154"/>
      <c r="C17" s="155"/>
      <c r="D17" s="156"/>
      <c r="E17" s="154"/>
      <c r="F17" s="278"/>
      <c r="G17" s="157"/>
      <c r="H17" s="157"/>
      <c r="I17" s="281"/>
      <c r="J17" s="278"/>
      <c r="K17" s="157"/>
      <c r="L17" s="157"/>
      <c r="M17" s="281"/>
      <c r="N17" s="158"/>
      <c r="O17" s="274" t="str">
        <f t="shared" si="0"/>
        <v>-</v>
      </c>
      <c r="P17" s="159" t="str">
        <f t="shared" si="1"/>
        <v>-</v>
      </c>
      <c r="Q17" s="159" t="str">
        <f t="shared" si="2"/>
        <v>-</v>
      </c>
      <c r="R17" s="159" t="str">
        <f t="shared" si="3"/>
        <v>-</v>
      </c>
      <c r="S17" s="275" t="str">
        <f t="shared" si="4"/>
        <v>-</v>
      </c>
    </row>
    <row r="18" spans="1:19" ht="22.9" customHeight="1">
      <c r="A18" s="152">
        <v>10</v>
      </c>
      <c r="B18" s="154"/>
      <c r="C18" s="155"/>
      <c r="D18" s="156"/>
      <c r="E18" s="154"/>
      <c r="F18" s="278"/>
      <c r="G18" s="157"/>
      <c r="H18" s="157"/>
      <c r="I18" s="281"/>
      <c r="J18" s="278"/>
      <c r="K18" s="157"/>
      <c r="L18" s="157"/>
      <c r="M18" s="281"/>
      <c r="N18" s="158"/>
      <c r="O18" s="274" t="str">
        <f t="shared" si="0"/>
        <v>-</v>
      </c>
      <c r="P18" s="159" t="str">
        <f t="shared" si="1"/>
        <v>-</v>
      </c>
      <c r="Q18" s="159" t="str">
        <f t="shared" si="2"/>
        <v>-</v>
      </c>
      <c r="R18" s="159" t="str">
        <f t="shared" si="3"/>
        <v>-</v>
      </c>
      <c r="S18" s="275" t="str">
        <f t="shared" si="4"/>
        <v>-</v>
      </c>
    </row>
    <row r="19" spans="1:19" ht="22.9" customHeight="1">
      <c r="A19" s="152">
        <v>11</v>
      </c>
      <c r="B19" s="154"/>
      <c r="C19" s="155"/>
      <c r="D19" s="156"/>
      <c r="E19" s="154"/>
      <c r="F19" s="278"/>
      <c r="G19" s="157"/>
      <c r="H19" s="157"/>
      <c r="I19" s="281"/>
      <c r="J19" s="278"/>
      <c r="K19" s="157"/>
      <c r="L19" s="157"/>
      <c r="M19" s="281"/>
      <c r="N19" s="158"/>
      <c r="O19" s="274" t="str">
        <f t="shared" si="0"/>
        <v>-</v>
      </c>
      <c r="P19" s="159" t="str">
        <f t="shared" si="1"/>
        <v>-</v>
      </c>
      <c r="Q19" s="159" t="str">
        <f t="shared" si="2"/>
        <v>-</v>
      </c>
      <c r="R19" s="159" t="str">
        <f t="shared" si="3"/>
        <v>-</v>
      </c>
      <c r="S19" s="275" t="str">
        <f t="shared" si="4"/>
        <v>-</v>
      </c>
    </row>
    <row r="20" spans="1:19" ht="22.9" customHeight="1">
      <c r="A20" s="152">
        <v>12</v>
      </c>
      <c r="B20" s="154"/>
      <c r="C20" s="155"/>
      <c r="D20" s="156"/>
      <c r="E20" s="154"/>
      <c r="F20" s="278"/>
      <c r="G20" s="157"/>
      <c r="H20" s="157"/>
      <c r="I20" s="281"/>
      <c r="J20" s="278"/>
      <c r="K20" s="157"/>
      <c r="L20" s="157"/>
      <c r="M20" s="281"/>
      <c r="N20" s="158"/>
      <c r="O20" s="274" t="str">
        <f t="shared" si="0"/>
        <v>-</v>
      </c>
      <c r="P20" s="159" t="str">
        <f t="shared" si="1"/>
        <v>-</v>
      </c>
      <c r="Q20" s="159" t="str">
        <f t="shared" si="2"/>
        <v>-</v>
      </c>
      <c r="R20" s="159" t="str">
        <f t="shared" si="3"/>
        <v>-</v>
      </c>
      <c r="S20" s="275" t="str">
        <f t="shared" si="4"/>
        <v>-</v>
      </c>
    </row>
    <row r="21" spans="1:19" ht="22.9" customHeight="1">
      <c r="A21" s="152">
        <v>13</v>
      </c>
      <c r="B21" s="154"/>
      <c r="C21" s="155"/>
      <c r="D21" s="156"/>
      <c r="E21" s="154"/>
      <c r="F21" s="278"/>
      <c r="G21" s="157"/>
      <c r="H21" s="157"/>
      <c r="I21" s="281"/>
      <c r="J21" s="278"/>
      <c r="K21" s="157"/>
      <c r="L21" s="157"/>
      <c r="M21" s="281"/>
      <c r="N21" s="158"/>
      <c r="O21" s="274" t="str">
        <f t="shared" si="0"/>
        <v>-</v>
      </c>
      <c r="P21" s="159" t="str">
        <f t="shared" si="1"/>
        <v>-</v>
      </c>
      <c r="Q21" s="159" t="str">
        <f t="shared" si="2"/>
        <v>-</v>
      </c>
      <c r="R21" s="159" t="str">
        <f t="shared" si="3"/>
        <v>-</v>
      </c>
      <c r="S21" s="275" t="str">
        <f t="shared" si="4"/>
        <v>-</v>
      </c>
    </row>
    <row r="22" spans="1:19" ht="22.9" customHeight="1">
      <c r="A22" s="152">
        <v>14</v>
      </c>
      <c r="B22" s="154"/>
      <c r="C22" s="155"/>
      <c r="D22" s="156"/>
      <c r="E22" s="154"/>
      <c r="F22" s="278"/>
      <c r="G22" s="157"/>
      <c r="H22" s="157"/>
      <c r="I22" s="281"/>
      <c r="J22" s="278"/>
      <c r="K22" s="157"/>
      <c r="L22" s="157"/>
      <c r="M22" s="281"/>
      <c r="N22" s="158"/>
      <c r="O22" s="274" t="str">
        <f t="shared" si="0"/>
        <v>-</v>
      </c>
      <c r="P22" s="159" t="str">
        <f t="shared" si="1"/>
        <v>-</v>
      </c>
      <c r="Q22" s="159" t="str">
        <f t="shared" si="2"/>
        <v>-</v>
      </c>
      <c r="R22" s="159" t="str">
        <f t="shared" si="3"/>
        <v>-</v>
      </c>
      <c r="S22" s="275" t="str">
        <f t="shared" si="4"/>
        <v>-</v>
      </c>
    </row>
    <row r="23" spans="1:19" ht="22.9" customHeight="1">
      <c r="A23" s="152">
        <v>15</v>
      </c>
      <c r="B23" s="154"/>
      <c r="C23" s="155"/>
      <c r="D23" s="156"/>
      <c r="E23" s="154"/>
      <c r="F23" s="278"/>
      <c r="G23" s="157"/>
      <c r="H23" s="157"/>
      <c r="I23" s="281"/>
      <c r="J23" s="278"/>
      <c r="K23" s="157"/>
      <c r="L23" s="157"/>
      <c r="M23" s="281"/>
      <c r="N23" s="158"/>
      <c r="O23" s="274" t="str">
        <f t="shared" si="0"/>
        <v>-</v>
      </c>
      <c r="P23" s="159" t="str">
        <f t="shared" si="1"/>
        <v>-</v>
      </c>
      <c r="Q23" s="159" t="str">
        <f t="shared" si="2"/>
        <v>-</v>
      </c>
      <c r="R23" s="159" t="str">
        <f t="shared" si="3"/>
        <v>-</v>
      </c>
      <c r="S23" s="275" t="str">
        <f t="shared" si="4"/>
        <v>-</v>
      </c>
    </row>
    <row r="24" spans="1:19" ht="22.9" customHeight="1">
      <c r="A24" s="152">
        <v>16</v>
      </c>
      <c r="B24" s="154"/>
      <c r="C24" s="155"/>
      <c r="D24" s="156"/>
      <c r="E24" s="154"/>
      <c r="F24" s="278"/>
      <c r="G24" s="157"/>
      <c r="H24" s="157"/>
      <c r="I24" s="281"/>
      <c r="J24" s="278"/>
      <c r="K24" s="157"/>
      <c r="L24" s="157"/>
      <c r="M24" s="281"/>
      <c r="N24" s="158"/>
      <c r="O24" s="274" t="str">
        <f t="shared" si="0"/>
        <v>-</v>
      </c>
      <c r="P24" s="159" t="str">
        <f t="shared" si="1"/>
        <v>-</v>
      </c>
      <c r="Q24" s="159" t="str">
        <f t="shared" si="2"/>
        <v>-</v>
      </c>
      <c r="R24" s="159" t="str">
        <f t="shared" si="3"/>
        <v>-</v>
      </c>
      <c r="S24" s="275" t="str">
        <f t="shared" si="4"/>
        <v>-</v>
      </c>
    </row>
    <row r="25" spans="1:19" ht="22.9" customHeight="1">
      <c r="A25" s="152">
        <v>17</v>
      </c>
      <c r="B25" s="154"/>
      <c r="C25" s="155"/>
      <c r="D25" s="156"/>
      <c r="E25" s="154"/>
      <c r="F25" s="278"/>
      <c r="G25" s="157"/>
      <c r="H25" s="157"/>
      <c r="I25" s="281"/>
      <c r="J25" s="278"/>
      <c r="K25" s="157"/>
      <c r="L25" s="157"/>
      <c r="M25" s="281"/>
      <c r="N25" s="158"/>
      <c r="O25" s="274" t="str">
        <f t="shared" si="0"/>
        <v>-</v>
      </c>
      <c r="P25" s="159" t="str">
        <f t="shared" si="1"/>
        <v>-</v>
      </c>
      <c r="Q25" s="159" t="str">
        <f t="shared" si="2"/>
        <v>-</v>
      </c>
      <c r="R25" s="159" t="str">
        <f t="shared" si="3"/>
        <v>-</v>
      </c>
      <c r="S25" s="275" t="str">
        <f t="shared" si="4"/>
        <v>-</v>
      </c>
    </row>
    <row r="26" spans="1:19" ht="22.9" customHeight="1">
      <c r="A26" s="152">
        <v>18</v>
      </c>
      <c r="B26" s="154"/>
      <c r="C26" s="155"/>
      <c r="D26" s="156"/>
      <c r="E26" s="154"/>
      <c r="F26" s="278"/>
      <c r="G26" s="157"/>
      <c r="H26" s="157"/>
      <c r="I26" s="281"/>
      <c r="J26" s="278"/>
      <c r="K26" s="157"/>
      <c r="L26" s="157"/>
      <c r="M26" s="281"/>
      <c r="N26" s="158"/>
      <c r="O26" s="274" t="str">
        <f t="shared" si="0"/>
        <v>-</v>
      </c>
      <c r="P26" s="159" t="str">
        <f t="shared" si="1"/>
        <v>-</v>
      </c>
      <c r="Q26" s="159" t="str">
        <f t="shared" si="2"/>
        <v>-</v>
      </c>
      <c r="R26" s="159" t="str">
        <f t="shared" si="3"/>
        <v>-</v>
      </c>
      <c r="S26" s="275" t="str">
        <f t="shared" si="4"/>
        <v>-</v>
      </c>
    </row>
    <row r="27" spans="1:19" ht="22.9" customHeight="1">
      <c r="A27" s="152">
        <v>19</v>
      </c>
      <c r="B27" s="154"/>
      <c r="C27" s="155"/>
      <c r="D27" s="156"/>
      <c r="E27" s="154"/>
      <c r="F27" s="278"/>
      <c r="G27" s="157"/>
      <c r="H27" s="157"/>
      <c r="I27" s="281"/>
      <c r="J27" s="278"/>
      <c r="K27" s="157"/>
      <c r="L27" s="157"/>
      <c r="M27" s="281"/>
      <c r="N27" s="158"/>
      <c r="O27" s="274" t="str">
        <f t="shared" si="0"/>
        <v>-</v>
      </c>
      <c r="P27" s="159" t="str">
        <f t="shared" si="1"/>
        <v>-</v>
      </c>
      <c r="Q27" s="159" t="str">
        <f t="shared" si="2"/>
        <v>-</v>
      </c>
      <c r="R27" s="159" t="str">
        <f t="shared" si="3"/>
        <v>-</v>
      </c>
      <c r="S27" s="275" t="str">
        <f t="shared" si="4"/>
        <v>-</v>
      </c>
    </row>
    <row r="28" spans="1:19" ht="22.9" customHeight="1">
      <c r="A28" s="152">
        <v>20</v>
      </c>
      <c r="B28" s="154"/>
      <c r="C28" s="155"/>
      <c r="D28" s="156"/>
      <c r="E28" s="154"/>
      <c r="F28" s="278"/>
      <c r="G28" s="157"/>
      <c r="H28" s="157"/>
      <c r="I28" s="281"/>
      <c r="J28" s="278"/>
      <c r="K28" s="157"/>
      <c r="L28" s="157"/>
      <c r="M28" s="281"/>
      <c r="N28" s="158"/>
      <c r="O28" s="274" t="str">
        <f t="shared" si="0"/>
        <v>-</v>
      </c>
      <c r="P28" s="159" t="str">
        <f t="shared" si="1"/>
        <v>-</v>
      </c>
      <c r="Q28" s="159" t="str">
        <f t="shared" si="2"/>
        <v>-</v>
      </c>
      <c r="R28" s="159" t="str">
        <f t="shared" si="3"/>
        <v>-</v>
      </c>
      <c r="S28" s="275" t="str">
        <f t="shared" si="4"/>
        <v>-</v>
      </c>
    </row>
    <row r="29" spans="1:19" ht="22.9" customHeight="1">
      <c r="A29" s="152">
        <v>21</v>
      </c>
      <c r="B29" s="154"/>
      <c r="C29" s="155"/>
      <c r="D29" s="156"/>
      <c r="E29" s="154"/>
      <c r="F29" s="278"/>
      <c r="G29" s="157"/>
      <c r="H29" s="157"/>
      <c r="I29" s="281"/>
      <c r="J29" s="278"/>
      <c r="K29" s="157"/>
      <c r="L29" s="157"/>
      <c r="M29" s="281"/>
      <c r="N29" s="158"/>
      <c r="O29" s="274" t="str">
        <f t="shared" si="0"/>
        <v>-</v>
      </c>
      <c r="P29" s="159" t="str">
        <f t="shared" si="1"/>
        <v>-</v>
      </c>
      <c r="Q29" s="159" t="str">
        <f t="shared" si="2"/>
        <v>-</v>
      </c>
      <c r="R29" s="159" t="str">
        <f t="shared" si="3"/>
        <v>-</v>
      </c>
      <c r="S29" s="275" t="str">
        <f t="shared" si="4"/>
        <v>-</v>
      </c>
    </row>
    <row r="30" spans="1:19" ht="22.9" customHeight="1">
      <c r="A30" s="152">
        <v>22</v>
      </c>
      <c r="B30" s="154"/>
      <c r="C30" s="155"/>
      <c r="D30" s="156"/>
      <c r="E30" s="154"/>
      <c r="F30" s="278"/>
      <c r="G30" s="157"/>
      <c r="H30" s="157"/>
      <c r="I30" s="281"/>
      <c r="J30" s="278"/>
      <c r="K30" s="157"/>
      <c r="L30" s="157"/>
      <c r="M30" s="281"/>
      <c r="N30" s="158"/>
      <c r="O30" s="274" t="str">
        <f t="shared" si="0"/>
        <v>-</v>
      </c>
      <c r="P30" s="159" t="str">
        <f t="shared" si="1"/>
        <v>-</v>
      </c>
      <c r="Q30" s="159" t="str">
        <f t="shared" si="2"/>
        <v>-</v>
      </c>
      <c r="R30" s="159" t="str">
        <f t="shared" si="3"/>
        <v>-</v>
      </c>
      <c r="S30" s="275" t="str">
        <f t="shared" si="4"/>
        <v>-</v>
      </c>
    </row>
    <row r="31" spans="1:19" ht="22.9" customHeight="1">
      <c r="A31" s="152">
        <v>23</v>
      </c>
      <c r="B31" s="154"/>
      <c r="C31" s="155"/>
      <c r="D31" s="156"/>
      <c r="E31" s="154"/>
      <c r="F31" s="278"/>
      <c r="G31" s="157"/>
      <c r="H31" s="157"/>
      <c r="I31" s="281"/>
      <c r="J31" s="278"/>
      <c r="K31" s="157"/>
      <c r="L31" s="157"/>
      <c r="M31" s="281"/>
      <c r="N31" s="158"/>
      <c r="O31" s="274" t="str">
        <f t="shared" si="0"/>
        <v>-</v>
      </c>
      <c r="P31" s="159" t="str">
        <f t="shared" si="1"/>
        <v>-</v>
      </c>
      <c r="Q31" s="159" t="str">
        <f t="shared" si="2"/>
        <v>-</v>
      </c>
      <c r="R31" s="159" t="str">
        <f t="shared" si="3"/>
        <v>-</v>
      </c>
      <c r="S31" s="275" t="str">
        <f t="shared" si="4"/>
        <v>-</v>
      </c>
    </row>
    <row r="32" spans="1:19" ht="22.9" customHeight="1">
      <c r="A32" s="152">
        <v>24</v>
      </c>
      <c r="B32" s="154"/>
      <c r="C32" s="155"/>
      <c r="D32" s="156"/>
      <c r="E32" s="154"/>
      <c r="F32" s="278"/>
      <c r="G32" s="157"/>
      <c r="H32" s="157"/>
      <c r="I32" s="281"/>
      <c r="J32" s="278"/>
      <c r="K32" s="157"/>
      <c r="L32" s="157"/>
      <c r="M32" s="281"/>
      <c r="N32" s="158"/>
      <c r="O32" s="274" t="str">
        <f t="shared" si="0"/>
        <v>-</v>
      </c>
      <c r="P32" s="159" t="str">
        <f t="shared" si="1"/>
        <v>-</v>
      </c>
      <c r="Q32" s="159" t="str">
        <f t="shared" si="2"/>
        <v>-</v>
      </c>
      <c r="R32" s="159" t="str">
        <f t="shared" si="3"/>
        <v>-</v>
      </c>
      <c r="S32" s="275" t="str">
        <f t="shared" si="4"/>
        <v>-</v>
      </c>
    </row>
    <row r="33" spans="1:31" ht="22.9" customHeight="1">
      <c r="A33" s="152">
        <v>25</v>
      </c>
      <c r="B33" s="154"/>
      <c r="C33" s="155"/>
      <c r="D33" s="156"/>
      <c r="E33" s="154"/>
      <c r="F33" s="278"/>
      <c r="G33" s="157"/>
      <c r="H33" s="157"/>
      <c r="I33" s="281"/>
      <c r="J33" s="278"/>
      <c r="K33" s="157"/>
      <c r="L33" s="157"/>
      <c r="M33" s="281"/>
      <c r="N33" s="158"/>
      <c r="O33" s="274" t="str">
        <f t="shared" si="0"/>
        <v>-</v>
      </c>
      <c r="P33" s="159" t="str">
        <f t="shared" si="1"/>
        <v>-</v>
      </c>
      <c r="Q33" s="159" t="str">
        <f t="shared" si="2"/>
        <v>-</v>
      </c>
      <c r="R33" s="159" t="str">
        <f t="shared" si="3"/>
        <v>-</v>
      </c>
      <c r="S33" s="275" t="str">
        <f t="shared" si="4"/>
        <v>-</v>
      </c>
    </row>
    <row r="34" spans="1:31" ht="22.9" customHeight="1">
      <c r="A34" s="152">
        <v>26</v>
      </c>
      <c r="B34" s="154"/>
      <c r="C34" s="155"/>
      <c r="D34" s="156"/>
      <c r="E34" s="154"/>
      <c r="F34" s="278"/>
      <c r="G34" s="157"/>
      <c r="H34" s="157"/>
      <c r="I34" s="281"/>
      <c r="J34" s="278"/>
      <c r="K34" s="157"/>
      <c r="L34" s="157"/>
      <c r="M34" s="281"/>
      <c r="N34" s="158"/>
      <c r="O34" s="274" t="str">
        <f t="shared" si="0"/>
        <v>-</v>
      </c>
      <c r="P34" s="159" t="str">
        <f t="shared" si="1"/>
        <v>-</v>
      </c>
      <c r="Q34" s="159" t="str">
        <f t="shared" si="2"/>
        <v>-</v>
      </c>
      <c r="R34" s="159" t="str">
        <f t="shared" si="3"/>
        <v>-</v>
      </c>
      <c r="S34" s="275" t="str">
        <f t="shared" si="4"/>
        <v>-</v>
      </c>
    </row>
    <row r="35" spans="1:31" ht="22.9" customHeight="1">
      <c r="A35" s="152">
        <v>27</v>
      </c>
      <c r="B35" s="154"/>
      <c r="C35" s="155"/>
      <c r="D35" s="156"/>
      <c r="E35" s="154"/>
      <c r="F35" s="278"/>
      <c r="G35" s="157"/>
      <c r="H35" s="157"/>
      <c r="I35" s="281"/>
      <c r="J35" s="278"/>
      <c r="K35" s="157"/>
      <c r="L35" s="157"/>
      <c r="M35" s="281"/>
      <c r="N35" s="158"/>
      <c r="O35" s="274" t="str">
        <f t="shared" si="0"/>
        <v>-</v>
      </c>
      <c r="P35" s="159" t="str">
        <f t="shared" si="1"/>
        <v>-</v>
      </c>
      <c r="Q35" s="159" t="str">
        <f t="shared" si="2"/>
        <v>-</v>
      </c>
      <c r="R35" s="159" t="str">
        <f t="shared" si="3"/>
        <v>-</v>
      </c>
      <c r="S35" s="275" t="str">
        <f t="shared" si="4"/>
        <v>-</v>
      </c>
    </row>
    <row r="36" spans="1:31" ht="22.9" customHeight="1">
      <c r="A36" s="152">
        <v>28</v>
      </c>
      <c r="B36" s="154"/>
      <c r="C36" s="155"/>
      <c r="D36" s="156"/>
      <c r="E36" s="154"/>
      <c r="F36" s="278"/>
      <c r="G36" s="157"/>
      <c r="H36" s="157"/>
      <c r="I36" s="281"/>
      <c r="J36" s="278"/>
      <c r="K36" s="157"/>
      <c r="L36" s="157"/>
      <c r="M36" s="281"/>
      <c r="N36" s="158"/>
      <c r="O36" s="274" t="str">
        <f t="shared" si="0"/>
        <v>-</v>
      </c>
      <c r="P36" s="159" t="str">
        <f t="shared" si="1"/>
        <v>-</v>
      </c>
      <c r="Q36" s="159" t="str">
        <f t="shared" si="2"/>
        <v>-</v>
      </c>
      <c r="R36" s="159" t="str">
        <f t="shared" si="3"/>
        <v>-</v>
      </c>
      <c r="S36" s="275" t="str">
        <f t="shared" si="4"/>
        <v>-</v>
      </c>
    </row>
    <row r="37" spans="1:31" ht="22.9" customHeight="1">
      <c r="A37" s="152">
        <v>29</v>
      </c>
      <c r="B37" s="154"/>
      <c r="C37" s="155"/>
      <c r="D37" s="156"/>
      <c r="E37" s="154"/>
      <c r="F37" s="278"/>
      <c r="G37" s="157"/>
      <c r="H37" s="157"/>
      <c r="I37" s="281"/>
      <c r="J37" s="278"/>
      <c r="K37" s="157"/>
      <c r="L37" s="157"/>
      <c r="M37" s="281"/>
      <c r="N37" s="158"/>
      <c r="O37" s="274" t="str">
        <f t="shared" si="0"/>
        <v>-</v>
      </c>
      <c r="P37" s="159" t="str">
        <f t="shared" si="1"/>
        <v>-</v>
      </c>
      <c r="Q37" s="159" t="str">
        <f t="shared" si="2"/>
        <v>-</v>
      </c>
      <c r="R37" s="159" t="str">
        <f t="shared" si="3"/>
        <v>-</v>
      </c>
      <c r="S37" s="275" t="str">
        <f t="shared" si="4"/>
        <v>-</v>
      </c>
    </row>
    <row r="38" spans="1:31" ht="22.9" customHeight="1" thickBot="1">
      <c r="A38" s="152">
        <v>30</v>
      </c>
      <c r="B38" s="154"/>
      <c r="C38" s="155"/>
      <c r="D38" s="156"/>
      <c r="E38" s="154"/>
      <c r="F38" s="279"/>
      <c r="G38" s="280"/>
      <c r="H38" s="280"/>
      <c r="I38" s="282"/>
      <c r="J38" s="279"/>
      <c r="K38" s="280"/>
      <c r="L38" s="280"/>
      <c r="M38" s="282"/>
      <c r="N38" s="158"/>
      <c r="O38" s="276" t="str">
        <f t="shared" si="0"/>
        <v>-</v>
      </c>
      <c r="P38" s="162" t="str">
        <f t="shared" si="1"/>
        <v>-</v>
      </c>
      <c r="Q38" s="162" t="str">
        <f t="shared" si="2"/>
        <v>-</v>
      </c>
      <c r="R38" s="162" t="str">
        <f t="shared" si="3"/>
        <v>-</v>
      </c>
      <c r="S38" s="277" t="str">
        <f t="shared" si="4"/>
        <v>-</v>
      </c>
    </row>
    <row r="39" spans="1:31" ht="22.9" customHeight="1">
      <c r="A39" s="138" t="s">
        <v>157</v>
      </c>
      <c r="F39" s="163"/>
      <c r="G39" s="163"/>
      <c r="H39" s="163"/>
      <c r="I39" s="163"/>
      <c r="J39" s="163"/>
      <c r="K39" s="163"/>
      <c r="L39" s="163"/>
      <c r="M39" s="163"/>
      <c r="N39" s="164"/>
      <c r="O39" s="165"/>
      <c r="P39" s="166"/>
      <c r="Q39" s="166"/>
      <c r="R39" s="166"/>
      <c r="S39" s="166"/>
    </row>
    <row r="40" spans="1:31" ht="22.9" customHeight="1">
      <c r="A40" s="138" t="s">
        <v>158</v>
      </c>
      <c r="E40" s="141"/>
      <c r="F40" s="167"/>
      <c r="G40" s="167"/>
      <c r="H40" s="167"/>
      <c r="I40" s="167"/>
      <c r="J40" s="167"/>
      <c r="K40" s="167"/>
      <c r="L40" s="167"/>
      <c r="M40" s="167"/>
      <c r="N40" s="168"/>
      <c r="O40" s="165"/>
      <c r="P40" s="166"/>
      <c r="Q40" s="166"/>
      <c r="R40" s="166"/>
      <c r="S40" s="166"/>
      <c r="V40" s="138"/>
      <c r="W40" s="140"/>
      <c r="AB40" s="169"/>
      <c r="AC40" s="169"/>
      <c r="AD40" s="169"/>
      <c r="AE40" s="169"/>
    </row>
    <row r="41" spans="1:31" ht="22.9" customHeight="1">
      <c r="A41" s="138" t="s">
        <v>120</v>
      </c>
      <c r="E41" s="141"/>
      <c r="F41" s="167"/>
      <c r="G41" s="167"/>
      <c r="H41" s="167"/>
      <c r="I41" s="167"/>
      <c r="J41" s="167"/>
      <c r="K41" s="167"/>
      <c r="L41" s="167"/>
      <c r="M41" s="167"/>
      <c r="N41" s="168"/>
      <c r="O41" s="165"/>
      <c r="P41" s="166"/>
      <c r="Q41" s="166"/>
      <c r="R41" s="166"/>
      <c r="S41" s="166"/>
      <c r="V41" s="138"/>
      <c r="W41" s="140"/>
      <c r="AB41" s="169"/>
      <c r="AC41" s="169"/>
      <c r="AD41" s="169"/>
      <c r="AE41" s="169"/>
    </row>
    <row r="42" spans="1:31" ht="22.9" customHeight="1">
      <c r="A42" s="138" t="s">
        <v>160</v>
      </c>
      <c r="E42" s="141"/>
      <c r="F42" s="167"/>
      <c r="G42" s="167"/>
      <c r="H42" s="167"/>
      <c r="I42" s="167"/>
      <c r="J42" s="167"/>
      <c r="K42" s="167"/>
      <c r="L42" s="167"/>
      <c r="M42" s="167"/>
      <c r="N42" s="168"/>
      <c r="O42" s="165"/>
      <c r="P42" s="166"/>
      <c r="Q42" s="166"/>
      <c r="R42" s="166"/>
      <c r="S42" s="166"/>
      <c r="V42" s="138"/>
      <c r="W42" s="140"/>
      <c r="AB42" s="169"/>
      <c r="AC42" s="169"/>
      <c r="AD42" s="169"/>
      <c r="AE42" s="169"/>
    </row>
    <row r="43" spans="1:31" ht="22.9" customHeight="1">
      <c r="A43" s="138" t="s">
        <v>159</v>
      </c>
      <c r="E43" s="141"/>
      <c r="F43" s="167"/>
      <c r="G43" s="167"/>
      <c r="H43" s="167"/>
      <c r="I43" s="167"/>
      <c r="J43" s="167"/>
      <c r="K43" s="167"/>
      <c r="L43" s="167"/>
      <c r="M43" s="167"/>
      <c r="N43" s="168"/>
      <c r="O43" s="165"/>
      <c r="P43" s="166"/>
      <c r="Q43" s="166"/>
      <c r="R43" s="166"/>
      <c r="S43" s="166"/>
      <c r="V43" s="138"/>
      <c r="W43" s="140"/>
      <c r="AB43" s="169"/>
      <c r="AC43" s="169"/>
      <c r="AD43" s="169"/>
      <c r="AE43" s="169"/>
    </row>
    <row r="44" spans="1:31" ht="22.9" customHeight="1">
      <c r="A44" s="138" t="s">
        <v>199</v>
      </c>
      <c r="E44" s="141"/>
      <c r="F44" s="167"/>
      <c r="G44" s="167"/>
      <c r="H44" s="167"/>
      <c r="I44" s="167"/>
      <c r="J44" s="167"/>
      <c r="K44" s="167"/>
      <c r="L44" s="167"/>
      <c r="M44" s="167"/>
      <c r="N44" s="168"/>
      <c r="O44" s="165"/>
      <c r="P44" s="166"/>
      <c r="Q44" s="166"/>
      <c r="R44" s="166"/>
      <c r="S44" s="166"/>
      <c r="V44" s="138"/>
      <c r="W44" s="140"/>
      <c r="AB44" s="169"/>
      <c r="AC44" s="169"/>
      <c r="AD44" s="169"/>
      <c r="AE44" s="169"/>
    </row>
    <row r="45" spans="1:31" ht="22.9" customHeight="1">
      <c r="A45" s="138" t="s">
        <v>98</v>
      </c>
      <c r="E45" s="141"/>
      <c r="F45" s="167"/>
      <c r="G45" s="167"/>
      <c r="H45" s="167"/>
      <c r="I45" s="167"/>
      <c r="J45" s="167"/>
      <c r="K45" s="167"/>
      <c r="L45" s="167"/>
      <c r="M45" s="167"/>
      <c r="N45" s="168"/>
      <c r="O45" s="165"/>
      <c r="P45" s="166"/>
      <c r="Q45" s="166"/>
      <c r="R45" s="166"/>
      <c r="S45" s="166"/>
      <c r="V45" s="138"/>
      <c r="W45" s="140"/>
      <c r="AB45" s="169"/>
      <c r="AC45" s="169"/>
      <c r="AD45" s="169"/>
      <c r="AE45" s="169"/>
    </row>
    <row r="46" spans="1:31" ht="22.9" customHeight="1">
      <c r="E46" s="141"/>
      <c r="F46" s="167"/>
      <c r="G46" s="167"/>
      <c r="H46" s="167"/>
      <c r="I46" s="167"/>
      <c r="J46" s="167"/>
      <c r="K46" s="167"/>
      <c r="L46" s="167"/>
      <c r="M46" s="167"/>
      <c r="N46" s="168"/>
      <c r="O46" s="165"/>
      <c r="P46" s="166"/>
      <c r="Q46" s="166"/>
      <c r="R46" s="166"/>
      <c r="S46" s="166"/>
      <c r="V46" s="138"/>
      <c r="W46" s="140"/>
      <c r="AB46" s="169"/>
      <c r="AC46" s="169"/>
      <c r="AD46" s="169"/>
      <c r="AE46" s="169"/>
    </row>
    <row r="47" spans="1:31" ht="22.9" customHeight="1">
      <c r="E47" s="141"/>
      <c r="F47" s="167"/>
      <c r="G47" s="167"/>
      <c r="H47" s="167"/>
      <c r="I47" s="167"/>
      <c r="J47" s="167"/>
      <c r="K47" s="167"/>
      <c r="L47" s="167"/>
      <c r="M47" s="167"/>
      <c r="N47" s="168"/>
      <c r="O47" s="165"/>
      <c r="P47" s="166"/>
      <c r="Q47" s="166"/>
      <c r="R47" s="166"/>
      <c r="S47" s="166"/>
      <c r="V47" s="138"/>
      <c r="W47" s="140"/>
      <c r="AB47" s="169"/>
      <c r="AC47" s="169"/>
      <c r="AD47" s="169"/>
      <c r="AE47" s="169"/>
    </row>
    <row r="48" spans="1:31" ht="22.9" customHeight="1">
      <c r="E48" s="141"/>
      <c r="F48" s="167"/>
      <c r="G48" s="167"/>
      <c r="H48" s="167"/>
      <c r="I48" s="167"/>
      <c r="J48" s="167"/>
      <c r="K48" s="167"/>
      <c r="L48" s="167"/>
      <c r="M48" s="167"/>
      <c r="N48" s="168"/>
      <c r="O48" s="165"/>
      <c r="P48" s="166"/>
      <c r="Q48" s="166"/>
      <c r="R48" s="166"/>
      <c r="S48" s="166"/>
      <c r="V48" s="138"/>
      <c r="W48" s="140"/>
      <c r="AB48" s="169"/>
      <c r="AC48" s="169"/>
      <c r="AD48" s="169"/>
      <c r="AE48" s="169"/>
    </row>
    <row r="49" spans="1:31" ht="22.9" customHeight="1">
      <c r="E49" s="141"/>
      <c r="F49" s="167"/>
      <c r="G49" s="167"/>
      <c r="H49" s="167"/>
      <c r="I49" s="167"/>
      <c r="J49" s="167"/>
      <c r="K49" s="167"/>
      <c r="L49" s="167"/>
      <c r="M49" s="167"/>
      <c r="N49" s="168"/>
      <c r="O49" s="165"/>
      <c r="P49" s="166"/>
      <c r="Q49" s="166"/>
      <c r="R49" s="166"/>
      <c r="S49" s="166"/>
      <c r="V49" s="138"/>
      <c r="W49" s="140"/>
      <c r="AB49" s="169"/>
      <c r="AC49" s="169"/>
      <c r="AD49" s="169"/>
      <c r="AE49" s="169"/>
    </row>
    <row r="50" spans="1:31" ht="22.9" customHeight="1">
      <c r="E50" s="141"/>
      <c r="F50" s="167"/>
      <c r="G50" s="167"/>
      <c r="H50" s="167"/>
      <c r="I50" s="167"/>
      <c r="J50" s="167"/>
      <c r="K50" s="167"/>
      <c r="L50" s="167"/>
      <c r="M50" s="167"/>
      <c r="N50" s="168"/>
      <c r="O50" s="165"/>
      <c r="P50" s="166"/>
      <c r="Q50" s="166"/>
      <c r="R50" s="166"/>
      <c r="S50" s="166"/>
      <c r="V50" s="138"/>
      <c r="W50" s="140"/>
      <c r="AB50" s="169"/>
      <c r="AC50" s="169"/>
      <c r="AD50" s="169"/>
      <c r="AE50" s="169"/>
    </row>
    <row r="51" spans="1:31" ht="22.9" customHeight="1">
      <c r="E51" s="141"/>
      <c r="F51" s="167"/>
      <c r="G51" s="167"/>
      <c r="H51" s="167"/>
      <c r="I51" s="167"/>
      <c r="J51" s="167"/>
      <c r="K51" s="167"/>
      <c r="L51" s="167"/>
      <c r="M51" s="167"/>
      <c r="N51" s="168"/>
      <c r="O51" s="165"/>
      <c r="P51" s="166"/>
      <c r="Q51" s="166"/>
      <c r="R51" s="166"/>
      <c r="S51" s="166"/>
      <c r="V51" s="138"/>
      <c r="W51" s="140"/>
      <c r="AB51" s="169"/>
      <c r="AC51" s="169"/>
      <c r="AD51" s="169"/>
      <c r="AE51" s="169"/>
    </row>
    <row r="52" spans="1:31" ht="22.9" customHeight="1">
      <c r="E52" s="141"/>
      <c r="F52" s="167"/>
      <c r="G52" s="167"/>
      <c r="H52" s="167"/>
      <c r="I52" s="167"/>
      <c r="J52" s="167"/>
      <c r="K52" s="167"/>
      <c r="L52" s="167"/>
      <c r="M52" s="167"/>
      <c r="N52" s="168"/>
      <c r="O52" s="165"/>
      <c r="P52" s="166"/>
      <c r="Q52" s="166"/>
      <c r="R52" s="166"/>
      <c r="S52" s="166"/>
      <c r="V52" s="138"/>
      <c r="W52" s="140"/>
      <c r="AB52" s="169"/>
      <c r="AC52" s="169"/>
      <c r="AD52" s="169"/>
      <c r="AE52" s="169"/>
    </row>
    <row r="53" spans="1:31" ht="22.9" customHeight="1">
      <c r="E53" s="141"/>
      <c r="F53" s="167"/>
      <c r="G53" s="167"/>
      <c r="H53" s="167"/>
      <c r="I53" s="167"/>
      <c r="J53" s="167"/>
      <c r="K53" s="167"/>
      <c r="L53" s="167"/>
      <c r="M53" s="167"/>
      <c r="N53" s="168"/>
      <c r="O53" s="165"/>
      <c r="P53" s="166"/>
      <c r="Q53" s="166"/>
      <c r="R53" s="166"/>
      <c r="S53" s="166"/>
      <c r="V53" s="138"/>
      <c r="W53" s="140"/>
      <c r="AB53" s="169"/>
      <c r="AC53" s="169"/>
      <c r="AD53" s="169"/>
      <c r="AE53" s="169"/>
    </row>
    <row r="54" spans="1:31" ht="14.25" customHeight="1">
      <c r="E54" s="141"/>
      <c r="F54" s="167"/>
      <c r="G54" s="167"/>
      <c r="H54" s="167"/>
      <c r="I54" s="167"/>
      <c r="J54" s="167"/>
      <c r="K54" s="167"/>
      <c r="L54" s="167"/>
      <c r="M54" s="167"/>
      <c r="N54" s="168"/>
      <c r="O54" s="165"/>
      <c r="P54" s="166"/>
      <c r="Q54" s="166"/>
      <c r="R54" s="166"/>
      <c r="S54" s="166"/>
      <c r="V54" s="138"/>
      <c r="W54" s="140"/>
      <c r="AB54" s="169"/>
      <c r="AC54" s="169"/>
      <c r="AD54" s="169"/>
      <c r="AE54" s="169"/>
    </row>
    <row r="55" spans="1:31" ht="13.15" customHeight="1">
      <c r="E55" s="141"/>
      <c r="F55" s="170"/>
      <c r="G55" s="171"/>
      <c r="H55" s="171"/>
      <c r="I55" s="171"/>
      <c r="J55" s="172" t="s">
        <v>99</v>
      </c>
      <c r="K55" s="173"/>
      <c r="L55" s="173"/>
      <c r="M55" s="174" t="s">
        <v>99</v>
      </c>
      <c r="N55" s="168"/>
      <c r="O55" s="165"/>
      <c r="P55" s="166"/>
      <c r="Q55" s="166"/>
      <c r="R55" s="166"/>
      <c r="S55" s="166"/>
      <c r="V55" s="138"/>
      <c r="W55" s="140"/>
      <c r="AB55" s="169"/>
      <c r="AC55" s="169"/>
      <c r="AD55" s="169"/>
      <c r="AE55" s="169"/>
    </row>
    <row r="56" spans="1:31" ht="13.15" customHeight="1">
      <c r="A56" s="627"/>
      <c r="B56" s="627"/>
      <c r="C56" s="627"/>
      <c r="D56" s="619"/>
      <c r="E56" s="619"/>
      <c r="F56" s="175" t="s">
        <v>90</v>
      </c>
      <c r="G56" s="623" t="s">
        <v>151</v>
      </c>
      <c r="H56" s="623"/>
      <c r="I56" s="623"/>
      <c r="J56" s="176" t="s">
        <v>100</v>
      </c>
      <c r="K56" s="624" t="s">
        <v>152</v>
      </c>
      <c r="L56" s="625"/>
      <c r="M56" s="176" t="s">
        <v>100</v>
      </c>
      <c r="N56" s="168"/>
      <c r="O56" s="165"/>
      <c r="P56" s="166"/>
      <c r="Q56" s="166"/>
      <c r="R56" s="166"/>
      <c r="S56" s="166"/>
      <c r="V56" s="138"/>
      <c r="W56" s="140"/>
      <c r="AB56" s="169"/>
      <c r="AC56" s="169"/>
      <c r="AD56" s="169"/>
      <c r="AE56" s="169"/>
    </row>
    <row r="57" spans="1:31">
      <c r="A57" s="627"/>
      <c r="B57" s="627"/>
      <c r="C57" s="627"/>
      <c r="D57" s="619"/>
      <c r="E57" s="619"/>
      <c r="F57" s="177">
        <v>1</v>
      </c>
      <c r="G57" s="626" t="s">
        <v>91</v>
      </c>
      <c r="H57" s="626"/>
      <c r="I57" s="626"/>
      <c r="J57" s="178">
        <f>COUNTIF($F$9:$I$54,"1")</f>
        <v>0</v>
      </c>
      <c r="K57" s="624" t="s">
        <v>91</v>
      </c>
      <c r="L57" s="625"/>
      <c r="M57" s="176">
        <f t="shared" ref="M57:M63" si="5">COUNTIF($J$9:$M$54,F57)</f>
        <v>0</v>
      </c>
      <c r="O57" s="179"/>
      <c r="V57" s="138"/>
      <c r="W57" s="140"/>
      <c r="AB57" s="169"/>
      <c r="AC57" s="169"/>
      <c r="AD57" s="169"/>
      <c r="AE57" s="169"/>
    </row>
    <row r="58" spans="1:31">
      <c r="A58" s="627"/>
      <c r="B58" s="627"/>
      <c r="C58" s="627"/>
      <c r="D58" s="619"/>
      <c r="E58" s="619"/>
      <c r="F58" s="177">
        <v>2</v>
      </c>
      <c r="G58" s="626" t="s">
        <v>92</v>
      </c>
      <c r="H58" s="626"/>
      <c r="I58" s="626"/>
      <c r="J58" s="178">
        <f>COUNTIF($F$9:$I$54,"2")</f>
        <v>0</v>
      </c>
      <c r="K58" s="624" t="s">
        <v>92</v>
      </c>
      <c r="L58" s="625"/>
      <c r="M58" s="176">
        <f t="shared" si="5"/>
        <v>0</v>
      </c>
      <c r="O58" s="179"/>
    </row>
    <row r="59" spans="1:31" ht="13.15" customHeight="1">
      <c r="A59" s="630"/>
      <c r="B59" s="630"/>
      <c r="C59" s="630"/>
      <c r="D59" s="619"/>
      <c r="E59" s="619"/>
      <c r="F59" s="177">
        <v>3</v>
      </c>
      <c r="G59" s="626" t="s">
        <v>93</v>
      </c>
      <c r="H59" s="626"/>
      <c r="I59" s="626"/>
      <c r="J59" s="178">
        <f>COUNTIF($F$9:$I$54,"3")</f>
        <v>0</v>
      </c>
      <c r="K59" s="628" t="s">
        <v>93</v>
      </c>
      <c r="L59" s="629"/>
      <c r="M59" s="180">
        <f t="shared" si="5"/>
        <v>0</v>
      </c>
    </row>
    <row r="60" spans="1:31">
      <c r="A60" s="630"/>
      <c r="B60" s="630"/>
      <c r="C60" s="630"/>
      <c r="D60" s="619"/>
      <c r="E60" s="619"/>
      <c r="F60" s="177">
        <v>4</v>
      </c>
      <c r="G60" s="626" t="s">
        <v>94</v>
      </c>
      <c r="H60" s="626"/>
      <c r="I60" s="626"/>
      <c r="J60" s="178">
        <f>COUNTIF($F$9:$I$54,"4")</f>
        <v>0</v>
      </c>
      <c r="K60" s="628" t="s">
        <v>94</v>
      </c>
      <c r="L60" s="629"/>
      <c r="M60" s="180">
        <f t="shared" si="5"/>
        <v>0</v>
      </c>
    </row>
    <row r="61" spans="1:31">
      <c r="A61" s="630"/>
      <c r="B61" s="630"/>
      <c r="C61" s="630"/>
      <c r="D61" s="619"/>
      <c r="E61" s="619"/>
      <c r="F61" s="177">
        <v>5</v>
      </c>
      <c r="G61" s="626" t="s">
        <v>95</v>
      </c>
      <c r="H61" s="626"/>
      <c r="I61" s="626"/>
      <c r="J61" s="178">
        <f>COUNTIF($F$9:$I$54,"5")</f>
        <v>0</v>
      </c>
      <c r="K61" s="628" t="s">
        <v>95</v>
      </c>
      <c r="L61" s="629"/>
      <c r="M61" s="180">
        <f t="shared" si="5"/>
        <v>0</v>
      </c>
    </row>
    <row r="62" spans="1:31" ht="13.15" customHeight="1">
      <c r="A62" s="627"/>
      <c r="B62" s="627"/>
      <c r="C62" s="627"/>
      <c r="D62" s="619"/>
      <c r="E62" s="619"/>
      <c r="F62" s="177">
        <v>6</v>
      </c>
      <c r="G62" s="626" t="s">
        <v>96</v>
      </c>
      <c r="H62" s="626"/>
      <c r="I62" s="626"/>
      <c r="J62" s="178">
        <f>COUNTIF($F$9:$I$54,"6")</f>
        <v>0</v>
      </c>
      <c r="K62" s="628" t="s">
        <v>96</v>
      </c>
      <c r="L62" s="629"/>
      <c r="M62" s="180">
        <f t="shared" si="5"/>
        <v>0</v>
      </c>
    </row>
    <row r="63" spans="1:31">
      <c r="A63" s="627"/>
      <c r="B63" s="627"/>
      <c r="C63" s="627"/>
      <c r="D63" s="619"/>
      <c r="E63" s="619"/>
      <c r="F63" s="177">
        <v>7</v>
      </c>
      <c r="G63" s="626" t="s">
        <v>97</v>
      </c>
      <c r="H63" s="626"/>
      <c r="I63" s="626"/>
      <c r="J63" s="178">
        <f>COUNTIF($F$9:$I$54,"7")</f>
        <v>0</v>
      </c>
      <c r="K63" s="628" t="s">
        <v>97</v>
      </c>
      <c r="L63" s="629"/>
      <c r="M63" s="180">
        <f t="shared" si="5"/>
        <v>0</v>
      </c>
    </row>
    <row r="64" spans="1:31">
      <c r="A64" s="627"/>
      <c r="B64" s="627"/>
      <c r="C64" s="627"/>
      <c r="D64" s="619"/>
      <c r="E64" s="619"/>
    </row>
    <row r="65" spans="1:19" ht="13.15" customHeight="1">
      <c r="A65" s="627"/>
      <c r="B65" s="627"/>
      <c r="C65" s="627"/>
      <c r="D65" s="619"/>
      <c r="E65" s="619"/>
    </row>
    <row r="66" spans="1:19">
      <c r="A66" s="627"/>
      <c r="B66" s="627"/>
      <c r="C66" s="627"/>
      <c r="D66" s="619"/>
      <c r="E66" s="619"/>
    </row>
    <row r="67" spans="1:19">
      <c r="A67" s="627"/>
      <c r="B67" s="627"/>
      <c r="C67" s="627"/>
      <c r="D67" s="619"/>
      <c r="E67" s="619"/>
    </row>
    <row r="68" spans="1:19" ht="13.15" customHeight="1">
      <c r="A68" s="627"/>
      <c r="B68" s="627"/>
      <c r="C68" s="627"/>
      <c r="D68" s="619"/>
      <c r="E68" s="619"/>
      <c r="F68" s="142"/>
      <c r="G68" s="142"/>
      <c r="H68" s="142"/>
      <c r="I68" s="142"/>
      <c r="N68" s="142"/>
      <c r="O68" s="169"/>
      <c r="P68" s="169"/>
      <c r="Q68" s="169"/>
      <c r="R68" s="169"/>
      <c r="S68" s="169"/>
    </row>
    <row r="69" spans="1:19">
      <c r="A69" s="627"/>
      <c r="B69" s="627"/>
      <c r="C69" s="627"/>
      <c r="D69" s="619"/>
      <c r="E69" s="619"/>
      <c r="J69" s="141"/>
      <c r="K69" s="141"/>
      <c r="N69" s="142"/>
    </row>
    <row r="70" spans="1:19">
      <c r="A70" s="627"/>
      <c r="B70" s="627"/>
      <c r="C70" s="627"/>
      <c r="D70" s="619"/>
      <c r="E70" s="619"/>
      <c r="F70" s="138"/>
      <c r="G70" s="138"/>
      <c r="J70" s="141"/>
      <c r="K70" s="141"/>
      <c r="N70" s="142"/>
      <c r="O70" s="142"/>
      <c r="P70" s="141"/>
    </row>
    <row r="71" spans="1:19" ht="13.15" customHeight="1">
      <c r="A71" s="627"/>
      <c r="B71" s="627"/>
      <c r="C71" s="627"/>
      <c r="D71" s="619"/>
      <c r="E71" s="619"/>
      <c r="F71" s="138"/>
      <c r="G71" s="138"/>
      <c r="H71" s="142"/>
      <c r="I71" s="142"/>
      <c r="N71" s="142"/>
      <c r="O71" s="142"/>
      <c r="P71" s="142"/>
    </row>
    <row r="72" spans="1:19">
      <c r="A72" s="627"/>
      <c r="B72" s="627"/>
      <c r="C72" s="627"/>
      <c r="D72" s="619"/>
      <c r="E72" s="619"/>
      <c r="F72" s="138"/>
      <c r="G72" s="138"/>
      <c r="J72" s="141"/>
      <c r="K72" s="141"/>
      <c r="L72" s="141"/>
      <c r="M72" s="141"/>
      <c r="N72" s="142"/>
      <c r="O72" s="142"/>
      <c r="P72" s="142"/>
    </row>
    <row r="73" spans="1:19">
      <c r="A73" s="627"/>
      <c r="B73" s="627"/>
      <c r="C73" s="627"/>
      <c r="D73" s="619"/>
      <c r="E73" s="619"/>
      <c r="F73" s="138"/>
      <c r="G73" s="138"/>
      <c r="J73" s="141"/>
      <c r="K73" s="141"/>
      <c r="N73" s="142"/>
      <c r="O73" s="142"/>
      <c r="P73" s="141"/>
    </row>
    <row r="74" spans="1:19">
      <c r="A74" s="181"/>
      <c r="B74" s="181"/>
      <c r="C74" s="181"/>
      <c r="D74" s="181"/>
      <c r="F74" s="138"/>
      <c r="G74" s="138"/>
      <c r="H74" s="142"/>
      <c r="I74" s="142"/>
      <c r="N74" s="142"/>
      <c r="O74" s="142"/>
      <c r="P74" s="142"/>
    </row>
    <row r="75" spans="1:19">
      <c r="A75" s="181"/>
      <c r="B75" s="181"/>
      <c r="C75" s="181"/>
      <c r="D75" s="181"/>
      <c r="F75" s="138"/>
      <c r="G75" s="138"/>
      <c r="J75" s="141"/>
      <c r="K75" s="141"/>
      <c r="L75" s="141"/>
      <c r="M75" s="141"/>
      <c r="N75" s="142"/>
      <c r="O75" s="142"/>
      <c r="P75" s="142"/>
    </row>
    <row r="76" spans="1:19">
      <c r="F76" s="138"/>
      <c r="G76" s="138"/>
      <c r="J76" s="141"/>
      <c r="K76" s="141"/>
      <c r="N76" s="142"/>
      <c r="O76" s="142"/>
      <c r="P76" s="141"/>
    </row>
    <row r="77" spans="1:19">
      <c r="F77" s="138"/>
      <c r="G77" s="138"/>
      <c r="H77" s="142"/>
      <c r="I77" s="142"/>
      <c r="N77" s="142"/>
      <c r="O77" s="142"/>
      <c r="P77" s="142"/>
    </row>
    <row r="78" spans="1:19">
      <c r="F78" s="138"/>
      <c r="G78" s="138"/>
      <c r="J78" s="141"/>
      <c r="K78" s="141"/>
      <c r="L78" s="141"/>
      <c r="M78" s="141"/>
      <c r="N78" s="142"/>
      <c r="O78" s="142"/>
      <c r="P78" s="142"/>
    </row>
    <row r="79" spans="1:19">
      <c r="F79" s="138"/>
      <c r="G79" s="138"/>
      <c r="J79" s="141"/>
      <c r="K79" s="141"/>
      <c r="N79" s="142"/>
      <c r="O79" s="142"/>
      <c r="P79" s="141"/>
    </row>
    <row r="80" spans="1:19">
      <c r="F80" s="138"/>
      <c r="G80" s="138"/>
      <c r="H80" s="142"/>
      <c r="I80" s="142"/>
      <c r="N80" s="142"/>
      <c r="O80" s="142"/>
      <c r="P80" s="142"/>
    </row>
    <row r="81" spans="6:16">
      <c r="F81" s="138"/>
      <c r="G81" s="138"/>
      <c r="J81" s="141"/>
      <c r="K81" s="141"/>
      <c r="L81" s="141"/>
      <c r="M81" s="141"/>
      <c r="N81" s="142"/>
      <c r="O81" s="142"/>
      <c r="P81" s="142"/>
    </row>
    <row r="82" spans="6:16">
      <c r="F82" s="138"/>
      <c r="G82" s="138"/>
      <c r="J82" s="141"/>
      <c r="K82" s="141"/>
      <c r="N82" s="142"/>
      <c r="O82" s="142"/>
      <c r="P82" s="141"/>
    </row>
    <row r="83" spans="6:16">
      <c r="F83" s="138"/>
      <c r="G83" s="138"/>
      <c r="H83" s="142"/>
      <c r="I83" s="142"/>
      <c r="N83" s="142"/>
      <c r="O83" s="142"/>
      <c r="P83" s="142"/>
    </row>
    <row r="84" spans="6:16">
      <c r="F84" s="138"/>
      <c r="G84" s="138"/>
      <c r="J84" s="141"/>
      <c r="K84" s="141"/>
      <c r="L84" s="141"/>
      <c r="M84" s="141"/>
      <c r="N84" s="142"/>
      <c r="O84" s="142"/>
      <c r="P84" s="142"/>
    </row>
    <row r="85" spans="6:16">
      <c r="F85" s="138"/>
      <c r="G85" s="138"/>
      <c r="J85" s="141"/>
      <c r="K85" s="141"/>
      <c r="N85" s="142"/>
      <c r="O85" s="142"/>
      <c r="P85" s="141"/>
    </row>
    <row r="86" spans="6:16">
      <c r="F86" s="138"/>
      <c r="G86" s="138"/>
      <c r="H86" s="142"/>
      <c r="I86" s="142"/>
      <c r="N86" s="142"/>
      <c r="O86" s="142"/>
      <c r="P86" s="142"/>
    </row>
    <row r="87" spans="6:16">
      <c r="F87" s="138"/>
      <c r="G87" s="138"/>
      <c r="J87" s="141"/>
      <c r="K87" s="141"/>
      <c r="L87" s="141"/>
      <c r="M87" s="141"/>
      <c r="N87" s="142"/>
      <c r="O87" s="142"/>
      <c r="P87" s="142"/>
    </row>
  </sheetData>
  <mergeCells count="39">
    <mergeCell ref="E68:E70"/>
    <mergeCell ref="E71:E73"/>
    <mergeCell ref="A59:C61"/>
    <mergeCell ref="A62:C64"/>
    <mergeCell ref="A65:C67"/>
    <mergeCell ref="A68:C70"/>
    <mergeCell ref="A71:C73"/>
    <mergeCell ref="D68:D70"/>
    <mergeCell ref="D71:D73"/>
    <mergeCell ref="D59:D61"/>
    <mergeCell ref="E59:E61"/>
    <mergeCell ref="E62:E64"/>
    <mergeCell ref="E65:E67"/>
    <mergeCell ref="D62:D64"/>
    <mergeCell ref="D65:D67"/>
    <mergeCell ref="G63:I63"/>
    <mergeCell ref="K63:L63"/>
    <mergeCell ref="G58:I58"/>
    <mergeCell ref="K58:L58"/>
    <mergeCell ref="G59:I59"/>
    <mergeCell ref="K59:L59"/>
    <mergeCell ref="G60:I60"/>
    <mergeCell ref="K60:L60"/>
    <mergeCell ref="G61:I61"/>
    <mergeCell ref="K61:L61"/>
    <mergeCell ref="G62:I62"/>
    <mergeCell ref="K62:L62"/>
    <mergeCell ref="A2:S2"/>
    <mergeCell ref="H4:N4"/>
    <mergeCell ref="F8:I8"/>
    <mergeCell ref="J8:M8"/>
    <mergeCell ref="E56:E58"/>
    <mergeCell ref="O7:S7"/>
    <mergeCell ref="G56:I56"/>
    <mergeCell ref="K56:L56"/>
    <mergeCell ref="G57:I57"/>
    <mergeCell ref="K57:L57"/>
    <mergeCell ref="D56:D58"/>
    <mergeCell ref="A56:C58"/>
  </mergeCells>
  <phoneticPr fontId="6"/>
  <conditionalFormatting sqref="O9:S56">
    <cfRule type="expression" dxfId="44" priority="15">
      <formula>O9="NG"</formula>
    </cfRule>
  </conditionalFormatting>
  <conditionalFormatting sqref="S35">
    <cfRule type="expression" dxfId="43" priority="14">
      <formula>S35="NG"</formula>
    </cfRule>
  </conditionalFormatting>
  <conditionalFormatting sqref="S36">
    <cfRule type="expression" dxfId="42" priority="13">
      <formula>S36="NG"</formula>
    </cfRule>
  </conditionalFormatting>
  <conditionalFormatting sqref="S37">
    <cfRule type="expression" dxfId="41" priority="12">
      <formula>S37="NG"</formula>
    </cfRule>
  </conditionalFormatting>
  <conditionalFormatting sqref="H70:P72">
    <cfRule type="expression" dxfId="40" priority="9" stopIfTrue="1">
      <formula>CELL("protect",H70)=0</formula>
    </cfRule>
  </conditionalFormatting>
  <conditionalFormatting sqref="H73:P75">
    <cfRule type="expression" dxfId="39" priority="8" stopIfTrue="1">
      <formula>CELL("protect",H73)=0</formula>
    </cfRule>
  </conditionalFormatting>
  <conditionalFormatting sqref="H76:P78">
    <cfRule type="expression" dxfId="38" priority="7" stopIfTrue="1">
      <formula>CELL("protect",H76)=0</formula>
    </cfRule>
  </conditionalFormatting>
  <conditionalFormatting sqref="H79:P81">
    <cfRule type="expression" dxfId="37" priority="6" stopIfTrue="1">
      <formula>CELL("protect",H79)=0</formula>
    </cfRule>
  </conditionalFormatting>
  <conditionalFormatting sqref="H82:P84">
    <cfRule type="expression" dxfId="36" priority="5" stopIfTrue="1">
      <formula>CELL("protect",H82)=0</formula>
    </cfRule>
  </conditionalFormatting>
  <conditionalFormatting sqref="H85:P87">
    <cfRule type="expression" dxfId="35" priority="4" stopIfTrue="1">
      <formula>CELL("protect",H85)=0</formula>
    </cfRule>
  </conditionalFormatting>
  <conditionalFormatting sqref="A56 A59 A62 A65 A68 A71 D56:E73">
    <cfRule type="expression" dxfId="34" priority="3" stopIfTrue="1">
      <formula>CELL("protect",A56)=0</formula>
    </cfRule>
  </conditionalFormatting>
  <conditionalFormatting sqref="T40:AF57">
    <cfRule type="expression" dxfId="33" priority="2" stopIfTrue="1">
      <formula>CELL("protect",T40)=0</formula>
    </cfRule>
  </conditionalFormatting>
  <conditionalFormatting sqref="H4 O4:P4">
    <cfRule type="expression" dxfId="32" priority="1">
      <formula>CELL("protect",H4)=0</formula>
    </cfRule>
  </conditionalFormatting>
  <dataValidations count="6">
    <dataValidation type="list" allowBlank="1" showInputMessage="1" showErrorMessage="1" sqref="WVW983047:WVZ983076 WMA983047:WMD983076 WCE983047:WCH983076 VSI983047:VSL983076 VIM983047:VIP983076 UYQ983047:UYT983076 UOU983047:UOX983076 UEY983047:UFB983076 TVC983047:TVF983076 TLG983047:TLJ983076 TBK983047:TBN983076 SRO983047:SRR983076 SHS983047:SHV983076 RXW983047:RXZ983076 ROA983047:ROD983076 REE983047:REH983076 QUI983047:QUL983076 QKM983047:QKP983076 QAQ983047:QAT983076 PQU983047:PQX983076 PGY983047:PHB983076 OXC983047:OXF983076 ONG983047:ONJ983076 ODK983047:ODN983076 NTO983047:NTR983076 NJS983047:NJV983076 MZW983047:MZZ983076 MQA983047:MQD983076 MGE983047:MGH983076 LWI983047:LWL983076 LMM983047:LMP983076 LCQ983047:LCT983076 KSU983047:KSX983076 KIY983047:KJB983076 JZC983047:JZF983076 JPG983047:JPJ983076 JFK983047:JFN983076 IVO983047:IVR983076 ILS983047:ILV983076 IBW983047:IBZ983076 HSA983047:HSD983076 HIE983047:HIH983076 GYI983047:GYL983076 GOM983047:GOP983076 GEQ983047:GET983076 FUU983047:FUX983076 FKY983047:FLB983076 FBC983047:FBF983076 ERG983047:ERJ983076 EHK983047:EHN983076 DXO983047:DXR983076 DNS983047:DNV983076 DDW983047:DDZ983076 CUA983047:CUD983076 CKE983047:CKH983076 CAI983047:CAL983076 BQM983047:BQP983076 BGQ983047:BGT983076 AWU983047:AWX983076 AMY983047:ANB983076 ADC983047:ADF983076 TG983047:TJ983076 JK983047:JN983076 WVW917511:WVZ917540 WMA917511:WMD917540 WCE917511:WCH917540 VSI917511:VSL917540 VIM917511:VIP917540 UYQ917511:UYT917540 UOU917511:UOX917540 UEY917511:UFB917540 TVC917511:TVF917540 TLG917511:TLJ917540 TBK917511:TBN917540 SRO917511:SRR917540 SHS917511:SHV917540 RXW917511:RXZ917540 ROA917511:ROD917540 REE917511:REH917540 QUI917511:QUL917540 QKM917511:QKP917540 QAQ917511:QAT917540 PQU917511:PQX917540 PGY917511:PHB917540 OXC917511:OXF917540 ONG917511:ONJ917540 ODK917511:ODN917540 NTO917511:NTR917540 NJS917511:NJV917540 MZW917511:MZZ917540 MQA917511:MQD917540 MGE917511:MGH917540 LWI917511:LWL917540 LMM917511:LMP917540 LCQ917511:LCT917540 KSU917511:KSX917540 KIY917511:KJB917540 JZC917511:JZF917540 JPG917511:JPJ917540 JFK917511:JFN917540 IVO917511:IVR917540 ILS917511:ILV917540 IBW917511:IBZ917540 HSA917511:HSD917540 HIE917511:HIH917540 GYI917511:GYL917540 GOM917511:GOP917540 GEQ917511:GET917540 FUU917511:FUX917540 FKY917511:FLB917540 FBC917511:FBF917540 ERG917511:ERJ917540 EHK917511:EHN917540 DXO917511:DXR917540 DNS917511:DNV917540 DDW917511:DDZ917540 CUA917511:CUD917540 CKE917511:CKH917540 CAI917511:CAL917540 BQM917511:BQP917540 BGQ917511:BGT917540 AWU917511:AWX917540 AMY917511:ANB917540 ADC917511:ADF917540 TG917511:TJ917540 JK917511:JN917540 WVW851975:WVZ852004 WMA851975:WMD852004 WCE851975:WCH852004 VSI851975:VSL852004 VIM851975:VIP852004 UYQ851975:UYT852004 UOU851975:UOX852004 UEY851975:UFB852004 TVC851975:TVF852004 TLG851975:TLJ852004 TBK851975:TBN852004 SRO851975:SRR852004 SHS851975:SHV852004 RXW851975:RXZ852004 ROA851975:ROD852004 REE851975:REH852004 QUI851975:QUL852004 QKM851975:QKP852004 QAQ851975:QAT852004 PQU851975:PQX852004 PGY851975:PHB852004 OXC851975:OXF852004 ONG851975:ONJ852004 ODK851975:ODN852004 NTO851975:NTR852004 NJS851975:NJV852004 MZW851975:MZZ852004 MQA851975:MQD852004 MGE851975:MGH852004 LWI851975:LWL852004 LMM851975:LMP852004 LCQ851975:LCT852004 KSU851975:KSX852004 KIY851975:KJB852004 JZC851975:JZF852004 JPG851975:JPJ852004 JFK851975:JFN852004 IVO851975:IVR852004 ILS851975:ILV852004 IBW851975:IBZ852004 HSA851975:HSD852004 HIE851975:HIH852004 GYI851975:GYL852004 GOM851975:GOP852004 GEQ851975:GET852004 FUU851975:FUX852004 FKY851975:FLB852004 FBC851975:FBF852004 ERG851975:ERJ852004 EHK851975:EHN852004 DXO851975:DXR852004 DNS851975:DNV852004 DDW851975:DDZ852004 CUA851975:CUD852004 CKE851975:CKH852004 CAI851975:CAL852004 BQM851975:BQP852004 BGQ851975:BGT852004 AWU851975:AWX852004 AMY851975:ANB852004 ADC851975:ADF852004 TG851975:TJ852004 JK851975:JN852004 WVW786439:WVZ786468 WMA786439:WMD786468 WCE786439:WCH786468 VSI786439:VSL786468 VIM786439:VIP786468 UYQ786439:UYT786468 UOU786439:UOX786468 UEY786439:UFB786468 TVC786439:TVF786468 TLG786439:TLJ786468 TBK786439:TBN786468 SRO786439:SRR786468 SHS786439:SHV786468 RXW786439:RXZ786468 ROA786439:ROD786468 REE786439:REH786468 QUI786439:QUL786468 QKM786439:QKP786468 QAQ786439:QAT786468 PQU786439:PQX786468 PGY786439:PHB786468 OXC786439:OXF786468 ONG786439:ONJ786468 ODK786439:ODN786468 NTO786439:NTR786468 NJS786439:NJV786468 MZW786439:MZZ786468 MQA786439:MQD786468 MGE786439:MGH786468 LWI786439:LWL786468 LMM786439:LMP786468 LCQ786439:LCT786468 KSU786439:KSX786468 KIY786439:KJB786468 JZC786439:JZF786468 JPG786439:JPJ786468 JFK786439:JFN786468 IVO786439:IVR786468 ILS786439:ILV786468 IBW786439:IBZ786468 HSA786439:HSD786468 HIE786439:HIH786468 GYI786439:GYL786468 GOM786439:GOP786468 GEQ786439:GET786468 FUU786439:FUX786468 FKY786439:FLB786468 FBC786439:FBF786468 ERG786439:ERJ786468 EHK786439:EHN786468 DXO786439:DXR786468 DNS786439:DNV786468 DDW786439:DDZ786468 CUA786439:CUD786468 CKE786439:CKH786468 CAI786439:CAL786468 BQM786439:BQP786468 BGQ786439:BGT786468 AWU786439:AWX786468 AMY786439:ANB786468 ADC786439:ADF786468 TG786439:TJ786468 JK786439:JN786468 WVW720903:WVZ720932 WMA720903:WMD720932 WCE720903:WCH720932 VSI720903:VSL720932 VIM720903:VIP720932 UYQ720903:UYT720932 UOU720903:UOX720932 UEY720903:UFB720932 TVC720903:TVF720932 TLG720903:TLJ720932 TBK720903:TBN720932 SRO720903:SRR720932 SHS720903:SHV720932 RXW720903:RXZ720932 ROA720903:ROD720932 REE720903:REH720932 QUI720903:QUL720932 QKM720903:QKP720932 QAQ720903:QAT720932 PQU720903:PQX720932 PGY720903:PHB720932 OXC720903:OXF720932 ONG720903:ONJ720932 ODK720903:ODN720932 NTO720903:NTR720932 NJS720903:NJV720932 MZW720903:MZZ720932 MQA720903:MQD720932 MGE720903:MGH720932 LWI720903:LWL720932 LMM720903:LMP720932 LCQ720903:LCT720932 KSU720903:KSX720932 KIY720903:KJB720932 JZC720903:JZF720932 JPG720903:JPJ720932 JFK720903:JFN720932 IVO720903:IVR720932 ILS720903:ILV720932 IBW720903:IBZ720932 HSA720903:HSD720932 HIE720903:HIH720932 GYI720903:GYL720932 GOM720903:GOP720932 GEQ720903:GET720932 FUU720903:FUX720932 FKY720903:FLB720932 FBC720903:FBF720932 ERG720903:ERJ720932 EHK720903:EHN720932 DXO720903:DXR720932 DNS720903:DNV720932 DDW720903:DDZ720932 CUA720903:CUD720932 CKE720903:CKH720932 CAI720903:CAL720932 BQM720903:BQP720932 BGQ720903:BGT720932 AWU720903:AWX720932 AMY720903:ANB720932 ADC720903:ADF720932 TG720903:TJ720932 JK720903:JN720932 WVW655367:WVZ655396 WMA655367:WMD655396 WCE655367:WCH655396 VSI655367:VSL655396 VIM655367:VIP655396 UYQ655367:UYT655396 UOU655367:UOX655396 UEY655367:UFB655396 TVC655367:TVF655396 TLG655367:TLJ655396 TBK655367:TBN655396 SRO655367:SRR655396 SHS655367:SHV655396 RXW655367:RXZ655396 ROA655367:ROD655396 REE655367:REH655396 QUI655367:QUL655396 QKM655367:QKP655396 QAQ655367:QAT655396 PQU655367:PQX655396 PGY655367:PHB655396 OXC655367:OXF655396 ONG655367:ONJ655396 ODK655367:ODN655396 NTO655367:NTR655396 NJS655367:NJV655396 MZW655367:MZZ655396 MQA655367:MQD655396 MGE655367:MGH655396 LWI655367:LWL655396 LMM655367:LMP655396 LCQ655367:LCT655396 KSU655367:KSX655396 KIY655367:KJB655396 JZC655367:JZF655396 JPG655367:JPJ655396 JFK655367:JFN655396 IVO655367:IVR655396 ILS655367:ILV655396 IBW655367:IBZ655396 HSA655367:HSD655396 HIE655367:HIH655396 GYI655367:GYL655396 GOM655367:GOP655396 GEQ655367:GET655396 FUU655367:FUX655396 FKY655367:FLB655396 FBC655367:FBF655396 ERG655367:ERJ655396 EHK655367:EHN655396 DXO655367:DXR655396 DNS655367:DNV655396 DDW655367:DDZ655396 CUA655367:CUD655396 CKE655367:CKH655396 CAI655367:CAL655396 BQM655367:BQP655396 BGQ655367:BGT655396 AWU655367:AWX655396 AMY655367:ANB655396 ADC655367:ADF655396 TG655367:TJ655396 JK655367:JN655396 WVW589831:WVZ589860 WMA589831:WMD589860 WCE589831:WCH589860 VSI589831:VSL589860 VIM589831:VIP589860 UYQ589831:UYT589860 UOU589831:UOX589860 UEY589831:UFB589860 TVC589831:TVF589860 TLG589831:TLJ589860 TBK589831:TBN589860 SRO589831:SRR589860 SHS589831:SHV589860 RXW589831:RXZ589860 ROA589831:ROD589860 REE589831:REH589860 QUI589831:QUL589860 QKM589831:QKP589860 QAQ589831:QAT589860 PQU589831:PQX589860 PGY589831:PHB589860 OXC589831:OXF589860 ONG589831:ONJ589860 ODK589831:ODN589860 NTO589831:NTR589860 NJS589831:NJV589860 MZW589831:MZZ589860 MQA589831:MQD589860 MGE589831:MGH589860 LWI589831:LWL589860 LMM589831:LMP589860 LCQ589831:LCT589860 KSU589831:KSX589860 KIY589831:KJB589860 JZC589831:JZF589860 JPG589831:JPJ589860 JFK589831:JFN589860 IVO589831:IVR589860 ILS589831:ILV589860 IBW589831:IBZ589860 HSA589831:HSD589860 HIE589831:HIH589860 GYI589831:GYL589860 GOM589831:GOP589860 GEQ589831:GET589860 FUU589831:FUX589860 FKY589831:FLB589860 FBC589831:FBF589860 ERG589831:ERJ589860 EHK589831:EHN589860 DXO589831:DXR589860 DNS589831:DNV589860 DDW589831:DDZ589860 CUA589831:CUD589860 CKE589831:CKH589860 CAI589831:CAL589860 BQM589831:BQP589860 BGQ589831:BGT589860 AWU589831:AWX589860 AMY589831:ANB589860 ADC589831:ADF589860 TG589831:TJ589860 JK589831:JN589860 WVW524295:WVZ524324 WMA524295:WMD524324 WCE524295:WCH524324 VSI524295:VSL524324 VIM524295:VIP524324 UYQ524295:UYT524324 UOU524295:UOX524324 UEY524295:UFB524324 TVC524295:TVF524324 TLG524295:TLJ524324 TBK524295:TBN524324 SRO524295:SRR524324 SHS524295:SHV524324 RXW524295:RXZ524324 ROA524295:ROD524324 REE524295:REH524324 QUI524295:QUL524324 QKM524295:QKP524324 QAQ524295:QAT524324 PQU524295:PQX524324 PGY524295:PHB524324 OXC524295:OXF524324 ONG524295:ONJ524324 ODK524295:ODN524324 NTO524295:NTR524324 NJS524295:NJV524324 MZW524295:MZZ524324 MQA524295:MQD524324 MGE524295:MGH524324 LWI524295:LWL524324 LMM524295:LMP524324 LCQ524295:LCT524324 KSU524295:KSX524324 KIY524295:KJB524324 JZC524295:JZF524324 JPG524295:JPJ524324 JFK524295:JFN524324 IVO524295:IVR524324 ILS524295:ILV524324 IBW524295:IBZ524324 HSA524295:HSD524324 HIE524295:HIH524324 GYI524295:GYL524324 GOM524295:GOP524324 GEQ524295:GET524324 FUU524295:FUX524324 FKY524295:FLB524324 FBC524295:FBF524324 ERG524295:ERJ524324 EHK524295:EHN524324 DXO524295:DXR524324 DNS524295:DNV524324 DDW524295:DDZ524324 CUA524295:CUD524324 CKE524295:CKH524324 CAI524295:CAL524324 BQM524295:BQP524324 BGQ524295:BGT524324 AWU524295:AWX524324 AMY524295:ANB524324 ADC524295:ADF524324 TG524295:TJ524324 JK524295:JN524324 WVW458759:WVZ458788 WMA458759:WMD458788 WCE458759:WCH458788 VSI458759:VSL458788 VIM458759:VIP458788 UYQ458759:UYT458788 UOU458759:UOX458788 UEY458759:UFB458788 TVC458759:TVF458788 TLG458759:TLJ458788 TBK458759:TBN458788 SRO458759:SRR458788 SHS458759:SHV458788 RXW458759:RXZ458788 ROA458759:ROD458788 REE458759:REH458788 QUI458759:QUL458788 QKM458759:QKP458788 QAQ458759:QAT458788 PQU458759:PQX458788 PGY458759:PHB458788 OXC458759:OXF458788 ONG458759:ONJ458788 ODK458759:ODN458788 NTO458759:NTR458788 NJS458759:NJV458788 MZW458759:MZZ458788 MQA458759:MQD458788 MGE458759:MGH458788 LWI458759:LWL458788 LMM458759:LMP458788 LCQ458759:LCT458788 KSU458759:KSX458788 KIY458759:KJB458788 JZC458759:JZF458788 JPG458759:JPJ458788 JFK458759:JFN458788 IVO458759:IVR458788 ILS458759:ILV458788 IBW458759:IBZ458788 HSA458759:HSD458788 HIE458759:HIH458788 GYI458759:GYL458788 GOM458759:GOP458788 GEQ458759:GET458788 FUU458759:FUX458788 FKY458759:FLB458788 FBC458759:FBF458788 ERG458759:ERJ458788 EHK458759:EHN458788 DXO458759:DXR458788 DNS458759:DNV458788 DDW458759:DDZ458788 CUA458759:CUD458788 CKE458759:CKH458788 CAI458759:CAL458788 BQM458759:BQP458788 BGQ458759:BGT458788 AWU458759:AWX458788 AMY458759:ANB458788 ADC458759:ADF458788 TG458759:TJ458788 JK458759:JN458788 WVW393223:WVZ393252 WMA393223:WMD393252 WCE393223:WCH393252 VSI393223:VSL393252 VIM393223:VIP393252 UYQ393223:UYT393252 UOU393223:UOX393252 UEY393223:UFB393252 TVC393223:TVF393252 TLG393223:TLJ393252 TBK393223:TBN393252 SRO393223:SRR393252 SHS393223:SHV393252 RXW393223:RXZ393252 ROA393223:ROD393252 REE393223:REH393252 QUI393223:QUL393252 QKM393223:QKP393252 QAQ393223:QAT393252 PQU393223:PQX393252 PGY393223:PHB393252 OXC393223:OXF393252 ONG393223:ONJ393252 ODK393223:ODN393252 NTO393223:NTR393252 NJS393223:NJV393252 MZW393223:MZZ393252 MQA393223:MQD393252 MGE393223:MGH393252 LWI393223:LWL393252 LMM393223:LMP393252 LCQ393223:LCT393252 KSU393223:KSX393252 KIY393223:KJB393252 JZC393223:JZF393252 JPG393223:JPJ393252 JFK393223:JFN393252 IVO393223:IVR393252 ILS393223:ILV393252 IBW393223:IBZ393252 HSA393223:HSD393252 HIE393223:HIH393252 GYI393223:GYL393252 GOM393223:GOP393252 GEQ393223:GET393252 FUU393223:FUX393252 FKY393223:FLB393252 FBC393223:FBF393252 ERG393223:ERJ393252 EHK393223:EHN393252 DXO393223:DXR393252 DNS393223:DNV393252 DDW393223:DDZ393252 CUA393223:CUD393252 CKE393223:CKH393252 CAI393223:CAL393252 BQM393223:BQP393252 BGQ393223:BGT393252 AWU393223:AWX393252 AMY393223:ANB393252 ADC393223:ADF393252 TG393223:TJ393252 JK393223:JN393252 WVW327687:WVZ327716 WMA327687:WMD327716 WCE327687:WCH327716 VSI327687:VSL327716 VIM327687:VIP327716 UYQ327687:UYT327716 UOU327687:UOX327716 UEY327687:UFB327716 TVC327687:TVF327716 TLG327687:TLJ327716 TBK327687:TBN327716 SRO327687:SRR327716 SHS327687:SHV327716 RXW327687:RXZ327716 ROA327687:ROD327716 REE327687:REH327716 QUI327687:QUL327716 QKM327687:QKP327716 QAQ327687:QAT327716 PQU327687:PQX327716 PGY327687:PHB327716 OXC327687:OXF327716 ONG327687:ONJ327716 ODK327687:ODN327716 NTO327687:NTR327716 NJS327687:NJV327716 MZW327687:MZZ327716 MQA327687:MQD327716 MGE327687:MGH327716 LWI327687:LWL327716 LMM327687:LMP327716 LCQ327687:LCT327716 KSU327687:KSX327716 KIY327687:KJB327716 JZC327687:JZF327716 JPG327687:JPJ327716 JFK327687:JFN327716 IVO327687:IVR327716 ILS327687:ILV327716 IBW327687:IBZ327716 HSA327687:HSD327716 HIE327687:HIH327716 GYI327687:GYL327716 GOM327687:GOP327716 GEQ327687:GET327716 FUU327687:FUX327716 FKY327687:FLB327716 FBC327687:FBF327716 ERG327687:ERJ327716 EHK327687:EHN327716 DXO327687:DXR327716 DNS327687:DNV327716 DDW327687:DDZ327716 CUA327687:CUD327716 CKE327687:CKH327716 CAI327687:CAL327716 BQM327687:BQP327716 BGQ327687:BGT327716 AWU327687:AWX327716 AMY327687:ANB327716 ADC327687:ADF327716 TG327687:TJ327716 JK327687:JN327716 WVW262151:WVZ262180 WMA262151:WMD262180 WCE262151:WCH262180 VSI262151:VSL262180 VIM262151:VIP262180 UYQ262151:UYT262180 UOU262151:UOX262180 UEY262151:UFB262180 TVC262151:TVF262180 TLG262151:TLJ262180 TBK262151:TBN262180 SRO262151:SRR262180 SHS262151:SHV262180 RXW262151:RXZ262180 ROA262151:ROD262180 REE262151:REH262180 QUI262151:QUL262180 QKM262151:QKP262180 QAQ262151:QAT262180 PQU262151:PQX262180 PGY262151:PHB262180 OXC262151:OXF262180 ONG262151:ONJ262180 ODK262151:ODN262180 NTO262151:NTR262180 NJS262151:NJV262180 MZW262151:MZZ262180 MQA262151:MQD262180 MGE262151:MGH262180 LWI262151:LWL262180 LMM262151:LMP262180 LCQ262151:LCT262180 KSU262151:KSX262180 KIY262151:KJB262180 JZC262151:JZF262180 JPG262151:JPJ262180 JFK262151:JFN262180 IVO262151:IVR262180 ILS262151:ILV262180 IBW262151:IBZ262180 HSA262151:HSD262180 HIE262151:HIH262180 GYI262151:GYL262180 GOM262151:GOP262180 GEQ262151:GET262180 FUU262151:FUX262180 FKY262151:FLB262180 FBC262151:FBF262180 ERG262151:ERJ262180 EHK262151:EHN262180 DXO262151:DXR262180 DNS262151:DNV262180 DDW262151:DDZ262180 CUA262151:CUD262180 CKE262151:CKH262180 CAI262151:CAL262180 BQM262151:BQP262180 BGQ262151:BGT262180 AWU262151:AWX262180 AMY262151:ANB262180 ADC262151:ADF262180 TG262151:TJ262180 JK262151:JN262180 WVW196615:WVZ196644 WMA196615:WMD196644 WCE196615:WCH196644 VSI196615:VSL196644 VIM196615:VIP196644 UYQ196615:UYT196644 UOU196615:UOX196644 UEY196615:UFB196644 TVC196615:TVF196644 TLG196615:TLJ196644 TBK196615:TBN196644 SRO196615:SRR196644 SHS196615:SHV196644 RXW196615:RXZ196644 ROA196615:ROD196644 REE196615:REH196644 QUI196615:QUL196644 QKM196615:QKP196644 QAQ196615:QAT196644 PQU196615:PQX196644 PGY196615:PHB196644 OXC196615:OXF196644 ONG196615:ONJ196644 ODK196615:ODN196644 NTO196615:NTR196644 NJS196615:NJV196644 MZW196615:MZZ196644 MQA196615:MQD196644 MGE196615:MGH196644 LWI196615:LWL196644 LMM196615:LMP196644 LCQ196615:LCT196644 KSU196615:KSX196644 KIY196615:KJB196644 JZC196615:JZF196644 JPG196615:JPJ196644 JFK196615:JFN196644 IVO196615:IVR196644 ILS196615:ILV196644 IBW196615:IBZ196644 HSA196615:HSD196644 HIE196615:HIH196644 GYI196615:GYL196644 GOM196615:GOP196644 GEQ196615:GET196644 FUU196615:FUX196644 FKY196615:FLB196644 FBC196615:FBF196644 ERG196615:ERJ196644 EHK196615:EHN196644 DXO196615:DXR196644 DNS196615:DNV196644 DDW196615:DDZ196644 CUA196615:CUD196644 CKE196615:CKH196644 CAI196615:CAL196644 BQM196615:BQP196644 BGQ196615:BGT196644 AWU196615:AWX196644 AMY196615:ANB196644 ADC196615:ADF196644 TG196615:TJ196644 JK196615:JN196644 WVW131079:WVZ131108 WMA131079:WMD131108 WCE131079:WCH131108 VSI131079:VSL131108 VIM131079:VIP131108 UYQ131079:UYT131108 UOU131079:UOX131108 UEY131079:UFB131108 TVC131079:TVF131108 TLG131079:TLJ131108 TBK131079:TBN131108 SRO131079:SRR131108 SHS131079:SHV131108 RXW131079:RXZ131108 ROA131079:ROD131108 REE131079:REH131108 QUI131079:QUL131108 QKM131079:QKP131108 QAQ131079:QAT131108 PQU131079:PQX131108 PGY131079:PHB131108 OXC131079:OXF131108 ONG131079:ONJ131108 ODK131079:ODN131108 NTO131079:NTR131108 NJS131079:NJV131108 MZW131079:MZZ131108 MQA131079:MQD131108 MGE131079:MGH131108 LWI131079:LWL131108 LMM131079:LMP131108 LCQ131079:LCT131108 KSU131079:KSX131108 KIY131079:KJB131108 JZC131079:JZF131108 JPG131079:JPJ131108 JFK131079:JFN131108 IVO131079:IVR131108 ILS131079:ILV131108 IBW131079:IBZ131108 HSA131079:HSD131108 HIE131079:HIH131108 GYI131079:GYL131108 GOM131079:GOP131108 GEQ131079:GET131108 FUU131079:FUX131108 FKY131079:FLB131108 FBC131079:FBF131108 ERG131079:ERJ131108 EHK131079:EHN131108 DXO131079:DXR131108 DNS131079:DNV131108 DDW131079:DDZ131108 CUA131079:CUD131108 CKE131079:CKH131108 CAI131079:CAL131108 BQM131079:BQP131108 BGQ131079:BGT131108 AWU131079:AWX131108 AMY131079:ANB131108 ADC131079:ADF131108 TG131079:TJ131108 JK131079:JN131108 WVW65543:WVZ65572 WMA65543:WMD65572 WCE65543:WCH65572 VSI65543:VSL65572 VIM65543:VIP65572 UYQ65543:UYT65572 UOU65543:UOX65572 UEY65543:UFB65572 TVC65543:TVF65572 TLG65543:TLJ65572 TBK65543:TBN65572 SRO65543:SRR65572 SHS65543:SHV65572 RXW65543:RXZ65572 ROA65543:ROD65572 REE65543:REH65572 QUI65543:QUL65572 QKM65543:QKP65572 QAQ65543:QAT65572 PQU65543:PQX65572 PGY65543:PHB65572 OXC65543:OXF65572 ONG65543:ONJ65572 ODK65543:ODN65572 NTO65543:NTR65572 NJS65543:NJV65572 MZW65543:MZZ65572 MQA65543:MQD65572 MGE65543:MGH65572 LWI65543:LWL65572 LMM65543:LMP65572 LCQ65543:LCT65572 KSU65543:KSX65572 KIY65543:KJB65572 JZC65543:JZF65572 JPG65543:JPJ65572 JFK65543:JFN65572 IVO65543:IVR65572 ILS65543:ILV65572 IBW65543:IBZ65572 HSA65543:HSD65572 HIE65543:HIH65572 GYI65543:GYL65572 GOM65543:GOP65572 GEQ65543:GET65572 FUU65543:FUX65572 FKY65543:FLB65572 FBC65543:FBF65572 ERG65543:ERJ65572 EHK65543:EHN65572 DXO65543:DXR65572 DNS65543:DNV65572 DDW65543:DDZ65572 CUA65543:CUD65572 CKE65543:CKH65572 CAI65543:CAL65572 BQM65543:BQP65572 BGQ65543:BGT65572 AWU65543:AWX65572 AMY65543:ANB65572 ADC65543:ADF65572 TG65543:TJ65572 JK65543:JN65572 WVW9:WVZ38 WMA9:WMD38 WCE9:WCH38 VSI9:VSL38 VIM9:VIP38 UYQ9:UYT38 UOU9:UOX38 UEY9:UFB38 TVC9:TVF38 TLG9:TLJ38 TBK9:TBN38 SRO9:SRR38 SHS9:SHV38 RXW9:RXZ38 ROA9:ROD38 REE9:REH38 QUI9:QUL38 QKM9:QKP38 QAQ9:QAT38 PQU9:PQX38 PGY9:PHB38 OXC9:OXF38 ONG9:ONJ38 ODK9:ODN38 NTO9:NTR38 NJS9:NJV38 MZW9:MZZ38 MQA9:MQD38 MGE9:MGH38 LWI9:LWL38 LMM9:LMP38 LCQ9:LCT38 KSU9:KSX38 KIY9:KJB38 JZC9:JZF38 JPG9:JPJ38 JFK9:JFN38 IVO9:IVR38 ILS9:ILV38 IBW9:IBZ38 HSA9:HSD38 HIE9:HIH38 GYI9:GYL38 GOM9:GOP38 GEQ9:GET38 FUU9:FUX38 FKY9:FLB38 FBC9:FBF38 ERG9:ERJ38 EHK9:EHN38 DXO9:DXR38 DNS9:DNV38 DDW9:DDZ38 CUA9:CUD38 CKE9:CKH38 CAI9:CAL38 BQM9:BQP38 BGQ9:BGT38 AWU9:AWX38 AMY9:ANB38 ADC9:ADF38 TG9:TJ38 JK9:JN38">
      <formula1>$Z$10:$Z$16</formula1>
    </dataValidation>
    <dataValidation type="list" allowBlank="1" showInputMessage="1" showErrorMessage="1" sqref="F983068:M983097 F917532:M917561 F851996:M852025 F786460:M786489 F720924:M720953 F655388:M655417 F589852:M589881 F524316:M524345 F458780:M458809 F393244:M393273 F327708:M327737 F262172:M262201 F196636:M196665 F131100:M131129 F65564:M65593">
      <formula1>$AE$9:$AE$15</formula1>
    </dataValidation>
    <dataValidation type="list" allowBlank="1" showInputMessage="1" showErrorMessage="1" sqref="AE9">
      <formula1>$AE$10:$AE$16</formula1>
    </dataValidation>
    <dataValidation type="list" allowBlank="1" showInputMessage="1" showErrorMessage="1" sqref="F39:M54">
      <formula1>研修保育所その他</formula1>
    </dataValidation>
    <dataValidation type="list" allowBlank="1" showInputMessage="1" showErrorMessage="1" sqref="C9:C38">
      <formula1>$AE$2:$AE$5</formula1>
    </dataValidation>
    <dataValidation type="list" allowBlank="1" showInputMessage="1" showErrorMessage="1" sqref="F9:M38">
      <formula1>$AE$9:$AE$16</formula1>
    </dataValidation>
  </dataValidations>
  <printOptions horizontalCentered="1"/>
  <pageMargins left="0.43307086614173229" right="0.51181102362204722" top="0.74803149606299213" bottom="0.74803149606299213" header="0.31496062992125984" footer="0.31496062992125984"/>
  <pageSetup paperSize="9" scale="7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86"/>
  <sheetViews>
    <sheetView view="pageBreakPreview" zoomScale="85" zoomScaleNormal="100" zoomScaleSheetLayoutView="85" workbookViewId="0">
      <selection activeCell="A9" sqref="A9"/>
    </sheetView>
  </sheetViews>
  <sheetFormatPr defaultColWidth="9" defaultRowHeight="13.5"/>
  <cols>
    <col min="1" max="1" width="2.25" style="191" customWidth="1"/>
    <col min="2" max="2" width="1.625" style="191" customWidth="1"/>
    <col min="3" max="3" width="14.125" style="191" customWidth="1"/>
    <col min="4" max="4" width="6.875" style="191" customWidth="1"/>
    <col min="5" max="5" width="6.625" style="191" customWidth="1"/>
    <col min="6" max="16" width="8.875" style="191" bestFit="1" customWidth="1"/>
    <col min="17" max="17" width="10.375" style="191" bestFit="1" customWidth="1"/>
    <col min="18" max="16384" width="9" style="191"/>
  </cols>
  <sheetData>
    <row r="1" spans="1:17" s="23" customFormat="1" ht="34.5" customHeight="1">
      <c r="B1" s="190" t="s">
        <v>163</v>
      </c>
    </row>
    <row r="2" spans="1:17" ht="40.5" customHeight="1">
      <c r="A2" s="666" t="s">
        <v>164</v>
      </c>
      <c r="B2" s="666"/>
      <c r="C2" s="666"/>
      <c r="D2" s="666"/>
      <c r="E2" s="666"/>
      <c r="F2" s="666"/>
      <c r="G2" s="666"/>
      <c r="H2" s="666"/>
      <c r="I2" s="666"/>
      <c r="J2" s="666"/>
      <c r="K2" s="666"/>
      <c r="L2" s="666"/>
      <c r="M2" s="666"/>
      <c r="N2" s="666"/>
      <c r="O2" s="666"/>
      <c r="P2" s="666"/>
      <c r="Q2" s="666"/>
    </row>
    <row r="3" spans="1:17" ht="18" customHeight="1" thickBot="1">
      <c r="B3" s="192"/>
      <c r="C3" s="192"/>
    </row>
    <row r="4" spans="1:17" ht="18" customHeight="1" thickBot="1">
      <c r="B4" s="192"/>
      <c r="C4" s="192"/>
      <c r="H4" s="667" t="s">
        <v>165</v>
      </c>
      <c r="I4" s="668"/>
      <c r="J4" s="668"/>
      <c r="K4" s="668"/>
      <c r="L4" s="669"/>
      <c r="M4" s="667"/>
      <c r="N4" s="668"/>
      <c r="O4" s="668"/>
      <c r="P4" s="668"/>
      <c r="Q4" s="669"/>
    </row>
    <row r="5" spans="1:17" ht="18" customHeight="1">
      <c r="B5" s="192"/>
      <c r="C5" s="192"/>
      <c r="H5" s="193"/>
      <c r="I5" s="193"/>
      <c r="J5" s="193"/>
      <c r="K5" s="193"/>
      <c r="L5" s="193"/>
      <c r="M5" s="193"/>
      <c r="N5" s="193"/>
      <c r="O5" s="193"/>
      <c r="P5" s="193"/>
      <c r="Q5" s="193"/>
    </row>
    <row r="6" spans="1:17" ht="18" customHeight="1">
      <c r="B6" s="191" t="s">
        <v>166</v>
      </c>
      <c r="H6" s="193"/>
      <c r="I6" s="193"/>
      <c r="J6" s="193"/>
      <c r="K6" s="193"/>
      <c r="L6" s="193"/>
      <c r="M6" s="193"/>
      <c r="N6" s="193"/>
      <c r="O6" s="193"/>
      <c r="P6" s="193"/>
      <c r="Q6" s="193"/>
    </row>
    <row r="7" spans="1:17" ht="18" customHeight="1">
      <c r="B7" s="191" t="s">
        <v>167</v>
      </c>
      <c r="H7" s="193"/>
      <c r="I7" s="193"/>
      <c r="J7" s="193"/>
      <c r="K7" s="193"/>
      <c r="L7" s="193"/>
      <c r="M7" s="193"/>
      <c r="N7" s="193"/>
      <c r="O7" s="193"/>
      <c r="P7" s="193"/>
      <c r="Q7" s="193"/>
    </row>
    <row r="8" spans="1:17" ht="18" customHeight="1">
      <c r="B8" s="262" t="s">
        <v>229</v>
      </c>
      <c r="C8" s="194"/>
      <c r="H8" s="193"/>
      <c r="I8" s="193"/>
      <c r="J8" s="193"/>
      <c r="K8" s="193"/>
      <c r="L8" s="193"/>
      <c r="M8" s="193"/>
      <c r="N8" s="193"/>
      <c r="O8" s="193"/>
      <c r="P8" s="193"/>
      <c r="Q8" s="193"/>
    </row>
    <row r="9" spans="1:17" ht="18" customHeight="1" thickBot="1">
      <c r="A9" s="195" t="s">
        <v>186</v>
      </c>
    </row>
    <row r="10" spans="1:17" ht="17.25" customHeight="1">
      <c r="B10" s="670" t="s">
        <v>187</v>
      </c>
      <c r="C10" s="671"/>
      <c r="D10" s="672"/>
      <c r="E10" s="196">
        <v>4</v>
      </c>
      <c r="F10" s="196">
        <v>5</v>
      </c>
      <c r="G10" s="196">
        <v>6</v>
      </c>
      <c r="H10" s="196">
        <v>7</v>
      </c>
      <c r="I10" s="196">
        <v>8</v>
      </c>
      <c r="J10" s="196">
        <v>9</v>
      </c>
      <c r="K10" s="196">
        <v>10</v>
      </c>
      <c r="L10" s="196">
        <v>11</v>
      </c>
      <c r="M10" s="196">
        <v>12</v>
      </c>
      <c r="N10" s="196">
        <v>1</v>
      </c>
      <c r="O10" s="196">
        <v>2</v>
      </c>
      <c r="P10" s="196">
        <v>3</v>
      </c>
      <c r="Q10" s="676" t="s">
        <v>168</v>
      </c>
    </row>
    <row r="11" spans="1:17" ht="17.25" customHeight="1">
      <c r="B11" s="673"/>
      <c r="C11" s="674"/>
      <c r="D11" s="675"/>
      <c r="E11" s="678" t="s">
        <v>169</v>
      </c>
      <c r="F11" s="679"/>
      <c r="G11" s="679"/>
      <c r="H11" s="679"/>
      <c r="I11" s="679"/>
      <c r="J11" s="679"/>
      <c r="K11" s="679"/>
      <c r="L11" s="679"/>
      <c r="M11" s="679"/>
      <c r="N11" s="679"/>
      <c r="O11" s="679"/>
      <c r="P11" s="680"/>
      <c r="Q11" s="677"/>
    </row>
    <row r="12" spans="1:17" ht="17.25" customHeight="1">
      <c r="B12" s="658" t="s">
        <v>170</v>
      </c>
      <c r="C12" s="659"/>
      <c r="D12" s="197" t="s">
        <v>171</v>
      </c>
      <c r="E12" s="198"/>
      <c r="F12" s="198"/>
      <c r="G12" s="198"/>
      <c r="H12" s="198"/>
      <c r="I12" s="198"/>
      <c r="J12" s="198"/>
      <c r="K12" s="198"/>
      <c r="L12" s="198"/>
      <c r="M12" s="198"/>
      <c r="N12" s="198"/>
      <c r="O12" s="198"/>
      <c r="P12" s="198"/>
      <c r="Q12" s="199">
        <f>ROUND(SUM(E12:P12)/12,0)</f>
        <v>0</v>
      </c>
    </row>
    <row r="13" spans="1:17" ht="17.25" customHeight="1">
      <c r="B13" s="660"/>
      <c r="C13" s="661"/>
      <c r="D13" s="200" t="s">
        <v>172</v>
      </c>
      <c r="E13" s="201"/>
      <c r="F13" s="202" t="str">
        <f>IFERROR(F12/$E$12,"")</f>
        <v/>
      </c>
      <c r="G13" s="202" t="str">
        <f>IFERROR(G12/$E$12,"")</f>
        <v/>
      </c>
      <c r="H13" s="202" t="str">
        <f t="shared" ref="H13:P13" si="0">IFERROR(H12/$E$12,"")</f>
        <v/>
      </c>
      <c r="I13" s="202" t="str">
        <f t="shared" si="0"/>
        <v/>
      </c>
      <c r="J13" s="202" t="str">
        <f t="shared" si="0"/>
        <v/>
      </c>
      <c r="K13" s="202" t="str">
        <f t="shared" si="0"/>
        <v/>
      </c>
      <c r="L13" s="202" t="str">
        <f t="shared" si="0"/>
        <v/>
      </c>
      <c r="M13" s="202" t="str">
        <f t="shared" si="0"/>
        <v/>
      </c>
      <c r="N13" s="202" t="str">
        <f t="shared" si="0"/>
        <v/>
      </c>
      <c r="O13" s="202" t="str">
        <f t="shared" si="0"/>
        <v/>
      </c>
      <c r="P13" s="202" t="str">
        <f t="shared" si="0"/>
        <v/>
      </c>
      <c r="Q13" s="203" t="s">
        <v>173</v>
      </c>
    </row>
    <row r="14" spans="1:17" ht="17.25" customHeight="1">
      <c r="B14" s="653" t="s">
        <v>174</v>
      </c>
      <c r="C14" s="654"/>
      <c r="D14" s="197" t="s">
        <v>171</v>
      </c>
      <c r="E14" s="198"/>
      <c r="F14" s="198"/>
      <c r="G14" s="198"/>
      <c r="H14" s="198"/>
      <c r="I14" s="198"/>
      <c r="J14" s="198"/>
      <c r="K14" s="198"/>
      <c r="L14" s="198"/>
      <c r="M14" s="198"/>
      <c r="N14" s="198"/>
      <c r="O14" s="198"/>
      <c r="P14" s="198"/>
      <c r="Q14" s="199">
        <f>ROUND(SUM(E14:P14)/12,0)</f>
        <v>0</v>
      </c>
    </row>
    <row r="15" spans="1:17" ht="17.25" customHeight="1">
      <c r="B15" s="653"/>
      <c r="C15" s="654"/>
      <c r="D15" s="200" t="s">
        <v>172</v>
      </c>
      <c r="E15" s="201"/>
      <c r="F15" s="202" t="str">
        <f>IFERROR(F14/$E$14,"")</f>
        <v/>
      </c>
      <c r="G15" s="202" t="str">
        <f>IFERROR(G14/$E$14,"")</f>
        <v/>
      </c>
      <c r="H15" s="202" t="str">
        <f t="shared" ref="H15:P15" si="1">IFERROR(H14/$E$14,"")</f>
        <v/>
      </c>
      <c r="I15" s="202" t="str">
        <f t="shared" si="1"/>
        <v/>
      </c>
      <c r="J15" s="202" t="str">
        <f t="shared" si="1"/>
        <v/>
      </c>
      <c r="K15" s="202" t="str">
        <f t="shared" si="1"/>
        <v/>
      </c>
      <c r="L15" s="202" t="str">
        <f t="shared" si="1"/>
        <v/>
      </c>
      <c r="M15" s="202" t="str">
        <f t="shared" si="1"/>
        <v/>
      </c>
      <c r="N15" s="202" t="str">
        <f t="shared" si="1"/>
        <v/>
      </c>
      <c r="O15" s="202" t="str">
        <f t="shared" si="1"/>
        <v/>
      </c>
      <c r="P15" s="202" t="str">
        <f t="shared" si="1"/>
        <v/>
      </c>
      <c r="Q15" s="203"/>
    </row>
    <row r="16" spans="1:17" ht="17.25" customHeight="1">
      <c r="B16" s="658" t="s">
        <v>175</v>
      </c>
      <c r="C16" s="659"/>
      <c r="D16" s="197" t="s">
        <v>171</v>
      </c>
      <c r="E16" s="198"/>
      <c r="F16" s="198"/>
      <c r="G16" s="198"/>
      <c r="H16" s="198"/>
      <c r="I16" s="198"/>
      <c r="J16" s="198"/>
      <c r="K16" s="198"/>
      <c r="L16" s="198"/>
      <c r="M16" s="198"/>
      <c r="N16" s="198"/>
      <c r="O16" s="198"/>
      <c r="P16" s="198"/>
      <c r="Q16" s="199">
        <f>ROUND(SUM(E16:P16)/12,0)</f>
        <v>0</v>
      </c>
    </row>
    <row r="17" spans="1:17" ht="17.25" customHeight="1">
      <c r="B17" s="660"/>
      <c r="C17" s="662"/>
      <c r="D17" s="200" t="s">
        <v>172</v>
      </c>
      <c r="E17" s="201"/>
      <c r="F17" s="202" t="str">
        <f>IFERROR(F16/$E$16,"")</f>
        <v/>
      </c>
      <c r="G17" s="202" t="str">
        <f>IFERROR(G16/$E$16,"")</f>
        <v/>
      </c>
      <c r="H17" s="202" t="str">
        <f t="shared" ref="H17:P17" si="2">IFERROR(H16/$E$16,"")</f>
        <v/>
      </c>
      <c r="I17" s="202" t="str">
        <f t="shared" si="2"/>
        <v/>
      </c>
      <c r="J17" s="202" t="str">
        <f t="shared" si="2"/>
        <v/>
      </c>
      <c r="K17" s="202" t="str">
        <f t="shared" si="2"/>
        <v/>
      </c>
      <c r="L17" s="202" t="str">
        <f t="shared" si="2"/>
        <v/>
      </c>
      <c r="M17" s="202" t="str">
        <f t="shared" si="2"/>
        <v/>
      </c>
      <c r="N17" s="202" t="str">
        <f t="shared" si="2"/>
        <v/>
      </c>
      <c r="O17" s="202" t="str">
        <f t="shared" si="2"/>
        <v/>
      </c>
      <c r="P17" s="202" t="str">
        <f t="shared" si="2"/>
        <v/>
      </c>
      <c r="Q17" s="203"/>
    </row>
    <row r="18" spans="1:17" ht="17.25" customHeight="1">
      <c r="B18" s="658" t="s">
        <v>176</v>
      </c>
      <c r="C18" s="663"/>
      <c r="D18" s="197" t="s">
        <v>171</v>
      </c>
      <c r="E18" s="198"/>
      <c r="F18" s="198"/>
      <c r="G18" s="198"/>
      <c r="H18" s="198"/>
      <c r="I18" s="198"/>
      <c r="J18" s="198"/>
      <c r="K18" s="198"/>
      <c r="L18" s="198"/>
      <c r="M18" s="198"/>
      <c r="N18" s="198"/>
      <c r="O18" s="198"/>
      <c r="P18" s="198"/>
      <c r="Q18" s="199">
        <f>ROUND(SUM(E18:P18)/12,0)</f>
        <v>0</v>
      </c>
    </row>
    <row r="19" spans="1:17" ht="17.25" customHeight="1" thickBot="1">
      <c r="B19" s="664"/>
      <c r="C19" s="665"/>
      <c r="D19" s="204" t="s">
        <v>172</v>
      </c>
      <c r="E19" s="205"/>
      <c r="F19" s="206" t="str">
        <f>IFERROR(F18/$E$18,"")</f>
        <v/>
      </c>
      <c r="G19" s="206" t="str">
        <f>IFERROR(G18/$E$18,"")</f>
        <v/>
      </c>
      <c r="H19" s="206" t="str">
        <f t="shared" ref="H19:P19" si="3">IFERROR(H18/$E$18,"")</f>
        <v/>
      </c>
      <c r="I19" s="206" t="str">
        <f t="shared" si="3"/>
        <v/>
      </c>
      <c r="J19" s="206" t="str">
        <f t="shared" si="3"/>
        <v/>
      </c>
      <c r="K19" s="206" t="str">
        <f t="shared" si="3"/>
        <v/>
      </c>
      <c r="L19" s="206" t="str">
        <f t="shared" si="3"/>
        <v/>
      </c>
      <c r="M19" s="206" t="str">
        <f t="shared" si="3"/>
        <v/>
      </c>
      <c r="N19" s="206" t="str">
        <f t="shared" si="3"/>
        <v/>
      </c>
      <c r="O19" s="206" t="str">
        <f t="shared" si="3"/>
        <v/>
      </c>
      <c r="P19" s="206" t="str">
        <f t="shared" si="3"/>
        <v/>
      </c>
      <c r="Q19" s="207"/>
    </row>
    <row r="20" spans="1:17" ht="17.25" customHeight="1" thickTop="1" thickBot="1">
      <c r="B20" s="635" t="s">
        <v>177</v>
      </c>
      <c r="C20" s="636"/>
      <c r="D20" s="208"/>
      <c r="E20" s="209">
        <f>SUM(E12+E14+E16+E18)</f>
        <v>0</v>
      </c>
      <c r="F20" s="210"/>
      <c r="G20" s="210"/>
      <c r="H20" s="210"/>
      <c r="I20" s="210"/>
      <c r="J20" s="210"/>
      <c r="K20" s="210"/>
      <c r="L20" s="210"/>
      <c r="M20" s="210"/>
      <c r="N20" s="210"/>
      <c r="O20" s="210"/>
      <c r="P20" s="210"/>
      <c r="Q20" s="211">
        <f>SUM(Q12+Q14+Q16+Q18)</f>
        <v>0</v>
      </c>
    </row>
    <row r="21" spans="1:17" ht="17.25" customHeight="1">
      <c r="B21" s="212"/>
      <c r="C21" s="212"/>
      <c r="D21" s="212"/>
      <c r="E21" s="213"/>
      <c r="F21" s="214"/>
      <c r="G21" s="214"/>
      <c r="H21" s="214"/>
      <c r="I21" s="214"/>
      <c r="J21" s="214"/>
      <c r="K21" s="214"/>
      <c r="L21" s="214"/>
      <c r="M21" s="214"/>
      <c r="N21" s="214"/>
      <c r="O21" s="214"/>
      <c r="P21" s="214"/>
    </row>
    <row r="22" spans="1:17" ht="17.25" customHeight="1">
      <c r="B22" s="212"/>
      <c r="C22" s="212"/>
      <c r="D22" s="212"/>
      <c r="E22" s="213"/>
      <c r="F22" s="214"/>
      <c r="G22" s="214"/>
      <c r="H22" s="214"/>
      <c r="I22" s="214"/>
      <c r="J22" s="214"/>
      <c r="K22" s="214"/>
      <c r="L22" s="214"/>
      <c r="M22" s="214"/>
      <c r="N22" s="214"/>
      <c r="O22" s="214"/>
      <c r="P22" s="214"/>
    </row>
    <row r="23" spans="1:17" ht="17.25" customHeight="1" thickBot="1">
      <c r="A23" s="215" t="s">
        <v>189</v>
      </c>
      <c r="D23" s="216"/>
      <c r="E23" s="217"/>
      <c r="F23" s="216"/>
      <c r="G23" s="216"/>
      <c r="H23" s="216"/>
      <c r="I23" s="216"/>
      <c r="J23" s="216"/>
      <c r="K23" s="216"/>
      <c r="L23" s="216"/>
      <c r="M23" s="216"/>
      <c r="N23" s="216"/>
      <c r="O23" s="216"/>
      <c r="P23" s="216"/>
    </row>
    <row r="24" spans="1:17" ht="17.25" customHeight="1" thickBot="1">
      <c r="B24" s="642" t="s">
        <v>188</v>
      </c>
      <c r="C24" s="643"/>
      <c r="D24" s="644"/>
      <c r="E24" s="218">
        <v>4</v>
      </c>
      <c r="F24" s="219">
        <v>5</v>
      </c>
      <c r="G24" s="196">
        <v>6</v>
      </c>
      <c r="H24" s="196">
        <v>7</v>
      </c>
      <c r="I24" s="196">
        <v>8</v>
      </c>
      <c r="J24" s="196">
        <v>9</v>
      </c>
      <c r="K24" s="196">
        <v>10</v>
      </c>
      <c r="L24" s="196">
        <v>11</v>
      </c>
      <c r="M24" s="196">
        <v>12</v>
      </c>
      <c r="N24" s="196">
        <v>1</v>
      </c>
      <c r="O24" s="196">
        <v>2</v>
      </c>
      <c r="P24" s="220">
        <v>3</v>
      </c>
      <c r="Q24" s="648" t="s">
        <v>168</v>
      </c>
    </row>
    <row r="25" spans="1:17" ht="17.25" customHeight="1">
      <c r="B25" s="645"/>
      <c r="C25" s="646"/>
      <c r="D25" s="647"/>
      <c r="E25" s="221" t="s">
        <v>169</v>
      </c>
      <c r="F25" s="655" t="s">
        <v>179</v>
      </c>
      <c r="G25" s="656"/>
      <c r="H25" s="656"/>
      <c r="I25" s="656"/>
      <c r="J25" s="656"/>
      <c r="K25" s="656"/>
      <c r="L25" s="656"/>
      <c r="M25" s="656"/>
      <c r="N25" s="656"/>
      <c r="O25" s="656"/>
      <c r="P25" s="657"/>
      <c r="Q25" s="649"/>
    </row>
    <row r="26" spans="1:17" ht="17.25" customHeight="1">
      <c r="B26" s="631" t="s">
        <v>170</v>
      </c>
      <c r="C26" s="632"/>
      <c r="D26" s="222" t="s">
        <v>171</v>
      </c>
      <c r="E26" s="223"/>
      <c r="F26" s="224" t="str">
        <f>IFERROR(ROUND($E$26*F13,0),"")</f>
        <v/>
      </c>
      <c r="G26" s="225" t="str">
        <f>IFERROR($E$26*G13,"")</f>
        <v/>
      </c>
      <c r="H26" s="225" t="str">
        <f>IFERROR($E$26*H13,"")</f>
        <v/>
      </c>
      <c r="I26" s="225" t="str">
        <f t="shared" ref="I26:P26" si="4">IFERROR($E$26*I13,"")</f>
        <v/>
      </c>
      <c r="J26" s="225" t="str">
        <f t="shared" si="4"/>
        <v/>
      </c>
      <c r="K26" s="225" t="str">
        <f t="shared" si="4"/>
        <v/>
      </c>
      <c r="L26" s="225" t="str">
        <f t="shared" si="4"/>
        <v/>
      </c>
      <c r="M26" s="225" t="str">
        <f t="shared" si="4"/>
        <v/>
      </c>
      <c r="N26" s="225" t="str">
        <f t="shared" si="4"/>
        <v/>
      </c>
      <c r="O26" s="225" t="str">
        <f t="shared" si="4"/>
        <v/>
      </c>
      <c r="P26" s="225" t="str">
        <f t="shared" si="4"/>
        <v/>
      </c>
      <c r="Q26" s="226">
        <f>ROUND(SUM(E26:P26)/12,0)</f>
        <v>0</v>
      </c>
    </row>
    <row r="27" spans="1:17" ht="17.25" customHeight="1">
      <c r="B27" s="653" t="s">
        <v>174</v>
      </c>
      <c r="C27" s="654"/>
      <c r="D27" s="227" t="s">
        <v>171</v>
      </c>
      <c r="E27" s="223"/>
      <c r="F27" s="224" t="str">
        <f>IFERROR($E$27*F15,"")</f>
        <v/>
      </c>
      <c r="G27" s="225" t="str">
        <f>IFERROR($E$27*G15,"")</f>
        <v/>
      </c>
      <c r="H27" s="225" t="str">
        <f t="shared" ref="H27:P27" si="5">IFERROR($E$27*H15,"")</f>
        <v/>
      </c>
      <c r="I27" s="225" t="str">
        <f t="shared" si="5"/>
        <v/>
      </c>
      <c r="J27" s="225" t="str">
        <f t="shared" si="5"/>
        <v/>
      </c>
      <c r="K27" s="225" t="str">
        <f t="shared" si="5"/>
        <v/>
      </c>
      <c r="L27" s="225" t="str">
        <f t="shared" si="5"/>
        <v/>
      </c>
      <c r="M27" s="225" t="str">
        <f t="shared" si="5"/>
        <v/>
      </c>
      <c r="N27" s="225" t="str">
        <f t="shared" si="5"/>
        <v/>
      </c>
      <c r="O27" s="225" t="str">
        <f t="shared" si="5"/>
        <v/>
      </c>
      <c r="P27" s="228" t="str">
        <f t="shared" si="5"/>
        <v/>
      </c>
      <c r="Q27" s="226">
        <f>ROUND(SUM(E27:P27)/12,0)</f>
        <v>0</v>
      </c>
    </row>
    <row r="28" spans="1:17" ht="17.25" customHeight="1">
      <c r="B28" s="631" t="s">
        <v>175</v>
      </c>
      <c r="C28" s="632"/>
      <c r="D28" s="222" t="s">
        <v>171</v>
      </c>
      <c r="E28" s="223"/>
      <c r="F28" s="224" t="str">
        <f>IFERROR($E$28*F17,"")</f>
        <v/>
      </c>
      <c r="G28" s="225" t="str">
        <f>IFERROR($E$28*G17,"")</f>
        <v/>
      </c>
      <c r="H28" s="225" t="str">
        <f t="shared" ref="H28:P28" si="6">IFERROR($E$28*H17,"")</f>
        <v/>
      </c>
      <c r="I28" s="225" t="str">
        <f t="shared" si="6"/>
        <v/>
      </c>
      <c r="J28" s="225" t="str">
        <f t="shared" si="6"/>
        <v/>
      </c>
      <c r="K28" s="225" t="str">
        <f t="shared" si="6"/>
        <v/>
      </c>
      <c r="L28" s="225" t="str">
        <f t="shared" si="6"/>
        <v/>
      </c>
      <c r="M28" s="225" t="str">
        <f t="shared" si="6"/>
        <v/>
      </c>
      <c r="N28" s="225" t="str">
        <f t="shared" si="6"/>
        <v/>
      </c>
      <c r="O28" s="225" t="str">
        <f t="shared" si="6"/>
        <v/>
      </c>
      <c r="P28" s="228" t="str">
        <f t="shared" si="6"/>
        <v/>
      </c>
      <c r="Q28" s="226">
        <f>ROUND(SUM(E28:P28)/12,0)</f>
        <v>0</v>
      </c>
    </row>
    <row r="29" spans="1:17" ht="17.25" customHeight="1" thickBot="1">
      <c r="B29" s="633" t="s">
        <v>176</v>
      </c>
      <c r="C29" s="634"/>
      <c r="D29" s="229" t="s">
        <v>171</v>
      </c>
      <c r="E29" s="230"/>
      <c r="F29" s="231" t="str">
        <f>IFERROR($E$29*F19,"")</f>
        <v/>
      </c>
      <c r="G29" s="232" t="str">
        <f>IFERROR($E$29*G19,"")</f>
        <v/>
      </c>
      <c r="H29" s="232" t="str">
        <f t="shared" ref="H29:P29" si="7">IFERROR($E$29*H19,"")</f>
        <v/>
      </c>
      <c r="I29" s="232" t="str">
        <f t="shared" si="7"/>
        <v/>
      </c>
      <c r="J29" s="232" t="str">
        <f t="shared" si="7"/>
        <v/>
      </c>
      <c r="K29" s="232" t="str">
        <f t="shared" si="7"/>
        <v/>
      </c>
      <c r="L29" s="232" t="str">
        <f t="shared" si="7"/>
        <v/>
      </c>
      <c r="M29" s="232" t="str">
        <f t="shared" si="7"/>
        <v/>
      </c>
      <c r="N29" s="232" t="str">
        <f t="shared" si="7"/>
        <v/>
      </c>
      <c r="O29" s="232" t="str">
        <f t="shared" si="7"/>
        <v/>
      </c>
      <c r="P29" s="233" t="str">
        <f t="shared" si="7"/>
        <v/>
      </c>
      <c r="Q29" s="234">
        <f>ROUND(SUM(E29:P29)/12,0)</f>
        <v>0</v>
      </c>
    </row>
    <row r="30" spans="1:17" ht="17.25" customHeight="1" thickTop="1" thickBot="1">
      <c r="B30" s="640" t="s">
        <v>177</v>
      </c>
      <c r="C30" s="641"/>
      <c r="D30" s="235"/>
      <c r="E30" s="236">
        <f>SUM(E26+E27+E28+E29)</f>
        <v>0</v>
      </c>
      <c r="F30" s="237"/>
      <c r="G30" s="238"/>
      <c r="H30" s="238"/>
      <c r="I30" s="238"/>
      <c r="J30" s="238"/>
      <c r="K30" s="238"/>
      <c r="L30" s="238"/>
      <c r="M30" s="238"/>
      <c r="N30" s="238"/>
      <c r="O30" s="238"/>
      <c r="P30" s="239"/>
      <c r="Q30" s="240">
        <f>SUM(Q26+Q27+Q28+Q29)</f>
        <v>0</v>
      </c>
    </row>
    <row r="31" spans="1:17" ht="17.25" customHeight="1">
      <c r="B31" s="241" t="s">
        <v>180</v>
      </c>
      <c r="C31" s="213"/>
    </row>
    <row r="32" spans="1:17" ht="17.25" customHeight="1">
      <c r="B32" s="213"/>
      <c r="C32" s="213"/>
    </row>
    <row r="33" spans="1:17" ht="17.25" customHeight="1">
      <c r="B33" s="213"/>
      <c r="C33" s="213"/>
    </row>
    <row r="34" spans="1:17" ht="17.25" customHeight="1">
      <c r="B34" s="213"/>
      <c r="C34" s="213"/>
    </row>
    <row r="35" spans="1:17" ht="17.25" customHeight="1">
      <c r="B35" s="216"/>
      <c r="C35" s="216"/>
      <c r="D35" s="216"/>
      <c r="E35" s="213"/>
      <c r="F35" s="216"/>
      <c r="G35" s="216"/>
      <c r="H35" s="216"/>
      <c r="I35" s="216"/>
      <c r="J35" s="216"/>
      <c r="K35" s="216"/>
      <c r="L35" s="216"/>
      <c r="M35" s="216"/>
      <c r="N35" s="216"/>
      <c r="O35" s="216"/>
      <c r="P35" s="216"/>
      <c r="Q35" s="216"/>
    </row>
    <row r="36" spans="1:17" ht="17.25" customHeight="1" thickBot="1">
      <c r="A36" s="215" t="s">
        <v>181</v>
      </c>
      <c r="D36" s="216"/>
      <c r="E36" s="217"/>
      <c r="F36" s="216"/>
      <c r="G36" s="216"/>
      <c r="H36" s="216"/>
      <c r="I36" s="216"/>
      <c r="J36" s="216"/>
      <c r="K36" s="216"/>
      <c r="L36" s="216"/>
      <c r="M36" s="216"/>
      <c r="N36" s="216"/>
      <c r="O36" s="216"/>
      <c r="P36" s="216"/>
      <c r="Q36" s="216"/>
    </row>
    <row r="37" spans="1:17" ht="17.25" customHeight="1" thickBot="1">
      <c r="B37" s="642" t="s">
        <v>188</v>
      </c>
      <c r="C37" s="643"/>
      <c r="D37" s="644"/>
      <c r="E37" s="218">
        <v>4</v>
      </c>
      <c r="F37" s="242">
        <v>5</v>
      </c>
      <c r="G37" s="196">
        <v>6</v>
      </c>
      <c r="H37" s="196">
        <v>7</v>
      </c>
      <c r="I37" s="196">
        <v>8</v>
      </c>
      <c r="J37" s="196">
        <v>9</v>
      </c>
      <c r="K37" s="196">
        <v>10</v>
      </c>
      <c r="L37" s="196">
        <v>11</v>
      </c>
      <c r="M37" s="196">
        <v>12</v>
      </c>
      <c r="N37" s="196">
        <v>1</v>
      </c>
      <c r="O37" s="196">
        <v>2</v>
      </c>
      <c r="P37" s="243">
        <v>3</v>
      </c>
      <c r="Q37" s="648" t="s">
        <v>168</v>
      </c>
    </row>
    <row r="38" spans="1:17" ht="17.25" customHeight="1">
      <c r="B38" s="645"/>
      <c r="C38" s="646"/>
      <c r="D38" s="647"/>
      <c r="E38" s="221" t="s">
        <v>169</v>
      </c>
      <c r="F38" s="650" t="s">
        <v>179</v>
      </c>
      <c r="G38" s="651"/>
      <c r="H38" s="651"/>
      <c r="I38" s="651"/>
      <c r="J38" s="651"/>
      <c r="K38" s="651"/>
      <c r="L38" s="651"/>
      <c r="M38" s="651"/>
      <c r="N38" s="651"/>
      <c r="O38" s="651"/>
      <c r="P38" s="652"/>
      <c r="Q38" s="649"/>
    </row>
    <row r="39" spans="1:17" ht="17.25" customHeight="1">
      <c r="B39" s="631" t="s">
        <v>170</v>
      </c>
      <c r="C39" s="632"/>
      <c r="D39" s="197" t="s">
        <v>171</v>
      </c>
      <c r="E39" s="244">
        <f>E26</f>
        <v>0</v>
      </c>
      <c r="F39" s="245"/>
      <c r="G39" s="246"/>
      <c r="H39" s="246"/>
      <c r="I39" s="246"/>
      <c r="J39" s="246"/>
      <c r="K39" s="246"/>
      <c r="L39" s="246"/>
      <c r="M39" s="246"/>
      <c r="N39" s="246"/>
      <c r="O39" s="246"/>
      <c r="P39" s="247"/>
      <c r="Q39" s="226">
        <f>ROUND(SUM(E39:P39)/12,0)</f>
        <v>0</v>
      </c>
    </row>
    <row r="40" spans="1:17" ht="17.25" customHeight="1">
      <c r="B40" s="653" t="s">
        <v>174</v>
      </c>
      <c r="C40" s="654"/>
      <c r="D40" s="197" t="s">
        <v>171</v>
      </c>
      <c r="E40" s="244">
        <f>E27</f>
        <v>0</v>
      </c>
      <c r="F40" s="245"/>
      <c r="G40" s="246"/>
      <c r="H40" s="246"/>
      <c r="I40" s="246"/>
      <c r="J40" s="246"/>
      <c r="K40" s="246"/>
      <c r="L40" s="246"/>
      <c r="M40" s="246"/>
      <c r="N40" s="246"/>
      <c r="O40" s="246"/>
      <c r="P40" s="247"/>
      <c r="Q40" s="226">
        <f>ROUND(SUM(E40:P40)/12,0)</f>
        <v>0</v>
      </c>
    </row>
    <row r="41" spans="1:17" ht="17.25" customHeight="1">
      <c r="B41" s="631" t="s">
        <v>175</v>
      </c>
      <c r="C41" s="632"/>
      <c r="D41" s="197" t="s">
        <v>171</v>
      </c>
      <c r="E41" s="244">
        <f>E28</f>
        <v>0</v>
      </c>
      <c r="F41" s="245"/>
      <c r="G41" s="246"/>
      <c r="H41" s="246"/>
      <c r="I41" s="246"/>
      <c r="J41" s="246"/>
      <c r="K41" s="246"/>
      <c r="L41" s="246"/>
      <c r="M41" s="246"/>
      <c r="N41" s="246"/>
      <c r="O41" s="246"/>
      <c r="P41" s="247"/>
      <c r="Q41" s="226">
        <f>ROUND(SUM(E41:P41)/12,0)</f>
        <v>0</v>
      </c>
    </row>
    <row r="42" spans="1:17" ht="17.25" customHeight="1" thickBot="1">
      <c r="B42" s="633" t="s">
        <v>176</v>
      </c>
      <c r="C42" s="634"/>
      <c r="D42" s="248" t="s">
        <v>171</v>
      </c>
      <c r="E42" s="249">
        <f>E29</f>
        <v>0</v>
      </c>
      <c r="F42" s="250"/>
      <c r="G42" s="251"/>
      <c r="H42" s="251"/>
      <c r="I42" s="251"/>
      <c r="J42" s="251"/>
      <c r="K42" s="251"/>
      <c r="L42" s="251"/>
      <c r="M42" s="251"/>
      <c r="N42" s="251"/>
      <c r="O42" s="251"/>
      <c r="P42" s="252"/>
      <c r="Q42" s="234">
        <f>ROUND(SUM(E42:P42)/12,0)</f>
        <v>0</v>
      </c>
    </row>
    <row r="43" spans="1:17" ht="17.25" customHeight="1" thickTop="1" thickBot="1">
      <c r="B43" s="635" t="s">
        <v>177</v>
      </c>
      <c r="C43" s="636"/>
      <c r="D43" s="253"/>
      <c r="E43" s="236">
        <f>SUM(E39+E40+E41+E42)</f>
        <v>0</v>
      </c>
      <c r="F43" s="254"/>
      <c r="G43" s="210"/>
      <c r="H43" s="210"/>
      <c r="I43" s="210"/>
      <c r="J43" s="210"/>
      <c r="K43" s="210"/>
      <c r="L43" s="210"/>
      <c r="M43" s="210"/>
      <c r="N43" s="210"/>
      <c r="O43" s="210"/>
      <c r="P43" s="255"/>
      <c r="Q43" s="240">
        <f>SUM(Q39+Q40+Q41+Q42)</f>
        <v>0</v>
      </c>
    </row>
    <row r="44" spans="1:17" ht="17.25" customHeight="1">
      <c r="B44" s="241" t="s">
        <v>180</v>
      </c>
      <c r="C44" s="213"/>
      <c r="D44" s="256"/>
      <c r="E44" s="257"/>
      <c r="F44" s="257"/>
      <c r="G44" s="257"/>
      <c r="H44" s="257"/>
      <c r="I44" s="257"/>
      <c r="J44" s="257"/>
      <c r="K44" s="257"/>
      <c r="L44" s="257"/>
      <c r="M44" s="257"/>
      <c r="N44" s="257"/>
      <c r="O44" s="257"/>
      <c r="P44" s="257"/>
      <c r="Q44" s="257"/>
    </row>
    <row r="45" spans="1:17" ht="17.25" customHeight="1">
      <c r="B45" s="213"/>
      <c r="C45" s="213"/>
      <c r="D45" s="256"/>
      <c r="E45" s="257"/>
      <c r="F45" s="257"/>
      <c r="G45" s="257"/>
      <c r="H45" s="257"/>
      <c r="I45" s="257"/>
      <c r="J45" s="257"/>
      <c r="K45" s="257"/>
      <c r="L45" s="257"/>
      <c r="M45" s="257"/>
      <c r="N45" s="257"/>
      <c r="O45" s="257"/>
      <c r="P45" s="257"/>
      <c r="Q45" s="257"/>
    </row>
    <row r="46" spans="1:17" ht="17.25" customHeight="1" thickBot="1">
      <c r="B46" s="258" t="s">
        <v>182</v>
      </c>
      <c r="C46" s="259"/>
    </row>
    <row r="47" spans="1:17" ht="94.5" customHeight="1" thickBot="1">
      <c r="B47" s="637"/>
      <c r="C47" s="638"/>
      <c r="D47" s="638"/>
      <c r="E47" s="638"/>
      <c r="F47" s="638"/>
      <c r="G47" s="638"/>
      <c r="H47" s="638"/>
      <c r="I47" s="638"/>
      <c r="J47" s="638"/>
      <c r="K47" s="638"/>
      <c r="L47" s="638"/>
      <c r="M47" s="638"/>
      <c r="N47" s="638"/>
      <c r="O47" s="638"/>
      <c r="P47" s="638"/>
      <c r="Q47" s="639"/>
    </row>
    <row r="48" spans="1:17"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sheetData>
  <mergeCells count="28">
    <mergeCell ref="A2:Q2"/>
    <mergeCell ref="H4:L4"/>
    <mergeCell ref="M4:Q4"/>
    <mergeCell ref="B10:D11"/>
    <mergeCell ref="Q10:Q11"/>
    <mergeCell ref="E11:P11"/>
    <mergeCell ref="B29:C29"/>
    <mergeCell ref="B12:C13"/>
    <mergeCell ref="B14:C15"/>
    <mergeCell ref="B16:C17"/>
    <mergeCell ref="B18:C19"/>
    <mergeCell ref="B20:C20"/>
    <mergeCell ref="B24:D25"/>
    <mergeCell ref="Q24:Q25"/>
    <mergeCell ref="F25:P25"/>
    <mergeCell ref="B26:C26"/>
    <mergeCell ref="B27:C27"/>
    <mergeCell ref="B28:C28"/>
    <mergeCell ref="B41:C41"/>
    <mergeCell ref="B42:C42"/>
    <mergeCell ref="B43:C43"/>
    <mergeCell ref="B47:Q47"/>
    <mergeCell ref="B30:C30"/>
    <mergeCell ref="B37:D38"/>
    <mergeCell ref="Q37:Q38"/>
    <mergeCell ref="F38:P38"/>
    <mergeCell ref="B39:C39"/>
    <mergeCell ref="B40:C40"/>
  </mergeCells>
  <phoneticPr fontId="6"/>
  <conditionalFormatting sqref="A1:XFD1">
    <cfRule type="expression" dxfId="31" priority="1">
      <formula>CELL("protect",A1)=0</formula>
    </cfRule>
  </conditionalFormatting>
  <pageMargins left="0.7" right="0.7" top="0.75" bottom="0.75" header="0.3" footer="0.3"/>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D39"/>
  <sheetViews>
    <sheetView showGridLines="0" view="pageBreakPreview" topLeftCell="A19" zoomScaleNormal="100" zoomScaleSheetLayoutView="100" workbookViewId="0">
      <selection activeCell="Y11" sqref="Y11:AK11"/>
    </sheetView>
  </sheetViews>
  <sheetFormatPr defaultRowHeight="14.25"/>
  <cols>
    <col min="1" max="1" width="1.75" style="31" customWidth="1"/>
    <col min="2" max="3" width="3.25" style="31" customWidth="1"/>
    <col min="4" max="4" width="3.75" style="31" customWidth="1"/>
    <col min="5" max="6" width="3" style="31" customWidth="1"/>
    <col min="7" max="10" width="2.125" style="31" customWidth="1"/>
    <col min="11" max="15" width="3" style="31" customWidth="1"/>
    <col min="16" max="16" width="3.375" style="31" customWidth="1"/>
    <col min="17" max="23" width="3" style="31" customWidth="1"/>
    <col min="24" max="27" width="3.5" style="31" customWidth="1"/>
    <col min="28" max="30" width="3" style="31" customWidth="1"/>
    <col min="31" max="33" width="3.125" style="69" customWidth="1"/>
    <col min="34" max="36" width="3" style="31" customWidth="1"/>
    <col min="37" max="37" width="3.5" style="70" customWidth="1"/>
    <col min="38" max="38" width="6.75" style="31" customWidth="1"/>
    <col min="39" max="39" width="9.125" style="31" hidden="1" customWidth="1"/>
    <col min="40" max="57" width="3.25" style="71" hidden="1" customWidth="1"/>
    <col min="58" max="64" width="3.25" style="71" customWidth="1"/>
    <col min="65" max="77" width="3" style="71" customWidth="1"/>
    <col min="78" max="96" width="3.125" style="71" customWidth="1"/>
    <col min="97" max="102" width="3.125" style="31" customWidth="1"/>
    <col min="103" max="108" width="9" style="31" customWidth="1"/>
    <col min="109" max="255" width="9" style="31"/>
    <col min="256" max="256" width="0.625" style="31" customWidth="1"/>
    <col min="257" max="258" width="3.25" style="31" customWidth="1"/>
    <col min="259" max="259" width="3.75" style="31" customWidth="1"/>
    <col min="260" max="261" width="3" style="31" customWidth="1"/>
    <col min="262" max="265" width="2.125" style="31" customWidth="1"/>
    <col min="266" max="270" width="3" style="31" customWidth="1"/>
    <col min="271" max="271" width="6" style="31" customWidth="1"/>
    <col min="272" max="278" width="3" style="31" customWidth="1"/>
    <col min="279" max="282" width="3.5" style="31" customWidth="1"/>
    <col min="283" max="285" width="3" style="31" customWidth="1"/>
    <col min="286" max="288" width="3.125" style="31" customWidth="1"/>
    <col min="289" max="291" width="3" style="31" customWidth="1"/>
    <col min="292" max="292" width="3.5" style="31" customWidth="1"/>
    <col min="293" max="351" width="0" style="31" hidden="1" customWidth="1"/>
    <col min="352" max="357" width="3.125" style="31" customWidth="1"/>
    <col min="358" max="358" width="0" style="31" hidden="1" customWidth="1"/>
    <col min="359" max="511" width="9" style="31"/>
    <col min="512" max="512" width="0.625" style="31" customWidth="1"/>
    <col min="513" max="514" width="3.25" style="31" customWidth="1"/>
    <col min="515" max="515" width="3.75" style="31" customWidth="1"/>
    <col min="516" max="517" width="3" style="31" customWidth="1"/>
    <col min="518" max="521" width="2.125" style="31" customWidth="1"/>
    <col min="522" max="526" width="3" style="31" customWidth="1"/>
    <col min="527" max="527" width="6" style="31" customWidth="1"/>
    <col min="528" max="534" width="3" style="31" customWidth="1"/>
    <col min="535" max="538" width="3.5" style="31" customWidth="1"/>
    <col min="539" max="541" width="3" style="31" customWidth="1"/>
    <col min="542" max="544" width="3.125" style="31" customWidth="1"/>
    <col min="545" max="547" width="3" style="31" customWidth="1"/>
    <col min="548" max="548" width="3.5" style="31" customWidth="1"/>
    <col min="549" max="607" width="0" style="31" hidden="1" customWidth="1"/>
    <col min="608" max="613" width="3.125" style="31" customWidth="1"/>
    <col min="614" max="614" width="0" style="31" hidden="1" customWidth="1"/>
    <col min="615" max="767" width="9" style="31"/>
    <col min="768" max="768" width="0.625" style="31" customWidth="1"/>
    <col min="769" max="770" width="3.25" style="31" customWidth="1"/>
    <col min="771" max="771" width="3.75" style="31" customWidth="1"/>
    <col min="772" max="773" width="3" style="31" customWidth="1"/>
    <col min="774" max="777" width="2.125" style="31" customWidth="1"/>
    <col min="778" max="782" width="3" style="31" customWidth="1"/>
    <col min="783" max="783" width="6" style="31" customWidth="1"/>
    <col min="784" max="790" width="3" style="31" customWidth="1"/>
    <col min="791" max="794" width="3.5" style="31" customWidth="1"/>
    <col min="795" max="797" width="3" style="31" customWidth="1"/>
    <col min="798" max="800" width="3.125" style="31" customWidth="1"/>
    <col min="801" max="803" width="3" style="31" customWidth="1"/>
    <col min="804" max="804" width="3.5" style="31" customWidth="1"/>
    <col min="805" max="863" width="0" style="31" hidden="1" customWidth="1"/>
    <col min="864" max="869" width="3.125" style="31" customWidth="1"/>
    <col min="870" max="870" width="0" style="31" hidden="1" customWidth="1"/>
    <col min="871" max="1023" width="9" style="31"/>
    <col min="1024" max="1024" width="0.625" style="31" customWidth="1"/>
    <col min="1025" max="1026" width="3.25" style="31" customWidth="1"/>
    <col min="1027" max="1027" width="3.75" style="31" customWidth="1"/>
    <col min="1028" max="1029" width="3" style="31" customWidth="1"/>
    <col min="1030" max="1033" width="2.125" style="31" customWidth="1"/>
    <col min="1034" max="1038" width="3" style="31" customWidth="1"/>
    <col min="1039" max="1039" width="6" style="31" customWidth="1"/>
    <col min="1040" max="1046" width="3" style="31" customWidth="1"/>
    <col min="1047" max="1050" width="3.5" style="31" customWidth="1"/>
    <col min="1051" max="1053" width="3" style="31" customWidth="1"/>
    <col min="1054" max="1056" width="3.125" style="31" customWidth="1"/>
    <col min="1057" max="1059" width="3" style="31" customWidth="1"/>
    <col min="1060" max="1060" width="3.5" style="31" customWidth="1"/>
    <col min="1061" max="1119" width="0" style="31" hidden="1" customWidth="1"/>
    <col min="1120" max="1125" width="3.125" style="31" customWidth="1"/>
    <col min="1126" max="1126" width="0" style="31" hidden="1" customWidth="1"/>
    <col min="1127" max="1279" width="9" style="31"/>
    <col min="1280" max="1280" width="0.625" style="31" customWidth="1"/>
    <col min="1281" max="1282" width="3.25" style="31" customWidth="1"/>
    <col min="1283" max="1283" width="3.75" style="31" customWidth="1"/>
    <col min="1284" max="1285" width="3" style="31" customWidth="1"/>
    <col min="1286" max="1289" width="2.125" style="31" customWidth="1"/>
    <col min="1290" max="1294" width="3" style="31" customWidth="1"/>
    <col min="1295" max="1295" width="6" style="31" customWidth="1"/>
    <col min="1296" max="1302" width="3" style="31" customWidth="1"/>
    <col min="1303" max="1306" width="3.5" style="31" customWidth="1"/>
    <col min="1307" max="1309" width="3" style="31" customWidth="1"/>
    <col min="1310" max="1312" width="3.125" style="31" customWidth="1"/>
    <col min="1313" max="1315" width="3" style="31" customWidth="1"/>
    <col min="1316" max="1316" width="3.5" style="31" customWidth="1"/>
    <col min="1317" max="1375" width="0" style="31" hidden="1" customWidth="1"/>
    <col min="1376" max="1381" width="3.125" style="31" customWidth="1"/>
    <col min="1382" max="1382" width="0" style="31" hidden="1" customWidth="1"/>
    <col min="1383" max="1535" width="9" style="31"/>
    <col min="1536" max="1536" width="0.625" style="31" customWidth="1"/>
    <col min="1537" max="1538" width="3.25" style="31" customWidth="1"/>
    <col min="1539" max="1539" width="3.75" style="31" customWidth="1"/>
    <col min="1540" max="1541" width="3" style="31" customWidth="1"/>
    <col min="1542" max="1545" width="2.125" style="31" customWidth="1"/>
    <col min="1546" max="1550" width="3" style="31" customWidth="1"/>
    <col min="1551" max="1551" width="6" style="31" customWidth="1"/>
    <col min="1552" max="1558" width="3" style="31" customWidth="1"/>
    <col min="1559" max="1562" width="3.5" style="31" customWidth="1"/>
    <col min="1563" max="1565" width="3" style="31" customWidth="1"/>
    <col min="1566" max="1568" width="3.125" style="31" customWidth="1"/>
    <col min="1569" max="1571" width="3" style="31" customWidth="1"/>
    <col min="1572" max="1572" width="3.5" style="31" customWidth="1"/>
    <col min="1573" max="1631" width="0" style="31" hidden="1" customWidth="1"/>
    <col min="1632" max="1637" width="3.125" style="31" customWidth="1"/>
    <col min="1638" max="1638" width="0" style="31" hidden="1" customWidth="1"/>
    <col min="1639" max="1791" width="9" style="31"/>
    <col min="1792" max="1792" width="0.625" style="31" customWidth="1"/>
    <col min="1793" max="1794" width="3.25" style="31" customWidth="1"/>
    <col min="1795" max="1795" width="3.75" style="31" customWidth="1"/>
    <col min="1796" max="1797" width="3" style="31" customWidth="1"/>
    <col min="1798" max="1801" width="2.125" style="31" customWidth="1"/>
    <col min="1802" max="1806" width="3" style="31" customWidth="1"/>
    <col min="1807" max="1807" width="6" style="31" customWidth="1"/>
    <col min="1808" max="1814" width="3" style="31" customWidth="1"/>
    <col min="1815" max="1818" width="3.5" style="31" customWidth="1"/>
    <col min="1819" max="1821" width="3" style="31" customWidth="1"/>
    <col min="1822" max="1824" width="3.125" style="31" customWidth="1"/>
    <col min="1825" max="1827" width="3" style="31" customWidth="1"/>
    <col min="1828" max="1828" width="3.5" style="31" customWidth="1"/>
    <col min="1829" max="1887" width="0" style="31" hidden="1" customWidth="1"/>
    <col min="1888" max="1893" width="3.125" style="31" customWidth="1"/>
    <col min="1894" max="1894" width="0" style="31" hidden="1" customWidth="1"/>
    <col min="1895" max="2047" width="9" style="31"/>
    <col min="2048" max="2048" width="0.625" style="31" customWidth="1"/>
    <col min="2049" max="2050" width="3.25" style="31" customWidth="1"/>
    <col min="2051" max="2051" width="3.75" style="31" customWidth="1"/>
    <col min="2052" max="2053" width="3" style="31" customWidth="1"/>
    <col min="2054" max="2057" width="2.125" style="31" customWidth="1"/>
    <col min="2058" max="2062" width="3" style="31" customWidth="1"/>
    <col min="2063" max="2063" width="6" style="31" customWidth="1"/>
    <col min="2064" max="2070" width="3" style="31" customWidth="1"/>
    <col min="2071" max="2074" width="3.5" style="31" customWidth="1"/>
    <col min="2075" max="2077" width="3" style="31" customWidth="1"/>
    <col min="2078" max="2080" width="3.125" style="31" customWidth="1"/>
    <col min="2081" max="2083" width="3" style="31" customWidth="1"/>
    <col min="2084" max="2084" width="3.5" style="31" customWidth="1"/>
    <col min="2085" max="2143" width="0" style="31" hidden="1" customWidth="1"/>
    <col min="2144" max="2149" width="3.125" style="31" customWidth="1"/>
    <col min="2150" max="2150" width="0" style="31" hidden="1" customWidth="1"/>
    <col min="2151" max="2303" width="9" style="31"/>
    <col min="2304" max="2304" width="0.625" style="31" customWidth="1"/>
    <col min="2305" max="2306" width="3.25" style="31" customWidth="1"/>
    <col min="2307" max="2307" width="3.75" style="31" customWidth="1"/>
    <col min="2308" max="2309" width="3" style="31" customWidth="1"/>
    <col min="2310" max="2313" width="2.125" style="31" customWidth="1"/>
    <col min="2314" max="2318" width="3" style="31" customWidth="1"/>
    <col min="2319" max="2319" width="6" style="31" customWidth="1"/>
    <col min="2320" max="2326" width="3" style="31" customWidth="1"/>
    <col min="2327" max="2330" width="3.5" style="31" customWidth="1"/>
    <col min="2331" max="2333" width="3" style="31" customWidth="1"/>
    <col min="2334" max="2336" width="3.125" style="31" customWidth="1"/>
    <col min="2337" max="2339" width="3" style="31" customWidth="1"/>
    <col min="2340" max="2340" width="3.5" style="31" customWidth="1"/>
    <col min="2341" max="2399" width="0" style="31" hidden="1" customWidth="1"/>
    <col min="2400" max="2405" width="3.125" style="31" customWidth="1"/>
    <col min="2406" max="2406" width="0" style="31" hidden="1" customWidth="1"/>
    <col min="2407" max="2559" width="9" style="31"/>
    <col min="2560" max="2560" width="0.625" style="31" customWidth="1"/>
    <col min="2561" max="2562" width="3.25" style="31" customWidth="1"/>
    <col min="2563" max="2563" width="3.75" style="31" customWidth="1"/>
    <col min="2564" max="2565" width="3" style="31" customWidth="1"/>
    <col min="2566" max="2569" width="2.125" style="31" customWidth="1"/>
    <col min="2570" max="2574" width="3" style="31" customWidth="1"/>
    <col min="2575" max="2575" width="6" style="31" customWidth="1"/>
    <col min="2576" max="2582" width="3" style="31" customWidth="1"/>
    <col min="2583" max="2586" width="3.5" style="31" customWidth="1"/>
    <col min="2587" max="2589" width="3" style="31" customWidth="1"/>
    <col min="2590" max="2592" width="3.125" style="31" customWidth="1"/>
    <col min="2593" max="2595" width="3" style="31" customWidth="1"/>
    <col min="2596" max="2596" width="3.5" style="31" customWidth="1"/>
    <col min="2597" max="2655" width="0" style="31" hidden="1" customWidth="1"/>
    <col min="2656" max="2661" width="3.125" style="31" customWidth="1"/>
    <col min="2662" max="2662" width="0" style="31" hidden="1" customWidth="1"/>
    <col min="2663" max="2815" width="9" style="31"/>
    <col min="2816" max="2816" width="0.625" style="31" customWidth="1"/>
    <col min="2817" max="2818" width="3.25" style="31" customWidth="1"/>
    <col min="2819" max="2819" width="3.75" style="31" customWidth="1"/>
    <col min="2820" max="2821" width="3" style="31" customWidth="1"/>
    <col min="2822" max="2825" width="2.125" style="31" customWidth="1"/>
    <col min="2826" max="2830" width="3" style="31" customWidth="1"/>
    <col min="2831" max="2831" width="6" style="31" customWidth="1"/>
    <col min="2832" max="2838" width="3" style="31" customWidth="1"/>
    <col min="2839" max="2842" width="3.5" style="31" customWidth="1"/>
    <col min="2843" max="2845" width="3" style="31" customWidth="1"/>
    <col min="2846" max="2848" width="3.125" style="31" customWidth="1"/>
    <col min="2849" max="2851" width="3" style="31" customWidth="1"/>
    <col min="2852" max="2852" width="3.5" style="31" customWidth="1"/>
    <col min="2853" max="2911" width="0" style="31" hidden="1" customWidth="1"/>
    <col min="2912" max="2917" width="3.125" style="31" customWidth="1"/>
    <col min="2918" max="2918" width="0" style="31" hidden="1" customWidth="1"/>
    <col min="2919" max="3071" width="9" style="31"/>
    <col min="3072" max="3072" width="0.625" style="31" customWidth="1"/>
    <col min="3073" max="3074" width="3.25" style="31" customWidth="1"/>
    <col min="3075" max="3075" width="3.75" style="31" customWidth="1"/>
    <col min="3076" max="3077" width="3" style="31" customWidth="1"/>
    <col min="3078" max="3081" width="2.125" style="31" customWidth="1"/>
    <col min="3082" max="3086" width="3" style="31" customWidth="1"/>
    <col min="3087" max="3087" width="6" style="31" customWidth="1"/>
    <col min="3088" max="3094" width="3" style="31" customWidth="1"/>
    <col min="3095" max="3098" width="3.5" style="31" customWidth="1"/>
    <col min="3099" max="3101" width="3" style="31" customWidth="1"/>
    <col min="3102" max="3104" width="3.125" style="31" customWidth="1"/>
    <col min="3105" max="3107" width="3" style="31" customWidth="1"/>
    <col min="3108" max="3108" width="3.5" style="31" customWidth="1"/>
    <col min="3109" max="3167" width="0" style="31" hidden="1" customWidth="1"/>
    <col min="3168" max="3173" width="3.125" style="31" customWidth="1"/>
    <col min="3174" max="3174" width="0" style="31" hidden="1" customWidth="1"/>
    <col min="3175" max="3327" width="9" style="31"/>
    <col min="3328" max="3328" width="0.625" style="31" customWidth="1"/>
    <col min="3329" max="3330" width="3.25" style="31" customWidth="1"/>
    <col min="3331" max="3331" width="3.75" style="31" customWidth="1"/>
    <col min="3332" max="3333" width="3" style="31" customWidth="1"/>
    <col min="3334" max="3337" width="2.125" style="31" customWidth="1"/>
    <col min="3338" max="3342" width="3" style="31" customWidth="1"/>
    <col min="3343" max="3343" width="6" style="31" customWidth="1"/>
    <col min="3344" max="3350" width="3" style="31" customWidth="1"/>
    <col min="3351" max="3354" width="3.5" style="31" customWidth="1"/>
    <col min="3355" max="3357" width="3" style="31" customWidth="1"/>
    <col min="3358" max="3360" width="3.125" style="31" customWidth="1"/>
    <col min="3361" max="3363" width="3" style="31" customWidth="1"/>
    <col min="3364" max="3364" width="3.5" style="31" customWidth="1"/>
    <col min="3365" max="3423" width="0" style="31" hidden="1" customWidth="1"/>
    <col min="3424" max="3429" width="3.125" style="31" customWidth="1"/>
    <col min="3430" max="3430" width="0" style="31" hidden="1" customWidth="1"/>
    <col min="3431" max="3583" width="9" style="31"/>
    <col min="3584" max="3584" width="0.625" style="31" customWidth="1"/>
    <col min="3585" max="3586" width="3.25" style="31" customWidth="1"/>
    <col min="3587" max="3587" width="3.75" style="31" customWidth="1"/>
    <col min="3588" max="3589" width="3" style="31" customWidth="1"/>
    <col min="3590" max="3593" width="2.125" style="31" customWidth="1"/>
    <col min="3594" max="3598" width="3" style="31" customWidth="1"/>
    <col min="3599" max="3599" width="6" style="31" customWidth="1"/>
    <col min="3600" max="3606" width="3" style="31" customWidth="1"/>
    <col min="3607" max="3610" width="3.5" style="31" customWidth="1"/>
    <col min="3611" max="3613" width="3" style="31" customWidth="1"/>
    <col min="3614" max="3616" width="3.125" style="31" customWidth="1"/>
    <col min="3617" max="3619" width="3" style="31" customWidth="1"/>
    <col min="3620" max="3620" width="3.5" style="31" customWidth="1"/>
    <col min="3621" max="3679" width="0" style="31" hidden="1" customWidth="1"/>
    <col min="3680" max="3685" width="3.125" style="31" customWidth="1"/>
    <col min="3686" max="3686" width="0" style="31" hidden="1" customWidth="1"/>
    <col min="3687" max="3839" width="9" style="31"/>
    <col min="3840" max="3840" width="0.625" style="31" customWidth="1"/>
    <col min="3841" max="3842" width="3.25" style="31" customWidth="1"/>
    <col min="3843" max="3843" width="3.75" style="31" customWidth="1"/>
    <col min="3844" max="3845" width="3" style="31" customWidth="1"/>
    <col min="3846" max="3849" width="2.125" style="31" customWidth="1"/>
    <col min="3850" max="3854" width="3" style="31" customWidth="1"/>
    <col min="3855" max="3855" width="6" style="31" customWidth="1"/>
    <col min="3856" max="3862" width="3" style="31" customWidth="1"/>
    <col min="3863" max="3866" width="3.5" style="31" customWidth="1"/>
    <col min="3867" max="3869" width="3" style="31" customWidth="1"/>
    <col min="3870" max="3872" width="3.125" style="31" customWidth="1"/>
    <col min="3873" max="3875" width="3" style="31" customWidth="1"/>
    <col min="3876" max="3876" width="3.5" style="31" customWidth="1"/>
    <col min="3877" max="3935" width="0" style="31" hidden="1" customWidth="1"/>
    <col min="3936" max="3941" width="3.125" style="31" customWidth="1"/>
    <col min="3942" max="3942" width="0" style="31" hidden="1" customWidth="1"/>
    <col min="3943" max="4095" width="9" style="31"/>
    <col min="4096" max="4096" width="0.625" style="31" customWidth="1"/>
    <col min="4097" max="4098" width="3.25" style="31" customWidth="1"/>
    <col min="4099" max="4099" width="3.75" style="31" customWidth="1"/>
    <col min="4100" max="4101" width="3" style="31" customWidth="1"/>
    <col min="4102" max="4105" width="2.125" style="31" customWidth="1"/>
    <col min="4106" max="4110" width="3" style="31" customWidth="1"/>
    <col min="4111" max="4111" width="6" style="31" customWidth="1"/>
    <col min="4112" max="4118" width="3" style="31" customWidth="1"/>
    <col min="4119" max="4122" width="3.5" style="31" customWidth="1"/>
    <col min="4123" max="4125" width="3" style="31" customWidth="1"/>
    <col min="4126" max="4128" width="3.125" style="31" customWidth="1"/>
    <col min="4129" max="4131" width="3" style="31" customWidth="1"/>
    <col min="4132" max="4132" width="3.5" style="31" customWidth="1"/>
    <col min="4133" max="4191" width="0" style="31" hidden="1" customWidth="1"/>
    <col min="4192" max="4197" width="3.125" style="31" customWidth="1"/>
    <col min="4198" max="4198" width="0" style="31" hidden="1" customWidth="1"/>
    <col min="4199" max="4351" width="9" style="31"/>
    <col min="4352" max="4352" width="0.625" style="31" customWidth="1"/>
    <col min="4353" max="4354" width="3.25" style="31" customWidth="1"/>
    <col min="4355" max="4355" width="3.75" style="31" customWidth="1"/>
    <col min="4356" max="4357" width="3" style="31" customWidth="1"/>
    <col min="4358" max="4361" width="2.125" style="31" customWidth="1"/>
    <col min="4362" max="4366" width="3" style="31" customWidth="1"/>
    <col min="4367" max="4367" width="6" style="31" customWidth="1"/>
    <col min="4368" max="4374" width="3" style="31" customWidth="1"/>
    <col min="4375" max="4378" width="3.5" style="31" customWidth="1"/>
    <col min="4379" max="4381" width="3" style="31" customWidth="1"/>
    <col min="4382" max="4384" width="3.125" style="31" customWidth="1"/>
    <col min="4385" max="4387" width="3" style="31" customWidth="1"/>
    <col min="4388" max="4388" width="3.5" style="31" customWidth="1"/>
    <col min="4389" max="4447" width="0" style="31" hidden="1" customWidth="1"/>
    <col min="4448" max="4453" width="3.125" style="31" customWidth="1"/>
    <col min="4454" max="4454" width="0" style="31" hidden="1" customWidth="1"/>
    <col min="4455" max="4607" width="9" style="31"/>
    <col min="4608" max="4608" width="0.625" style="31" customWidth="1"/>
    <col min="4609" max="4610" width="3.25" style="31" customWidth="1"/>
    <col min="4611" max="4611" width="3.75" style="31" customWidth="1"/>
    <col min="4612" max="4613" width="3" style="31" customWidth="1"/>
    <col min="4614" max="4617" width="2.125" style="31" customWidth="1"/>
    <col min="4618" max="4622" width="3" style="31" customWidth="1"/>
    <col min="4623" max="4623" width="6" style="31" customWidth="1"/>
    <col min="4624" max="4630" width="3" style="31" customWidth="1"/>
    <col min="4631" max="4634" width="3.5" style="31" customWidth="1"/>
    <col min="4635" max="4637" width="3" style="31" customWidth="1"/>
    <col min="4638" max="4640" width="3.125" style="31" customWidth="1"/>
    <col min="4641" max="4643" width="3" style="31" customWidth="1"/>
    <col min="4644" max="4644" width="3.5" style="31" customWidth="1"/>
    <col min="4645" max="4703" width="0" style="31" hidden="1" customWidth="1"/>
    <col min="4704" max="4709" width="3.125" style="31" customWidth="1"/>
    <col min="4710" max="4710" width="0" style="31" hidden="1" customWidth="1"/>
    <col min="4711" max="4863" width="9" style="31"/>
    <col min="4864" max="4864" width="0.625" style="31" customWidth="1"/>
    <col min="4865" max="4866" width="3.25" style="31" customWidth="1"/>
    <col min="4867" max="4867" width="3.75" style="31" customWidth="1"/>
    <col min="4868" max="4869" width="3" style="31" customWidth="1"/>
    <col min="4870" max="4873" width="2.125" style="31" customWidth="1"/>
    <col min="4874" max="4878" width="3" style="31" customWidth="1"/>
    <col min="4879" max="4879" width="6" style="31" customWidth="1"/>
    <col min="4880" max="4886" width="3" style="31" customWidth="1"/>
    <col min="4887" max="4890" width="3.5" style="31" customWidth="1"/>
    <col min="4891" max="4893" width="3" style="31" customWidth="1"/>
    <col min="4894" max="4896" width="3.125" style="31" customWidth="1"/>
    <col min="4897" max="4899" width="3" style="31" customWidth="1"/>
    <col min="4900" max="4900" width="3.5" style="31" customWidth="1"/>
    <col min="4901" max="4959" width="0" style="31" hidden="1" customWidth="1"/>
    <col min="4960" max="4965" width="3.125" style="31" customWidth="1"/>
    <col min="4966" max="4966" width="0" style="31" hidden="1" customWidth="1"/>
    <col min="4967" max="5119" width="9" style="31"/>
    <col min="5120" max="5120" width="0.625" style="31" customWidth="1"/>
    <col min="5121" max="5122" width="3.25" style="31" customWidth="1"/>
    <col min="5123" max="5123" width="3.75" style="31" customWidth="1"/>
    <col min="5124" max="5125" width="3" style="31" customWidth="1"/>
    <col min="5126" max="5129" width="2.125" style="31" customWidth="1"/>
    <col min="5130" max="5134" width="3" style="31" customWidth="1"/>
    <col min="5135" max="5135" width="6" style="31" customWidth="1"/>
    <col min="5136" max="5142" width="3" style="31" customWidth="1"/>
    <col min="5143" max="5146" width="3.5" style="31" customWidth="1"/>
    <col min="5147" max="5149" width="3" style="31" customWidth="1"/>
    <col min="5150" max="5152" width="3.125" style="31" customWidth="1"/>
    <col min="5153" max="5155" width="3" style="31" customWidth="1"/>
    <col min="5156" max="5156" width="3.5" style="31" customWidth="1"/>
    <col min="5157" max="5215" width="0" style="31" hidden="1" customWidth="1"/>
    <col min="5216" max="5221" width="3.125" style="31" customWidth="1"/>
    <col min="5222" max="5222" width="0" style="31" hidden="1" customWidth="1"/>
    <col min="5223" max="5375" width="9" style="31"/>
    <col min="5376" max="5376" width="0.625" style="31" customWidth="1"/>
    <col min="5377" max="5378" width="3.25" style="31" customWidth="1"/>
    <col min="5379" max="5379" width="3.75" style="31" customWidth="1"/>
    <col min="5380" max="5381" width="3" style="31" customWidth="1"/>
    <col min="5382" max="5385" width="2.125" style="31" customWidth="1"/>
    <col min="5386" max="5390" width="3" style="31" customWidth="1"/>
    <col min="5391" max="5391" width="6" style="31" customWidth="1"/>
    <col min="5392" max="5398" width="3" style="31" customWidth="1"/>
    <col min="5399" max="5402" width="3.5" style="31" customWidth="1"/>
    <col min="5403" max="5405" width="3" style="31" customWidth="1"/>
    <col min="5406" max="5408" width="3.125" style="31" customWidth="1"/>
    <col min="5409" max="5411" width="3" style="31" customWidth="1"/>
    <col min="5412" max="5412" width="3.5" style="31" customWidth="1"/>
    <col min="5413" max="5471" width="0" style="31" hidden="1" customWidth="1"/>
    <col min="5472" max="5477" width="3.125" style="31" customWidth="1"/>
    <col min="5478" max="5478" width="0" style="31" hidden="1" customWidth="1"/>
    <col min="5479" max="5631" width="9" style="31"/>
    <col min="5632" max="5632" width="0.625" style="31" customWidth="1"/>
    <col min="5633" max="5634" width="3.25" style="31" customWidth="1"/>
    <col min="5635" max="5635" width="3.75" style="31" customWidth="1"/>
    <col min="5636" max="5637" width="3" style="31" customWidth="1"/>
    <col min="5638" max="5641" width="2.125" style="31" customWidth="1"/>
    <col min="5642" max="5646" width="3" style="31" customWidth="1"/>
    <col min="5647" max="5647" width="6" style="31" customWidth="1"/>
    <col min="5648" max="5654" width="3" style="31" customWidth="1"/>
    <col min="5655" max="5658" width="3.5" style="31" customWidth="1"/>
    <col min="5659" max="5661" width="3" style="31" customWidth="1"/>
    <col min="5662" max="5664" width="3.125" style="31" customWidth="1"/>
    <col min="5665" max="5667" width="3" style="31" customWidth="1"/>
    <col min="5668" max="5668" width="3.5" style="31" customWidth="1"/>
    <col min="5669" max="5727" width="0" style="31" hidden="1" customWidth="1"/>
    <col min="5728" max="5733" width="3.125" style="31" customWidth="1"/>
    <col min="5734" max="5734" width="0" style="31" hidden="1" customWidth="1"/>
    <col min="5735" max="5887" width="9" style="31"/>
    <col min="5888" max="5888" width="0.625" style="31" customWidth="1"/>
    <col min="5889" max="5890" width="3.25" style="31" customWidth="1"/>
    <col min="5891" max="5891" width="3.75" style="31" customWidth="1"/>
    <col min="5892" max="5893" width="3" style="31" customWidth="1"/>
    <col min="5894" max="5897" width="2.125" style="31" customWidth="1"/>
    <col min="5898" max="5902" width="3" style="31" customWidth="1"/>
    <col min="5903" max="5903" width="6" style="31" customWidth="1"/>
    <col min="5904" max="5910" width="3" style="31" customWidth="1"/>
    <col min="5911" max="5914" width="3.5" style="31" customWidth="1"/>
    <col min="5915" max="5917" width="3" style="31" customWidth="1"/>
    <col min="5918" max="5920" width="3.125" style="31" customWidth="1"/>
    <col min="5921" max="5923" width="3" style="31" customWidth="1"/>
    <col min="5924" max="5924" width="3.5" style="31" customWidth="1"/>
    <col min="5925" max="5983" width="0" style="31" hidden="1" customWidth="1"/>
    <col min="5984" max="5989" width="3.125" style="31" customWidth="1"/>
    <col min="5990" max="5990" width="0" style="31" hidden="1" customWidth="1"/>
    <col min="5991" max="6143" width="9" style="31"/>
    <col min="6144" max="6144" width="0.625" style="31" customWidth="1"/>
    <col min="6145" max="6146" width="3.25" style="31" customWidth="1"/>
    <col min="6147" max="6147" width="3.75" style="31" customWidth="1"/>
    <col min="6148" max="6149" width="3" style="31" customWidth="1"/>
    <col min="6150" max="6153" width="2.125" style="31" customWidth="1"/>
    <col min="6154" max="6158" width="3" style="31" customWidth="1"/>
    <col min="6159" max="6159" width="6" style="31" customWidth="1"/>
    <col min="6160" max="6166" width="3" style="31" customWidth="1"/>
    <col min="6167" max="6170" width="3.5" style="31" customWidth="1"/>
    <col min="6171" max="6173" width="3" style="31" customWidth="1"/>
    <col min="6174" max="6176" width="3.125" style="31" customWidth="1"/>
    <col min="6177" max="6179" width="3" style="31" customWidth="1"/>
    <col min="6180" max="6180" width="3.5" style="31" customWidth="1"/>
    <col min="6181" max="6239" width="0" style="31" hidden="1" customWidth="1"/>
    <col min="6240" max="6245" width="3.125" style="31" customWidth="1"/>
    <col min="6246" max="6246" width="0" style="31" hidden="1" customWidth="1"/>
    <col min="6247" max="6399" width="9" style="31"/>
    <col min="6400" max="6400" width="0.625" style="31" customWidth="1"/>
    <col min="6401" max="6402" width="3.25" style="31" customWidth="1"/>
    <col min="6403" max="6403" width="3.75" style="31" customWidth="1"/>
    <col min="6404" max="6405" width="3" style="31" customWidth="1"/>
    <col min="6406" max="6409" width="2.125" style="31" customWidth="1"/>
    <col min="6410" max="6414" width="3" style="31" customWidth="1"/>
    <col min="6415" max="6415" width="6" style="31" customWidth="1"/>
    <col min="6416" max="6422" width="3" style="31" customWidth="1"/>
    <col min="6423" max="6426" width="3.5" style="31" customWidth="1"/>
    <col min="6427" max="6429" width="3" style="31" customWidth="1"/>
    <col min="6430" max="6432" width="3.125" style="31" customWidth="1"/>
    <col min="6433" max="6435" width="3" style="31" customWidth="1"/>
    <col min="6436" max="6436" width="3.5" style="31" customWidth="1"/>
    <col min="6437" max="6495" width="0" style="31" hidden="1" customWidth="1"/>
    <col min="6496" max="6501" width="3.125" style="31" customWidth="1"/>
    <col min="6502" max="6502" width="0" style="31" hidden="1" customWidth="1"/>
    <col min="6503" max="6655" width="9" style="31"/>
    <col min="6656" max="6656" width="0.625" style="31" customWidth="1"/>
    <col min="6657" max="6658" width="3.25" style="31" customWidth="1"/>
    <col min="6659" max="6659" width="3.75" style="31" customWidth="1"/>
    <col min="6660" max="6661" width="3" style="31" customWidth="1"/>
    <col min="6662" max="6665" width="2.125" style="31" customWidth="1"/>
    <col min="6666" max="6670" width="3" style="31" customWidth="1"/>
    <col min="6671" max="6671" width="6" style="31" customWidth="1"/>
    <col min="6672" max="6678" width="3" style="31" customWidth="1"/>
    <col min="6679" max="6682" width="3.5" style="31" customWidth="1"/>
    <col min="6683" max="6685" width="3" style="31" customWidth="1"/>
    <col min="6686" max="6688" width="3.125" style="31" customWidth="1"/>
    <col min="6689" max="6691" width="3" style="31" customWidth="1"/>
    <col min="6692" max="6692" width="3.5" style="31" customWidth="1"/>
    <col min="6693" max="6751" width="0" style="31" hidden="1" customWidth="1"/>
    <col min="6752" max="6757" width="3.125" style="31" customWidth="1"/>
    <col min="6758" max="6758" width="0" style="31" hidden="1" customWidth="1"/>
    <col min="6759" max="6911" width="9" style="31"/>
    <col min="6912" max="6912" width="0.625" style="31" customWidth="1"/>
    <col min="6913" max="6914" width="3.25" style="31" customWidth="1"/>
    <col min="6915" max="6915" width="3.75" style="31" customWidth="1"/>
    <col min="6916" max="6917" width="3" style="31" customWidth="1"/>
    <col min="6918" max="6921" width="2.125" style="31" customWidth="1"/>
    <col min="6922" max="6926" width="3" style="31" customWidth="1"/>
    <col min="6927" max="6927" width="6" style="31" customWidth="1"/>
    <col min="6928" max="6934" width="3" style="31" customWidth="1"/>
    <col min="6935" max="6938" width="3.5" style="31" customWidth="1"/>
    <col min="6939" max="6941" width="3" style="31" customWidth="1"/>
    <col min="6942" max="6944" width="3.125" style="31" customWidth="1"/>
    <col min="6945" max="6947" width="3" style="31" customWidth="1"/>
    <col min="6948" max="6948" width="3.5" style="31" customWidth="1"/>
    <col min="6949" max="7007" width="0" style="31" hidden="1" customWidth="1"/>
    <col min="7008" max="7013" width="3.125" style="31" customWidth="1"/>
    <col min="7014" max="7014" width="0" style="31" hidden="1" customWidth="1"/>
    <col min="7015" max="7167" width="9" style="31"/>
    <col min="7168" max="7168" width="0.625" style="31" customWidth="1"/>
    <col min="7169" max="7170" width="3.25" style="31" customWidth="1"/>
    <col min="7171" max="7171" width="3.75" style="31" customWidth="1"/>
    <col min="7172" max="7173" width="3" style="31" customWidth="1"/>
    <col min="7174" max="7177" width="2.125" style="31" customWidth="1"/>
    <col min="7178" max="7182" width="3" style="31" customWidth="1"/>
    <col min="7183" max="7183" width="6" style="31" customWidth="1"/>
    <col min="7184" max="7190" width="3" style="31" customWidth="1"/>
    <col min="7191" max="7194" width="3.5" style="31" customWidth="1"/>
    <col min="7195" max="7197" width="3" style="31" customWidth="1"/>
    <col min="7198" max="7200" width="3.125" style="31" customWidth="1"/>
    <col min="7201" max="7203" width="3" style="31" customWidth="1"/>
    <col min="7204" max="7204" width="3.5" style="31" customWidth="1"/>
    <col min="7205" max="7263" width="0" style="31" hidden="1" customWidth="1"/>
    <col min="7264" max="7269" width="3.125" style="31" customWidth="1"/>
    <col min="7270" max="7270" width="0" style="31" hidden="1" customWidth="1"/>
    <col min="7271" max="7423" width="9" style="31"/>
    <col min="7424" max="7424" width="0.625" style="31" customWidth="1"/>
    <col min="7425" max="7426" width="3.25" style="31" customWidth="1"/>
    <col min="7427" max="7427" width="3.75" style="31" customWidth="1"/>
    <col min="7428" max="7429" width="3" style="31" customWidth="1"/>
    <col min="7430" max="7433" width="2.125" style="31" customWidth="1"/>
    <col min="7434" max="7438" width="3" style="31" customWidth="1"/>
    <col min="7439" max="7439" width="6" style="31" customWidth="1"/>
    <col min="7440" max="7446" width="3" style="31" customWidth="1"/>
    <col min="7447" max="7450" width="3.5" style="31" customWidth="1"/>
    <col min="7451" max="7453" width="3" style="31" customWidth="1"/>
    <col min="7454" max="7456" width="3.125" style="31" customWidth="1"/>
    <col min="7457" max="7459" width="3" style="31" customWidth="1"/>
    <col min="7460" max="7460" width="3.5" style="31" customWidth="1"/>
    <col min="7461" max="7519" width="0" style="31" hidden="1" customWidth="1"/>
    <col min="7520" max="7525" width="3.125" style="31" customWidth="1"/>
    <col min="7526" max="7526" width="0" style="31" hidden="1" customWidth="1"/>
    <col min="7527" max="7679" width="9" style="31"/>
    <col min="7680" max="7680" width="0.625" style="31" customWidth="1"/>
    <col min="7681" max="7682" width="3.25" style="31" customWidth="1"/>
    <col min="7683" max="7683" width="3.75" style="31" customWidth="1"/>
    <col min="7684" max="7685" width="3" style="31" customWidth="1"/>
    <col min="7686" max="7689" width="2.125" style="31" customWidth="1"/>
    <col min="7690" max="7694" width="3" style="31" customWidth="1"/>
    <col min="7695" max="7695" width="6" style="31" customWidth="1"/>
    <col min="7696" max="7702" width="3" style="31" customWidth="1"/>
    <col min="7703" max="7706" width="3.5" style="31" customWidth="1"/>
    <col min="7707" max="7709" width="3" style="31" customWidth="1"/>
    <col min="7710" max="7712" width="3.125" style="31" customWidth="1"/>
    <col min="7713" max="7715" width="3" style="31" customWidth="1"/>
    <col min="7716" max="7716" width="3.5" style="31" customWidth="1"/>
    <col min="7717" max="7775" width="0" style="31" hidden="1" customWidth="1"/>
    <col min="7776" max="7781" width="3.125" style="31" customWidth="1"/>
    <col min="7782" max="7782" width="0" style="31" hidden="1" customWidth="1"/>
    <col min="7783" max="7935" width="9" style="31"/>
    <col min="7936" max="7936" width="0.625" style="31" customWidth="1"/>
    <col min="7937" max="7938" width="3.25" style="31" customWidth="1"/>
    <col min="7939" max="7939" width="3.75" style="31" customWidth="1"/>
    <col min="7940" max="7941" width="3" style="31" customWidth="1"/>
    <col min="7942" max="7945" width="2.125" style="31" customWidth="1"/>
    <col min="7946" max="7950" width="3" style="31" customWidth="1"/>
    <col min="7951" max="7951" width="6" style="31" customWidth="1"/>
    <col min="7952" max="7958" width="3" style="31" customWidth="1"/>
    <col min="7959" max="7962" width="3.5" style="31" customWidth="1"/>
    <col min="7963" max="7965" width="3" style="31" customWidth="1"/>
    <col min="7966" max="7968" width="3.125" style="31" customWidth="1"/>
    <col min="7969" max="7971" width="3" style="31" customWidth="1"/>
    <col min="7972" max="7972" width="3.5" style="31" customWidth="1"/>
    <col min="7973" max="8031" width="0" style="31" hidden="1" customWidth="1"/>
    <col min="8032" max="8037" width="3.125" style="31" customWidth="1"/>
    <col min="8038" max="8038" width="0" style="31" hidden="1" customWidth="1"/>
    <col min="8039" max="8191" width="9" style="31"/>
    <col min="8192" max="8192" width="0.625" style="31" customWidth="1"/>
    <col min="8193" max="8194" width="3.25" style="31" customWidth="1"/>
    <col min="8195" max="8195" width="3.75" style="31" customWidth="1"/>
    <col min="8196" max="8197" width="3" style="31" customWidth="1"/>
    <col min="8198" max="8201" width="2.125" style="31" customWidth="1"/>
    <col min="8202" max="8206" width="3" style="31" customWidth="1"/>
    <col min="8207" max="8207" width="6" style="31" customWidth="1"/>
    <col min="8208" max="8214" width="3" style="31" customWidth="1"/>
    <col min="8215" max="8218" width="3.5" style="31" customWidth="1"/>
    <col min="8219" max="8221" width="3" style="31" customWidth="1"/>
    <col min="8222" max="8224" width="3.125" style="31" customWidth="1"/>
    <col min="8225" max="8227" width="3" style="31" customWidth="1"/>
    <col min="8228" max="8228" width="3.5" style="31" customWidth="1"/>
    <col min="8229" max="8287" width="0" style="31" hidden="1" customWidth="1"/>
    <col min="8288" max="8293" width="3.125" style="31" customWidth="1"/>
    <col min="8294" max="8294" width="0" style="31" hidden="1" customWidth="1"/>
    <col min="8295" max="8447" width="9" style="31"/>
    <col min="8448" max="8448" width="0.625" style="31" customWidth="1"/>
    <col min="8449" max="8450" width="3.25" style="31" customWidth="1"/>
    <col min="8451" max="8451" width="3.75" style="31" customWidth="1"/>
    <col min="8452" max="8453" width="3" style="31" customWidth="1"/>
    <col min="8454" max="8457" width="2.125" style="31" customWidth="1"/>
    <col min="8458" max="8462" width="3" style="31" customWidth="1"/>
    <col min="8463" max="8463" width="6" style="31" customWidth="1"/>
    <col min="8464" max="8470" width="3" style="31" customWidth="1"/>
    <col min="8471" max="8474" width="3.5" style="31" customWidth="1"/>
    <col min="8475" max="8477" width="3" style="31" customWidth="1"/>
    <col min="8478" max="8480" width="3.125" style="31" customWidth="1"/>
    <col min="8481" max="8483" width="3" style="31" customWidth="1"/>
    <col min="8484" max="8484" width="3.5" style="31" customWidth="1"/>
    <col min="8485" max="8543" width="0" style="31" hidden="1" customWidth="1"/>
    <col min="8544" max="8549" width="3.125" style="31" customWidth="1"/>
    <col min="8550" max="8550" width="0" style="31" hidden="1" customWidth="1"/>
    <col min="8551" max="8703" width="9" style="31"/>
    <col min="8704" max="8704" width="0.625" style="31" customWidth="1"/>
    <col min="8705" max="8706" width="3.25" style="31" customWidth="1"/>
    <col min="8707" max="8707" width="3.75" style="31" customWidth="1"/>
    <col min="8708" max="8709" width="3" style="31" customWidth="1"/>
    <col min="8710" max="8713" width="2.125" style="31" customWidth="1"/>
    <col min="8714" max="8718" width="3" style="31" customWidth="1"/>
    <col min="8719" max="8719" width="6" style="31" customWidth="1"/>
    <col min="8720" max="8726" width="3" style="31" customWidth="1"/>
    <col min="8727" max="8730" width="3.5" style="31" customWidth="1"/>
    <col min="8731" max="8733" width="3" style="31" customWidth="1"/>
    <col min="8734" max="8736" width="3.125" style="31" customWidth="1"/>
    <col min="8737" max="8739" width="3" style="31" customWidth="1"/>
    <col min="8740" max="8740" width="3.5" style="31" customWidth="1"/>
    <col min="8741" max="8799" width="0" style="31" hidden="1" customWidth="1"/>
    <col min="8800" max="8805" width="3.125" style="31" customWidth="1"/>
    <col min="8806" max="8806" width="0" style="31" hidden="1" customWidth="1"/>
    <col min="8807" max="8959" width="9" style="31"/>
    <col min="8960" max="8960" width="0.625" style="31" customWidth="1"/>
    <col min="8961" max="8962" width="3.25" style="31" customWidth="1"/>
    <col min="8963" max="8963" width="3.75" style="31" customWidth="1"/>
    <col min="8964" max="8965" width="3" style="31" customWidth="1"/>
    <col min="8966" max="8969" width="2.125" style="31" customWidth="1"/>
    <col min="8970" max="8974" width="3" style="31" customWidth="1"/>
    <col min="8975" max="8975" width="6" style="31" customWidth="1"/>
    <col min="8976" max="8982" width="3" style="31" customWidth="1"/>
    <col min="8983" max="8986" width="3.5" style="31" customWidth="1"/>
    <col min="8987" max="8989" width="3" style="31" customWidth="1"/>
    <col min="8990" max="8992" width="3.125" style="31" customWidth="1"/>
    <col min="8993" max="8995" width="3" style="31" customWidth="1"/>
    <col min="8996" max="8996" width="3.5" style="31" customWidth="1"/>
    <col min="8997" max="9055" width="0" style="31" hidden="1" customWidth="1"/>
    <col min="9056" max="9061" width="3.125" style="31" customWidth="1"/>
    <col min="9062" max="9062" width="0" style="31" hidden="1" customWidth="1"/>
    <col min="9063" max="9215" width="9" style="31"/>
    <col min="9216" max="9216" width="0.625" style="31" customWidth="1"/>
    <col min="9217" max="9218" width="3.25" style="31" customWidth="1"/>
    <col min="9219" max="9219" width="3.75" style="31" customWidth="1"/>
    <col min="9220" max="9221" width="3" style="31" customWidth="1"/>
    <col min="9222" max="9225" width="2.125" style="31" customWidth="1"/>
    <col min="9226" max="9230" width="3" style="31" customWidth="1"/>
    <col min="9231" max="9231" width="6" style="31" customWidth="1"/>
    <col min="9232" max="9238" width="3" style="31" customWidth="1"/>
    <col min="9239" max="9242" width="3.5" style="31" customWidth="1"/>
    <col min="9243" max="9245" width="3" style="31" customWidth="1"/>
    <col min="9246" max="9248" width="3.125" style="31" customWidth="1"/>
    <col min="9249" max="9251" width="3" style="31" customWidth="1"/>
    <col min="9252" max="9252" width="3.5" style="31" customWidth="1"/>
    <col min="9253" max="9311" width="0" style="31" hidden="1" customWidth="1"/>
    <col min="9312" max="9317" width="3.125" style="31" customWidth="1"/>
    <col min="9318" max="9318" width="0" style="31" hidden="1" customWidth="1"/>
    <col min="9319" max="9471" width="9" style="31"/>
    <col min="9472" max="9472" width="0.625" style="31" customWidth="1"/>
    <col min="9473" max="9474" width="3.25" style="31" customWidth="1"/>
    <col min="9475" max="9475" width="3.75" style="31" customWidth="1"/>
    <col min="9476" max="9477" width="3" style="31" customWidth="1"/>
    <col min="9478" max="9481" width="2.125" style="31" customWidth="1"/>
    <col min="9482" max="9486" width="3" style="31" customWidth="1"/>
    <col min="9487" max="9487" width="6" style="31" customWidth="1"/>
    <col min="9488" max="9494" width="3" style="31" customWidth="1"/>
    <col min="9495" max="9498" width="3.5" style="31" customWidth="1"/>
    <col min="9499" max="9501" width="3" style="31" customWidth="1"/>
    <col min="9502" max="9504" width="3.125" style="31" customWidth="1"/>
    <col min="9505" max="9507" width="3" style="31" customWidth="1"/>
    <col min="9508" max="9508" width="3.5" style="31" customWidth="1"/>
    <col min="9509" max="9567" width="0" style="31" hidden="1" customWidth="1"/>
    <col min="9568" max="9573" width="3.125" style="31" customWidth="1"/>
    <col min="9574" max="9574" width="0" style="31" hidden="1" customWidth="1"/>
    <col min="9575" max="9727" width="9" style="31"/>
    <col min="9728" max="9728" width="0.625" style="31" customWidth="1"/>
    <col min="9729" max="9730" width="3.25" style="31" customWidth="1"/>
    <col min="9731" max="9731" width="3.75" style="31" customWidth="1"/>
    <col min="9732" max="9733" width="3" style="31" customWidth="1"/>
    <col min="9734" max="9737" width="2.125" style="31" customWidth="1"/>
    <col min="9738" max="9742" width="3" style="31" customWidth="1"/>
    <col min="9743" max="9743" width="6" style="31" customWidth="1"/>
    <col min="9744" max="9750" width="3" style="31" customWidth="1"/>
    <col min="9751" max="9754" width="3.5" style="31" customWidth="1"/>
    <col min="9755" max="9757" width="3" style="31" customWidth="1"/>
    <col min="9758" max="9760" width="3.125" style="31" customWidth="1"/>
    <col min="9761" max="9763" width="3" style="31" customWidth="1"/>
    <col min="9764" max="9764" width="3.5" style="31" customWidth="1"/>
    <col min="9765" max="9823" width="0" style="31" hidden="1" customWidth="1"/>
    <col min="9824" max="9829" width="3.125" style="31" customWidth="1"/>
    <col min="9830" max="9830" width="0" style="31" hidden="1" customWidth="1"/>
    <col min="9831" max="9983" width="9" style="31"/>
    <col min="9984" max="9984" width="0.625" style="31" customWidth="1"/>
    <col min="9985" max="9986" width="3.25" style="31" customWidth="1"/>
    <col min="9987" max="9987" width="3.75" style="31" customWidth="1"/>
    <col min="9988" max="9989" width="3" style="31" customWidth="1"/>
    <col min="9990" max="9993" width="2.125" style="31" customWidth="1"/>
    <col min="9994" max="9998" width="3" style="31" customWidth="1"/>
    <col min="9999" max="9999" width="6" style="31" customWidth="1"/>
    <col min="10000" max="10006" width="3" style="31" customWidth="1"/>
    <col min="10007" max="10010" width="3.5" style="31" customWidth="1"/>
    <col min="10011" max="10013" width="3" style="31" customWidth="1"/>
    <col min="10014" max="10016" width="3.125" style="31" customWidth="1"/>
    <col min="10017" max="10019" width="3" style="31" customWidth="1"/>
    <col min="10020" max="10020" width="3.5" style="31" customWidth="1"/>
    <col min="10021" max="10079" width="0" style="31" hidden="1" customWidth="1"/>
    <col min="10080" max="10085" width="3.125" style="31" customWidth="1"/>
    <col min="10086" max="10086" width="0" style="31" hidden="1" customWidth="1"/>
    <col min="10087" max="10239" width="9" style="31"/>
    <col min="10240" max="10240" width="0.625" style="31" customWidth="1"/>
    <col min="10241" max="10242" width="3.25" style="31" customWidth="1"/>
    <col min="10243" max="10243" width="3.75" style="31" customWidth="1"/>
    <col min="10244" max="10245" width="3" style="31" customWidth="1"/>
    <col min="10246" max="10249" width="2.125" style="31" customWidth="1"/>
    <col min="10250" max="10254" width="3" style="31" customWidth="1"/>
    <col min="10255" max="10255" width="6" style="31" customWidth="1"/>
    <col min="10256" max="10262" width="3" style="31" customWidth="1"/>
    <col min="10263" max="10266" width="3.5" style="31" customWidth="1"/>
    <col min="10267" max="10269" width="3" style="31" customWidth="1"/>
    <col min="10270" max="10272" width="3.125" style="31" customWidth="1"/>
    <col min="10273" max="10275" width="3" style="31" customWidth="1"/>
    <col min="10276" max="10276" width="3.5" style="31" customWidth="1"/>
    <col min="10277" max="10335" width="0" style="31" hidden="1" customWidth="1"/>
    <col min="10336" max="10341" width="3.125" style="31" customWidth="1"/>
    <col min="10342" max="10342" width="0" style="31" hidden="1" customWidth="1"/>
    <col min="10343" max="10495" width="9" style="31"/>
    <col min="10496" max="10496" width="0.625" style="31" customWidth="1"/>
    <col min="10497" max="10498" width="3.25" style="31" customWidth="1"/>
    <col min="10499" max="10499" width="3.75" style="31" customWidth="1"/>
    <col min="10500" max="10501" width="3" style="31" customWidth="1"/>
    <col min="10502" max="10505" width="2.125" style="31" customWidth="1"/>
    <col min="10506" max="10510" width="3" style="31" customWidth="1"/>
    <col min="10511" max="10511" width="6" style="31" customWidth="1"/>
    <col min="10512" max="10518" width="3" style="31" customWidth="1"/>
    <col min="10519" max="10522" width="3.5" style="31" customWidth="1"/>
    <col min="10523" max="10525" width="3" style="31" customWidth="1"/>
    <col min="10526" max="10528" width="3.125" style="31" customWidth="1"/>
    <col min="10529" max="10531" width="3" style="31" customWidth="1"/>
    <col min="10532" max="10532" width="3.5" style="31" customWidth="1"/>
    <col min="10533" max="10591" width="0" style="31" hidden="1" customWidth="1"/>
    <col min="10592" max="10597" width="3.125" style="31" customWidth="1"/>
    <col min="10598" max="10598" width="0" style="31" hidden="1" customWidth="1"/>
    <col min="10599" max="10751" width="9" style="31"/>
    <col min="10752" max="10752" width="0.625" style="31" customWidth="1"/>
    <col min="10753" max="10754" width="3.25" style="31" customWidth="1"/>
    <col min="10755" max="10755" width="3.75" style="31" customWidth="1"/>
    <col min="10756" max="10757" width="3" style="31" customWidth="1"/>
    <col min="10758" max="10761" width="2.125" style="31" customWidth="1"/>
    <col min="10762" max="10766" width="3" style="31" customWidth="1"/>
    <col min="10767" max="10767" width="6" style="31" customWidth="1"/>
    <col min="10768" max="10774" width="3" style="31" customWidth="1"/>
    <col min="10775" max="10778" width="3.5" style="31" customWidth="1"/>
    <col min="10779" max="10781" width="3" style="31" customWidth="1"/>
    <col min="10782" max="10784" width="3.125" style="31" customWidth="1"/>
    <col min="10785" max="10787" width="3" style="31" customWidth="1"/>
    <col min="10788" max="10788" width="3.5" style="31" customWidth="1"/>
    <col min="10789" max="10847" width="0" style="31" hidden="1" customWidth="1"/>
    <col min="10848" max="10853" width="3.125" style="31" customWidth="1"/>
    <col min="10854" max="10854" width="0" style="31" hidden="1" customWidth="1"/>
    <col min="10855" max="11007" width="9" style="31"/>
    <col min="11008" max="11008" width="0.625" style="31" customWidth="1"/>
    <col min="11009" max="11010" width="3.25" style="31" customWidth="1"/>
    <col min="11011" max="11011" width="3.75" style="31" customWidth="1"/>
    <col min="11012" max="11013" width="3" style="31" customWidth="1"/>
    <col min="11014" max="11017" width="2.125" style="31" customWidth="1"/>
    <col min="11018" max="11022" width="3" style="31" customWidth="1"/>
    <col min="11023" max="11023" width="6" style="31" customWidth="1"/>
    <col min="11024" max="11030" width="3" style="31" customWidth="1"/>
    <col min="11031" max="11034" width="3.5" style="31" customWidth="1"/>
    <col min="11035" max="11037" width="3" style="31" customWidth="1"/>
    <col min="11038" max="11040" width="3.125" style="31" customWidth="1"/>
    <col min="11041" max="11043" width="3" style="31" customWidth="1"/>
    <col min="11044" max="11044" width="3.5" style="31" customWidth="1"/>
    <col min="11045" max="11103" width="0" style="31" hidden="1" customWidth="1"/>
    <col min="11104" max="11109" width="3.125" style="31" customWidth="1"/>
    <col min="11110" max="11110" width="0" style="31" hidden="1" customWidth="1"/>
    <col min="11111" max="11263" width="9" style="31"/>
    <col min="11264" max="11264" width="0.625" style="31" customWidth="1"/>
    <col min="11265" max="11266" width="3.25" style="31" customWidth="1"/>
    <col min="11267" max="11267" width="3.75" style="31" customWidth="1"/>
    <col min="11268" max="11269" width="3" style="31" customWidth="1"/>
    <col min="11270" max="11273" width="2.125" style="31" customWidth="1"/>
    <col min="11274" max="11278" width="3" style="31" customWidth="1"/>
    <col min="11279" max="11279" width="6" style="31" customWidth="1"/>
    <col min="11280" max="11286" width="3" style="31" customWidth="1"/>
    <col min="11287" max="11290" width="3.5" style="31" customWidth="1"/>
    <col min="11291" max="11293" width="3" style="31" customWidth="1"/>
    <col min="11294" max="11296" width="3.125" style="31" customWidth="1"/>
    <col min="11297" max="11299" width="3" style="31" customWidth="1"/>
    <col min="11300" max="11300" width="3.5" style="31" customWidth="1"/>
    <col min="11301" max="11359" width="0" style="31" hidden="1" customWidth="1"/>
    <col min="11360" max="11365" width="3.125" style="31" customWidth="1"/>
    <col min="11366" max="11366" width="0" style="31" hidden="1" customWidth="1"/>
    <col min="11367" max="11519" width="9" style="31"/>
    <col min="11520" max="11520" width="0.625" style="31" customWidth="1"/>
    <col min="11521" max="11522" width="3.25" style="31" customWidth="1"/>
    <col min="11523" max="11523" width="3.75" style="31" customWidth="1"/>
    <col min="11524" max="11525" width="3" style="31" customWidth="1"/>
    <col min="11526" max="11529" width="2.125" style="31" customWidth="1"/>
    <col min="11530" max="11534" width="3" style="31" customWidth="1"/>
    <col min="11535" max="11535" width="6" style="31" customWidth="1"/>
    <col min="11536" max="11542" width="3" style="31" customWidth="1"/>
    <col min="11543" max="11546" width="3.5" style="31" customWidth="1"/>
    <col min="11547" max="11549" width="3" style="31" customWidth="1"/>
    <col min="11550" max="11552" width="3.125" style="31" customWidth="1"/>
    <col min="11553" max="11555" width="3" style="31" customWidth="1"/>
    <col min="11556" max="11556" width="3.5" style="31" customWidth="1"/>
    <col min="11557" max="11615" width="0" style="31" hidden="1" customWidth="1"/>
    <col min="11616" max="11621" width="3.125" style="31" customWidth="1"/>
    <col min="11622" max="11622" width="0" style="31" hidden="1" customWidth="1"/>
    <col min="11623" max="11775" width="9" style="31"/>
    <col min="11776" max="11776" width="0.625" style="31" customWidth="1"/>
    <col min="11777" max="11778" width="3.25" style="31" customWidth="1"/>
    <col min="11779" max="11779" width="3.75" style="31" customWidth="1"/>
    <col min="11780" max="11781" width="3" style="31" customWidth="1"/>
    <col min="11782" max="11785" width="2.125" style="31" customWidth="1"/>
    <col min="11786" max="11790" width="3" style="31" customWidth="1"/>
    <col min="11791" max="11791" width="6" style="31" customWidth="1"/>
    <col min="11792" max="11798" width="3" style="31" customWidth="1"/>
    <col min="11799" max="11802" width="3.5" style="31" customWidth="1"/>
    <col min="11803" max="11805" width="3" style="31" customWidth="1"/>
    <col min="11806" max="11808" width="3.125" style="31" customWidth="1"/>
    <col min="11809" max="11811" width="3" style="31" customWidth="1"/>
    <col min="11812" max="11812" width="3.5" style="31" customWidth="1"/>
    <col min="11813" max="11871" width="0" style="31" hidden="1" customWidth="1"/>
    <col min="11872" max="11877" width="3.125" style="31" customWidth="1"/>
    <col min="11878" max="11878" width="0" style="31" hidden="1" customWidth="1"/>
    <col min="11879" max="12031" width="9" style="31"/>
    <col min="12032" max="12032" width="0.625" style="31" customWidth="1"/>
    <col min="12033" max="12034" width="3.25" style="31" customWidth="1"/>
    <col min="12035" max="12035" width="3.75" style="31" customWidth="1"/>
    <col min="12036" max="12037" width="3" style="31" customWidth="1"/>
    <col min="12038" max="12041" width="2.125" style="31" customWidth="1"/>
    <col min="12042" max="12046" width="3" style="31" customWidth="1"/>
    <col min="12047" max="12047" width="6" style="31" customWidth="1"/>
    <col min="12048" max="12054" width="3" style="31" customWidth="1"/>
    <col min="12055" max="12058" width="3.5" style="31" customWidth="1"/>
    <col min="12059" max="12061" width="3" style="31" customWidth="1"/>
    <col min="12062" max="12064" width="3.125" style="31" customWidth="1"/>
    <col min="12065" max="12067" width="3" style="31" customWidth="1"/>
    <col min="12068" max="12068" width="3.5" style="31" customWidth="1"/>
    <col min="12069" max="12127" width="0" style="31" hidden="1" customWidth="1"/>
    <col min="12128" max="12133" width="3.125" style="31" customWidth="1"/>
    <col min="12134" max="12134" width="0" style="31" hidden="1" customWidth="1"/>
    <col min="12135" max="12287" width="9" style="31"/>
    <col min="12288" max="12288" width="0.625" style="31" customWidth="1"/>
    <col min="12289" max="12290" width="3.25" style="31" customWidth="1"/>
    <col min="12291" max="12291" width="3.75" style="31" customWidth="1"/>
    <col min="12292" max="12293" width="3" style="31" customWidth="1"/>
    <col min="12294" max="12297" width="2.125" style="31" customWidth="1"/>
    <col min="12298" max="12302" width="3" style="31" customWidth="1"/>
    <col min="12303" max="12303" width="6" style="31" customWidth="1"/>
    <col min="12304" max="12310" width="3" style="31" customWidth="1"/>
    <col min="12311" max="12314" width="3.5" style="31" customWidth="1"/>
    <col min="12315" max="12317" width="3" style="31" customWidth="1"/>
    <col min="12318" max="12320" width="3.125" style="31" customWidth="1"/>
    <col min="12321" max="12323" width="3" style="31" customWidth="1"/>
    <col min="12324" max="12324" width="3.5" style="31" customWidth="1"/>
    <col min="12325" max="12383" width="0" style="31" hidden="1" customWidth="1"/>
    <col min="12384" max="12389" width="3.125" style="31" customWidth="1"/>
    <col min="12390" max="12390" width="0" style="31" hidden="1" customWidth="1"/>
    <col min="12391" max="12543" width="9" style="31"/>
    <col min="12544" max="12544" width="0.625" style="31" customWidth="1"/>
    <col min="12545" max="12546" width="3.25" style="31" customWidth="1"/>
    <col min="12547" max="12547" width="3.75" style="31" customWidth="1"/>
    <col min="12548" max="12549" width="3" style="31" customWidth="1"/>
    <col min="12550" max="12553" width="2.125" style="31" customWidth="1"/>
    <col min="12554" max="12558" width="3" style="31" customWidth="1"/>
    <col min="12559" max="12559" width="6" style="31" customWidth="1"/>
    <col min="12560" max="12566" width="3" style="31" customWidth="1"/>
    <col min="12567" max="12570" width="3.5" style="31" customWidth="1"/>
    <col min="12571" max="12573" width="3" style="31" customWidth="1"/>
    <col min="12574" max="12576" width="3.125" style="31" customWidth="1"/>
    <col min="12577" max="12579" width="3" style="31" customWidth="1"/>
    <col min="12580" max="12580" width="3.5" style="31" customWidth="1"/>
    <col min="12581" max="12639" width="0" style="31" hidden="1" customWidth="1"/>
    <col min="12640" max="12645" width="3.125" style="31" customWidth="1"/>
    <col min="12646" max="12646" width="0" style="31" hidden="1" customWidth="1"/>
    <col min="12647" max="12799" width="9" style="31"/>
    <col min="12800" max="12800" width="0.625" style="31" customWidth="1"/>
    <col min="12801" max="12802" width="3.25" style="31" customWidth="1"/>
    <col min="12803" max="12803" width="3.75" style="31" customWidth="1"/>
    <col min="12804" max="12805" width="3" style="31" customWidth="1"/>
    <col min="12806" max="12809" width="2.125" style="31" customWidth="1"/>
    <col min="12810" max="12814" width="3" style="31" customWidth="1"/>
    <col min="12815" max="12815" width="6" style="31" customWidth="1"/>
    <col min="12816" max="12822" width="3" style="31" customWidth="1"/>
    <col min="12823" max="12826" width="3.5" style="31" customWidth="1"/>
    <col min="12827" max="12829" width="3" style="31" customWidth="1"/>
    <col min="12830" max="12832" width="3.125" style="31" customWidth="1"/>
    <col min="12833" max="12835" width="3" style="31" customWidth="1"/>
    <col min="12836" max="12836" width="3.5" style="31" customWidth="1"/>
    <col min="12837" max="12895" width="0" style="31" hidden="1" customWidth="1"/>
    <col min="12896" max="12901" width="3.125" style="31" customWidth="1"/>
    <col min="12902" max="12902" width="0" style="31" hidden="1" customWidth="1"/>
    <col min="12903" max="13055" width="9" style="31"/>
    <col min="13056" max="13056" width="0.625" style="31" customWidth="1"/>
    <col min="13057" max="13058" width="3.25" style="31" customWidth="1"/>
    <col min="13059" max="13059" width="3.75" style="31" customWidth="1"/>
    <col min="13060" max="13061" width="3" style="31" customWidth="1"/>
    <col min="13062" max="13065" width="2.125" style="31" customWidth="1"/>
    <col min="13066" max="13070" width="3" style="31" customWidth="1"/>
    <col min="13071" max="13071" width="6" style="31" customWidth="1"/>
    <col min="13072" max="13078" width="3" style="31" customWidth="1"/>
    <col min="13079" max="13082" width="3.5" style="31" customWidth="1"/>
    <col min="13083" max="13085" width="3" style="31" customWidth="1"/>
    <col min="13086" max="13088" width="3.125" style="31" customWidth="1"/>
    <col min="13089" max="13091" width="3" style="31" customWidth="1"/>
    <col min="13092" max="13092" width="3.5" style="31" customWidth="1"/>
    <col min="13093" max="13151" width="0" style="31" hidden="1" customWidth="1"/>
    <col min="13152" max="13157" width="3.125" style="31" customWidth="1"/>
    <col min="13158" max="13158" width="0" style="31" hidden="1" customWidth="1"/>
    <col min="13159" max="13311" width="9" style="31"/>
    <col min="13312" max="13312" width="0.625" style="31" customWidth="1"/>
    <col min="13313" max="13314" width="3.25" style="31" customWidth="1"/>
    <col min="13315" max="13315" width="3.75" style="31" customWidth="1"/>
    <col min="13316" max="13317" width="3" style="31" customWidth="1"/>
    <col min="13318" max="13321" width="2.125" style="31" customWidth="1"/>
    <col min="13322" max="13326" width="3" style="31" customWidth="1"/>
    <col min="13327" max="13327" width="6" style="31" customWidth="1"/>
    <col min="13328" max="13334" width="3" style="31" customWidth="1"/>
    <col min="13335" max="13338" width="3.5" style="31" customWidth="1"/>
    <col min="13339" max="13341" width="3" style="31" customWidth="1"/>
    <col min="13342" max="13344" width="3.125" style="31" customWidth="1"/>
    <col min="13345" max="13347" width="3" style="31" customWidth="1"/>
    <col min="13348" max="13348" width="3.5" style="31" customWidth="1"/>
    <col min="13349" max="13407" width="0" style="31" hidden="1" customWidth="1"/>
    <col min="13408" max="13413" width="3.125" style="31" customWidth="1"/>
    <col min="13414" max="13414" width="0" style="31" hidden="1" customWidth="1"/>
    <col min="13415" max="13567" width="9" style="31"/>
    <col min="13568" max="13568" width="0.625" style="31" customWidth="1"/>
    <col min="13569" max="13570" width="3.25" style="31" customWidth="1"/>
    <col min="13571" max="13571" width="3.75" style="31" customWidth="1"/>
    <col min="13572" max="13573" width="3" style="31" customWidth="1"/>
    <col min="13574" max="13577" width="2.125" style="31" customWidth="1"/>
    <col min="13578" max="13582" width="3" style="31" customWidth="1"/>
    <col min="13583" max="13583" width="6" style="31" customWidth="1"/>
    <col min="13584" max="13590" width="3" style="31" customWidth="1"/>
    <col min="13591" max="13594" width="3.5" style="31" customWidth="1"/>
    <col min="13595" max="13597" width="3" style="31" customWidth="1"/>
    <col min="13598" max="13600" width="3.125" style="31" customWidth="1"/>
    <col min="13601" max="13603" width="3" style="31" customWidth="1"/>
    <col min="13604" max="13604" width="3.5" style="31" customWidth="1"/>
    <col min="13605" max="13663" width="0" style="31" hidden="1" customWidth="1"/>
    <col min="13664" max="13669" width="3.125" style="31" customWidth="1"/>
    <col min="13670" max="13670" width="0" style="31" hidden="1" customWidth="1"/>
    <col min="13671" max="13823" width="9" style="31"/>
    <col min="13824" max="13824" width="0.625" style="31" customWidth="1"/>
    <col min="13825" max="13826" width="3.25" style="31" customWidth="1"/>
    <col min="13827" max="13827" width="3.75" style="31" customWidth="1"/>
    <col min="13828" max="13829" width="3" style="31" customWidth="1"/>
    <col min="13830" max="13833" width="2.125" style="31" customWidth="1"/>
    <col min="13834" max="13838" width="3" style="31" customWidth="1"/>
    <col min="13839" max="13839" width="6" style="31" customWidth="1"/>
    <col min="13840" max="13846" width="3" style="31" customWidth="1"/>
    <col min="13847" max="13850" width="3.5" style="31" customWidth="1"/>
    <col min="13851" max="13853" width="3" style="31" customWidth="1"/>
    <col min="13854" max="13856" width="3.125" style="31" customWidth="1"/>
    <col min="13857" max="13859" width="3" style="31" customWidth="1"/>
    <col min="13860" max="13860" width="3.5" style="31" customWidth="1"/>
    <col min="13861" max="13919" width="0" style="31" hidden="1" customWidth="1"/>
    <col min="13920" max="13925" width="3.125" style="31" customWidth="1"/>
    <col min="13926" max="13926" width="0" style="31" hidden="1" customWidth="1"/>
    <col min="13927" max="14079" width="9" style="31"/>
    <col min="14080" max="14080" width="0.625" style="31" customWidth="1"/>
    <col min="14081" max="14082" width="3.25" style="31" customWidth="1"/>
    <col min="14083" max="14083" width="3.75" style="31" customWidth="1"/>
    <col min="14084" max="14085" width="3" style="31" customWidth="1"/>
    <col min="14086" max="14089" width="2.125" style="31" customWidth="1"/>
    <col min="14090" max="14094" width="3" style="31" customWidth="1"/>
    <col min="14095" max="14095" width="6" style="31" customWidth="1"/>
    <col min="14096" max="14102" width="3" style="31" customWidth="1"/>
    <col min="14103" max="14106" width="3.5" style="31" customWidth="1"/>
    <col min="14107" max="14109" width="3" style="31" customWidth="1"/>
    <col min="14110" max="14112" width="3.125" style="31" customWidth="1"/>
    <col min="14113" max="14115" width="3" style="31" customWidth="1"/>
    <col min="14116" max="14116" width="3.5" style="31" customWidth="1"/>
    <col min="14117" max="14175" width="0" style="31" hidden="1" customWidth="1"/>
    <col min="14176" max="14181" width="3.125" style="31" customWidth="1"/>
    <col min="14182" max="14182" width="0" style="31" hidden="1" customWidth="1"/>
    <col min="14183" max="14335" width="9" style="31"/>
    <col min="14336" max="14336" width="0.625" style="31" customWidth="1"/>
    <col min="14337" max="14338" width="3.25" style="31" customWidth="1"/>
    <col min="14339" max="14339" width="3.75" style="31" customWidth="1"/>
    <col min="14340" max="14341" width="3" style="31" customWidth="1"/>
    <col min="14342" max="14345" width="2.125" style="31" customWidth="1"/>
    <col min="14346" max="14350" width="3" style="31" customWidth="1"/>
    <col min="14351" max="14351" width="6" style="31" customWidth="1"/>
    <col min="14352" max="14358" width="3" style="31" customWidth="1"/>
    <col min="14359" max="14362" width="3.5" style="31" customWidth="1"/>
    <col min="14363" max="14365" width="3" style="31" customWidth="1"/>
    <col min="14366" max="14368" width="3.125" style="31" customWidth="1"/>
    <col min="14369" max="14371" width="3" style="31" customWidth="1"/>
    <col min="14372" max="14372" width="3.5" style="31" customWidth="1"/>
    <col min="14373" max="14431" width="0" style="31" hidden="1" customWidth="1"/>
    <col min="14432" max="14437" width="3.125" style="31" customWidth="1"/>
    <col min="14438" max="14438" width="0" style="31" hidden="1" customWidth="1"/>
    <col min="14439" max="14591" width="9" style="31"/>
    <col min="14592" max="14592" width="0.625" style="31" customWidth="1"/>
    <col min="14593" max="14594" width="3.25" style="31" customWidth="1"/>
    <col min="14595" max="14595" width="3.75" style="31" customWidth="1"/>
    <col min="14596" max="14597" width="3" style="31" customWidth="1"/>
    <col min="14598" max="14601" width="2.125" style="31" customWidth="1"/>
    <col min="14602" max="14606" width="3" style="31" customWidth="1"/>
    <col min="14607" max="14607" width="6" style="31" customWidth="1"/>
    <col min="14608" max="14614" width="3" style="31" customWidth="1"/>
    <col min="14615" max="14618" width="3.5" style="31" customWidth="1"/>
    <col min="14619" max="14621" width="3" style="31" customWidth="1"/>
    <col min="14622" max="14624" width="3.125" style="31" customWidth="1"/>
    <col min="14625" max="14627" width="3" style="31" customWidth="1"/>
    <col min="14628" max="14628" width="3.5" style="31" customWidth="1"/>
    <col min="14629" max="14687" width="0" style="31" hidden="1" customWidth="1"/>
    <col min="14688" max="14693" width="3.125" style="31" customWidth="1"/>
    <col min="14694" max="14694" width="0" style="31" hidden="1" customWidth="1"/>
    <col min="14695" max="14847" width="9" style="31"/>
    <col min="14848" max="14848" width="0.625" style="31" customWidth="1"/>
    <col min="14849" max="14850" width="3.25" style="31" customWidth="1"/>
    <col min="14851" max="14851" width="3.75" style="31" customWidth="1"/>
    <col min="14852" max="14853" width="3" style="31" customWidth="1"/>
    <col min="14854" max="14857" width="2.125" style="31" customWidth="1"/>
    <col min="14858" max="14862" width="3" style="31" customWidth="1"/>
    <col min="14863" max="14863" width="6" style="31" customWidth="1"/>
    <col min="14864" max="14870" width="3" style="31" customWidth="1"/>
    <col min="14871" max="14874" width="3.5" style="31" customWidth="1"/>
    <col min="14875" max="14877" width="3" style="31" customWidth="1"/>
    <col min="14878" max="14880" width="3.125" style="31" customWidth="1"/>
    <col min="14881" max="14883" width="3" style="31" customWidth="1"/>
    <col min="14884" max="14884" width="3.5" style="31" customWidth="1"/>
    <col min="14885" max="14943" width="0" style="31" hidden="1" customWidth="1"/>
    <col min="14944" max="14949" width="3.125" style="31" customWidth="1"/>
    <col min="14950" max="14950" width="0" style="31" hidden="1" customWidth="1"/>
    <col min="14951" max="15103" width="9" style="31"/>
    <col min="15104" max="15104" width="0.625" style="31" customWidth="1"/>
    <col min="15105" max="15106" width="3.25" style="31" customWidth="1"/>
    <col min="15107" max="15107" width="3.75" style="31" customWidth="1"/>
    <col min="15108" max="15109" width="3" style="31" customWidth="1"/>
    <col min="15110" max="15113" width="2.125" style="31" customWidth="1"/>
    <col min="15114" max="15118" width="3" style="31" customWidth="1"/>
    <col min="15119" max="15119" width="6" style="31" customWidth="1"/>
    <col min="15120" max="15126" width="3" style="31" customWidth="1"/>
    <col min="15127" max="15130" width="3.5" style="31" customWidth="1"/>
    <col min="15131" max="15133" width="3" style="31" customWidth="1"/>
    <col min="15134" max="15136" width="3.125" style="31" customWidth="1"/>
    <col min="15137" max="15139" width="3" style="31" customWidth="1"/>
    <col min="15140" max="15140" width="3.5" style="31" customWidth="1"/>
    <col min="15141" max="15199" width="0" style="31" hidden="1" customWidth="1"/>
    <col min="15200" max="15205" width="3.125" style="31" customWidth="1"/>
    <col min="15206" max="15206" width="0" style="31" hidden="1" customWidth="1"/>
    <col min="15207" max="15359" width="9" style="31"/>
    <col min="15360" max="15360" width="0.625" style="31" customWidth="1"/>
    <col min="15361" max="15362" width="3.25" style="31" customWidth="1"/>
    <col min="15363" max="15363" width="3.75" style="31" customWidth="1"/>
    <col min="15364" max="15365" width="3" style="31" customWidth="1"/>
    <col min="15366" max="15369" width="2.125" style="31" customWidth="1"/>
    <col min="15370" max="15374" width="3" style="31" customWidth="1"/>
    <col min="15375" max="15375" width="6" style="31" customWidth="1"/>
    <col min="15376" max="15382" width="3" style="31" customWidth="1"/>
    <col min="15383" max="15386" width="3.5" style="31" customWidth="1"/>
    <col min="15387" max="15389" width="3" style="31" customWidth="1"/>
    <col min="15390" max="15392" width="3.125" style="31" customWidth="1"/>
    <col min="15393" max="15395" width="3" style="31" customWidth="1"/>
    <col min="15396" max="15396" width="3.5" style="31" customWidth="1"/>
    <col min="15397" max="15455" width="0" style="31" hidden="1" customWidth="1"/>
    <col min="15456" max="15461" width="3.125" style="31" customWidth="1"/>
    <col min="15462" max="15462" width="0" style="31" hidden="1" customWidth="1"/>
    <col min="15463" max="15615" width="9" style="31"/>
    <col min="15616" max="15616" width="0.625" style="31" customWidth="1"/>
    <col min="15617" max="15618" width="3.25" style="31" customWidth="1"/>
    <col min="15619" max="15619" width="3.75" style="31" customWidth="1"/>
    <col min="15620" max="15621" width="3" style="31" customWidth="1"/>
    <col min="15622" max="15625" width="2.125" style="31" customWidth="1"/>
    <col min="15626" max="15630" width="3" style="31" customWidth="1"/>
    <col min="15631" max="15631" width="6" style="31" customWidth="1"/>
    <col min="15632" max="15638" width="3" style="31" customWidth="1"/>
    <col min="15639" max="15642" width="3.5" style="31" customWidth="1"/>
    <col min="15643" max="15645" width="3" style="31" customWidth="1"/>
    <col min="15646" max="15648" width="3.125" style="31" customWidth="1"/>
    <col min="15649" max="15651" width="3" style="31" customWidth="1"/>
    <col min="15652" max="15652" width="3.5" style="31" customWidth="1"/>
    <col min="15653" max="15711" width="0" style="31" hidden="1" customWidth="1"/>
    <col min="15712" max="15717" width="3.125" style="31" customWidth="1"/>
    <col min="15718" max="15718" width="0" style="31" hidden="1" customWidth="1"/>
    <col min="15719" max="15871" width="9" style="31"/>
    <col min="15872" max="15872" width="0.625" style="31" customWidth="1"/>
    <col min="15873" max="15874" width="3.25" style="31" customWidth="1"/>
    <col min="15875" max="15875" width="3.75" style="31" customWidth="1"/>
    <col min="15876" max="15877" width="3" style="31" customWidth="1"/>
    <col min="15878" max="15881" width="2.125" style="31" customWidth="1"/>
    <col min="15882" max="15886" width="3" style="31" customWidth="1"/>
    <col min="15887" max="15887" width="6" style="31" customWidth="1"/>
    <col min="15888" max="15894" width="3" style="31" customWidth="1"/>
    <col min="15895" max="15898" width="3.5" style="31" customWidth="1"/>
    <col min="15899" max="15901" width="3" style="31" customWidth="1"/>
    <col min="15902" max="15904" width="3.125" style="31" customWidth="1"/>
    <col min="15905" max="15907" width="3" style="31" customWidth="1"/>
    <col min="15908" max="15908" width="3.5" style="31" customWidth="1"/>
    <col min="15909" max="15967" width="0" style="31" hidden="1" customWidth="1"/>
    <col min="15968" max="15973" width="3.125" style="31" customWidth="1"/>
    <col min="15974" max="15974" width="0" style="31" hidden="1" customWidth="1"/>
    <col min="15975" max="16127" width="9" style="31"/>
    <col min="16128" max="16128" width="0.625" style="31" customWidth="1"/>
    <col min="16129" max="16130" width="3.25" style="31" customWidth="1"/>
    <col min="16131" max="16131" width="3.75" style="31" customWidth="1"/>
    <col min="16132" max="16133" width="3" style="31" customWidth="1"/>
    <col min="16134" max="16137" width="2.125" style="31" customWidth="1"/>
    <col min="16138" max="16142" width="3" style="31" customWidth="1"/>
    <col min="16143" max="16143" width="6" style="31" customWidth="1"/>
    <col min="16144" max="16150" width="3" style="31" customWidth="1"/>
    <col min="16151" max="16154" width="3.5" style="31" customWidth="1"/>
    <col min="16155" max="16157" width="3" style="31" customWidth="1"/>
    <col min="16158" max="16160" width="3.125" style="31" customWidth="1"/>
    <col min="16161" max="16163" width="3" style="31" customWidth="1"/>
    <col min="16164" max="16164" width="3.5" style="31" customWidth="1"/>
    <col min="16165" max="16223" width="0" style="31" hidden="1" customWidth="1"/>
    <col min="16224" max="16229" width="3.125" style="31" customWidth="1"/>
    <col min="16230" max="16230" width="0" style="31" hidden="1" customWidth="1"/>
    <col min="16231" max="16384" width="9" style="31"/>
  </cols>
  <sheetData>
    <row r="1" spans="1:108" s="71" customFormat="1" ht="12.75" customHeight="1">
      <c r="A1" s="32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1"/>
      <c r="AM1" s="31"/>
    </row>
    <row r="2" spans="1:108" s="71" customFormat="1" ht="18" customHeight="1">
      <c r="A2" s="31"/>
      <c r="B2" s="31" t="s">
        <v>117</v>
      </c>
      <c r="C2" s="31"/>
      <c r="D2" s="31"/>
      <c r="E2" s="31"/>
      <c r="F2" s="31"/>
      <c r="G2" s="31"/>
      <c r="H2" s="31"/>
      <c r="I2" s="31"/>
      <c r="J2" s="31"/>
      <c r="K2" s="703"/>
      <c r="L2" s="703"/>
      <c r="M2" s="703"/>
      <c r="N2" s="703"/>
      <c r="O2" s="703"/>
      <c r="P2" s="703"/>
      <c r="Q2" s="703"/>
      <c r="R2" s="703"/>
      <c r="S2" s="703"/>
      <c r="T2" s="703"/>
      <c r="U2" s="703"/>
      <c r="V2" s="703"/>
      <c r="W2" s="703"/>
      <c r="X2" s="703"/>
      <c r="Y2" s="703"/>
      <c r="Z2" s="703"/>
      <c r="AA2" s="703"/>
      <c r="AB2" s="703"/>
      <c r="AC2" s="31"/>
      <c r="AD2" s="31"/>
      <c r="AE2" s="69"/>
      <c r="AF2" s="69"/>
      <c r="AG2" s="69"/>
      <c r="AH2" s="31"/>
      <c r="AI2" s="31"/>
      <c r="AJ2" s="31"/>
      <c r="AK2" s="70"/>
      <c r="AL2" s="31"/>
      <c r="AM2" s="31"/>
      <c r="AN2" s="52"/>
      <c r="CY2" s="119" t="s">
        <v>10</v>
      </c>
    </row>
    <row r="3" spans="1:108" s="71" customFormat="1" ht="18"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69"/>
      <c r="AF3" s="69"/>
      <c r="AG3" s="69"/>
      <c r="AH3" s="31"/>
      <c r="AI3" s="31"/>
      <c r="AJ3" s="31"/>
      <c r="AK3" s="70"/>
      <c r="AL3" s="31"/>
      <c r="AM3" s="31"/>
      <c r="AN3" s="52"/>
      <c r="AY3" s="71" t="s">
        <v>108</v>
      </c>
      <c r="CY3" s="119" t="s">
        <v>11</v>
      </c>
    </row>
    <row r="4" spans="1:108" s="71" customFormat="1" ht="24" customHeight="1">
      <c r="A4" s="413" t="s">
        <v>228</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31"/>
      <c r="AM4" s="31"/>
      <c r="AN4" s="52"/>
      <c r="AY4" s="71" t="s">
        <v>109</v>
      </c>
      <c r="CY4" s="119" t="s">
        <v>12</v>
      </c>
    </row>
    <row r="5" spans="1:108" s="71" customFormat="1" ht="18" customHeight="1">
      <c r="A5" s="31"/>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69"/>
      <c r="AF5" s="69"/>
      <c r="AG5" s="69"/>
      <c r="AH5" s="31"/>
      <c r="AI5" s="31"/>
      <c r="AJ5" s="31"/>
      <c r="AK5" s="70"/>
      <c r="AL5" s="31"/>
      <c r="AM5" s="31"/>
      <c r="AN5" s="52"/>
      <c r="CY5" s="119" t="s">
        <v>13</v>
      </c>
    </row>
    <row r="6" spans="1:108" s="71" customFormat="1" ht="17.25" customHeight="1">
      <c r="A6" s="31"/>
      <c r="B6" s="31"/>
      <c r="C6" s="31"/>
      <c r="D6" s="327"/>
      <c r="E6" s="327"/>
      <c r="F6" s="327"/>
      <c r="G6" s="327"/>
      <c r="H6" s="327"/>
      <c r="I6" s="327"/>
      <c r="J6" s="73"/>
      <c r="K6" s="73"/>
      <c r="L6" s="73"/>
      <c r="M6" s="73"/>
      <c r="N6" s="31"/>
      <c r="O6" s="31"/>
      <c r="P6" s="31"/>
      <c r="Q6" s="31"/>
      <c r="R6" s="31"/>
      <c r="S6" s="31"/>
      <c r="T6" s="31"/>
      <c r="U6" s="31"/>
      <c r="V6" s="31"/>
      <c r="W6" s="31"/>
      <c r="X6" s="31"/>
      <c r="Y6" s="31"/>
      <c r="Z6" s="31"/>
      <c r="AA6" s="31"/>
      <c r="AB6" s="31"/>
      <c r="AC6" s="31"/>
      <c r="AD6" s="31"/>
      <c r="AE6" s="69"/>
      <c r="AF6" s="69"/>
      <c r="AG6" s="69"/>
      <c r="AH6" s="31"/>
      <c r="AI6" s="31"/>
      <c r="AJ6" s="31"/>
      <c r="AK6" s="70"/>
      <c r="AL6" s="31"/>
      <c r="AM6" s="31"/>
      <c r="AN6" s="52"/>
      <c r="CY6" s="119" t="s">
        <v>14</v>
      </c>
    </row>
    <row r="7" spans="1:108" s="71" customFormat="1" ht="17.25" customHeight="1">
      <c r="A7" s="31"/>
      <c r="B7" s="31"/>
      <c r="C7" s="31"/>
      <c r="D7" s="328" t="s">
        <v>139</v>
      </c>
      <c r="E7" s="328"/>
      <c r="F7" s="328"/>
      <c r="G7" s="328"/>
      <c r="H7" s="328"/>
      <c r="I7" s="328"/>
      <c r="J7" s="328"/>
      <c r="K7" s="328"/>
      <c r="L7" s="74"/>
      <c r="M7" s="73"/>
      <c r="N7" s="31"/>
      <c r="O7" s="31"/>
      <c r="P7" s="31"/>
      <c r="Q7" s="31"/>
      <c r="R7" s="31"/>
      <c r="S7" s="31"/>
      <c r="T7" s="31"/>
      <c r="U7" s="31"/>
      <c r="V7" s="31"/>
      <c r="W7" s="31"/>
      <c r="X7" s="31"/>
      <c r="Y7" s="31"/>
      <c r="Z7" s="31"/>
      <c r="AA7" s="31"/>
      <c r="AB7" s="31"/>
      <c r="AC7" s="31"/>
      <c r="AD7" s="31"/>
      <c r="AE7" s="69"/>
      <c r="AF7" s="69"/>
      <c r="AG7" s="69"/>
      <c r="AH7" s="31"/>
      <c r="AI7" s="31"/>
      <c r="AJ7" s="31"/>
      <c r="AK7" s="70"/>
      <c r="AL7" s="31"/>
      <c r="AM7" s="31"/>
      <c r="AN7" s="52"/>
      <c r="CY7" s="119" t="s">
        <v>15</v>
      </c>
    </row>
    <row r="8" spans="1:108" s="71" customFormat="1" ht="17.25" customHeight="1">
      <c r="A8" s="31"/>
      <c r="B8" s="31"/>
      <c r="C8" s="31"/>
      <c r="D8" s="328"/>
      <c r="E8" s="328"/>
      <c r="F8" s="328"/>
      <c r="G8" s="328"/>
      <c r="H8" s="328"/>
      <c r="I8" s="328"/>
      <c r="J8" s="328"/>
      <c r="K8" s="328"/>
      <c r="L8" s="73"/>
      <c r="M8" s="73"/>
      <c r="N8" s="31"/>
      <c r="O8" s="31"/>
      <c r="P8" s="31"/>
      <c r="Q8" s="31"/>
      <c r="R8" s="31"/>
      <c r="S8" s="31"/>
      <c r="T8" s="31"/>
      <c r="U8" s="31"/>
      <c r="V8" s="31"/>
      <c r="W8" s="31"/>
      <c r="X8" s="31"/>
      <c r="Y8" s="31"/>
      <c r="Z8" s="31"/>
      <c r="AA8" s="31"/>
      <c r="AB8" s="31"/>
      <c r="AC8" s="31"/>
      <c r="AD8" s="31"/>
      <c r="AE8" s="69"/>
      <c r="AF8" s="69"/>
      <c r="AG8" s="69"/>
      <c r="AH8" s="31"/>
      <c r="AI8" s="31"/>
      <c r="AJ8" s="31"/>
      <c r="AK8" s="70"/>
      <c r="AL8" s="31"/>
      <c r="AM8" s="31"/>
      <c r="AN8" s="52"/>
      <c r="CY8" s="119" t="s">
        <v>16</v>
      </c>
    </row>
    <row r="9" spans="1:108" s="71" customFormat="1" ht="17.25" customHeight="1" thickBot="1">
      <c r="A9" s="31"/>
      <c r="B9" s="31"/>
      <c r="C9" s="31"/>
      <c r="D9" s="73"/>
      <c r="E9" s="73"/>
      <c r="F9" s="73"/>
      <c r="G9" s="73"/>
      <c r="H9" s="73"/>
      <c r="I9" s="73"/>
      <c r="J9" s="73"/>
      <c r="K9" s="73"/>
      <c r="L9" s="73"/>
      <c r="M9" s="73"/>
      <c r="N9" s="31"/>
      <c r="O9" s="31"/>
      <c r="P9" s="31"/>
      <c r="Q9" s="31"/>
      <c r="R9" s="31"/>
      <c r="S9" s="73"/>
      <c r="T9" s="74"/>
      <c r="U9" s="31"/>
      <c r="V9" s="31"/>
      <c r="W9" s="31"/>
      <c r="X9" s="31"/>
      <c r="Y9" s="31"/>
      <c r="Z9" s="329" t="s">
        <v>224</v>
      </c>
      <c r="AA9" s="329"/>
      <c r="AB9" s="329"/>
      <c r="AC9" s="329"/>
      <c r="AD9" s="329"/>
      <c r="AE9" s="329"/>
      <c r="AF9" s="329"/>
      <c r="AG9" s="329"/>
      <c r="AH9" s="329"/>
      <c r="AI9" s="329"/>
      <c r="AJ9" s="329"/>
      <c r="AK9" s="329"/>
      <c r="AL9" s="31"/>
      <c r="AM9" s="31"/>
      <c r="AN9" s="75"/>
      <c r="CY9" s="119" t="s">
        <v>17</v>
      </c>
      <c r="DD9" s="31" t="s">
        <v>10</v>
      </c>
    </row>
    <row r="10" spans="1:108" s="71" customFormat="1" ht="22.5" customHeight="1">
      <c r="A10" s="31"/>
      <c r="B10" s="31"/>
      <c r="C10" s="31"/>
      <c r="D10" s="73"/>
      <c r="E10" s="73"/>
      <c r="F10" s="31"/>
      <c r="G10" s="31"/>
      <c r="H10" s="31"/>
      <c r="I10" s="31"/>
      <c r="J10" s="31"/>
      <c r="K10" s="31"/>
      <c r="L10" s="31"/>
      <c r="M10" s="73"/>
      <c r="N10" s="31"/>
      <c r="O10" s="31"/>
      <c r="P10" s="31"/>
      <c r="Q10" s="31"/>
      <c r="R10" s="31"/>
      <c r="S10" s="350" t="s">
        <v>84</v>
      </c>
      <c r="T10" s="351"/>
      <c r="U10" s="351"/>
      <c r="V10" s="351"/>
      <c r="W10" s="351"/>
      <c r="X10" s="352"/>
      <c r="Y10" s="353" t="s">
        <v>225</v>
      </c>
      <c r="Z10" s="354"/>
      <c r="AA10" s="354"/>
      <c r="AB10" s="354"/>
      <c r="AC10" s="354"/>
      <c r="AD10" s="354"/>
      <c r="AE10" s="354"/>
      <c r="AF10" s="354"/>
      <c r="AG10" s="354"/>
      <c r="AH10" s="354"/>
      <c r="AI10" s="354"/>
      <c r="AJ10" s="354"/>
      <c r="AK10" s="355"/>
      <c r="AL10" s="31"/>
      <c r="AM10" s="31"/>
      <c r="AN10" s="75"/>
      <c r="CY10" s="119" t="s">
        <v>19</v>
      </c>
      <c r="DD10" s="31" t="s">
        <v>12</v>
      </c>
    </row>
    <row r="11" spans="1:108" s="71" customFormat="1" ht="22.5" customHeight="1" thickBot="1">
      <c r="A11" s="74"/>
      <c r="B11" s="74"/>
      <c r="C11" s="74"/>
      <c r="D11" s="74"/>
      <c r="E11" s="74"/>
      <c r="F11" s="31"/>
      <c r="G11" s="31"/>
      <c r="H11" s="31"/>
      <c r="I11" s="31"/>
      <c r="J11" s="31"/>
      <c r="K11" s="31"/>
      <c r="L11" s="31"/>
      <c r="M11" s="74"/>
      <c r="N11" s="31"/>
      <c r="O11" s="31"/>
      <c r="P11" s="31"/>
      <c r="Q11" s="31"/>
      <c r="R11" s="31"/>
      <c r="S11" s="356" t="s">
        <v>0</v>
      </c>
      <c r="T11" s="357"/>
      <c r="U11" s="357"/>
      <c r="V11" s="357"/>
      <c r="W11" s="357"/>
      <c r="X11" s="358"/>
      <c r="Y11" s="448" t="s">
        <v>226</v>
      </c>
      <c r="Z11" s="449"/>
      <c r="AA11" s="449"/>
      <c r="AB11" s="449"/>
      <c r="AC11" s="449"/>
      <c r="AD11" s="449"/>
      <c r="AE11" s="449"/>
      <c r="AF11" s="449"/>
      <c r="AG11" s="449"/>
      <c r="AH11" s="449"/>
      <c r="AI11" s="449"/>
      <c r="AJ11" s="449"/>
      <c r="AK11" s="450"/>
      <c r="AL11" s="31"/>
      <c r="AM11" s="31"/>
      <c r="AN11" s="75"/>
      <c r="CY11" s="119" t="s">
        <v>22</v>
      </c>
      <c r="DD11" s="31" t="s">
        <v>15</v>
      </c>
    </row>
    <row r="12" spans="1:108" s="71" customFormat="1" ht="23.25" customHeight="1">
      <c r="A12" s="74"/>
      <c r="B12" s="74"/>
      <c r="C12" s="74"/>
      <c r="D12" s="74"/>
      <c r="E12" s="74"/>
      <c r="F12" s="31"/>
      <c r="G12" s="31"/>
      <c r="H12" s="31"/>
      <c r="I12" s="31"/>
      <c r="J12" s="31"/>
      <c r="K12" s="31"/>
      <c r="L12" s="31"/>
      <c r="M12" s="74"/>
      <c r="N12" s="31"/>
      <c r="O12" s="31"/>
      <c r="P12" s="31"/>
      <c r="Q12" s="31"/>
      <c r="R12" s="76"/>
      <c r="S12" s="76"/>
      <c r="T12" s="76"/>
      <c r="U12" s="76"/>
      <c r="V12" s="76"/>
      <c r="W12" s="76"/>
      <c r="X12" s="74"/>
      <c r="Y12" s="74"/>
      <c r="Z12" s="74"/>
      <c r="AA12" s="74"/>
      <c r="AB12" s="74"/>
      <c r="AC12" s="74"/>
      <c r="AD12" s="74"/>
      <c r="AE12" s="74"/>
      <c r="AF12" s="74"/>
      <c r="AG12" s="74"/>
      <c r="AH12" s="74"/>
      <c r="AI12" s="74"/>
      <c r="AJ12" s="74"/>
      <c r="AK12" s="77"/>
      <c r="AL12" s="31"/>
      <c r="AM12" s="31"/>
      <c r="AN12" s="75"/>
      <c r="CY12" s="119" t="s">
        <v>23</v>
      </c>
      <c r="DD12" s="31" t="s">
        <v>16</v>
      </c>
    </row>
    <row r="13" spans="1:108" s="71" customFormat="1" ht="23.25" customHeight="1">
      <c r="A13" s="74"/>
      <c r="B13" s="74"/>
      <c r="C13" s="74"/>
      <c r="D13" s="74"/>
      <c r="E13" s="74"/>
      <c r="F13" s="31"/>
      <c r="G13" s="31"/>
      <c r="H13" s="31"/>
      <c r="I13" s="31"/>
      <c r="J13" s="31"/>
      <c r="K13" s="31"/>
      <c r="L13" s="31"/>
      <c r="M13" s="74"/>
      <c r="N13" s="31"/>
      <c r="O13" s="31"/>
      <c r="P13" s="31"/>
      <c r="Q13" s="31"/>
      <c r="R13" s="76"/>
      <c r="S13" s="76"/>
      <c r="T13" s="76"/>
      <c r="U13" s="76"/>
      <c r="V13" s="76"/>
      <c r="W13" s="76"/>
      <c r="X13" s="74"/>
      <c r="Y13" s="74"/>
      <c r="Z13" s="74"/>
      <c r="AA13" s="74"/>
      <c r="AB13" s="74"/>
      <c r="AC13" s="74"/>
      <c r="AD13" s="74"/>
      <c r="AE13" s="74"/>
      <c r="AF13" s="74"/>
      <c r="AG13" s="74"/>
      <c r="AH13" s="74"/>
      <c r="AI13" s="74"/>
      <c r="AJ13" s="74"/>
      <c r="AK13" s="77"/>
      <c r="AL13" s="31"/>
      <c r="AM13" s="31"/>
      <c r="AN13" s="75"/>
      <c r="CY13" s="119" t="s">
        <v>23</v>
      </c>
      <c r="DD13" s="31" t="s">
        <v>16</v>
      </c>
    </row>
    <row r="14" spans="1:108" s="71" customFormat="1" ht="18" customHeight="1" thickBot="1">
      <c r="A14" s="74"/>
      <c r="B14" s="74" t="s">
        <v>1</v>
      </c>
      <c r="C14" s="74"/>
      <c r="D14" s="74"/>
      <c r="E14" s="74"/>
      <c r="F14" s="74"/>
      <c r="G14" s="74"/>
      <c r="H14" s="74"/>
      <c r="I14" s="74"/>
      <c r="J14" s="74"/>
      <c r="K14" s="74"/>
      <c r="L14" s="74"/>
      <c r="M14" s="74"/>
      <c r="N14" s="78"/>
      <c r="O14" s="78"/>
      <c r="P14" s="78"/>
      <c r="Q14" s="78"/>
      <c r="R14" s="78"/>
      <c r="S14" s="78"/>
      <c r="T14" s="78"/>
      <c r="U14" s="78"/>
      <c r="V14" s="78"/>
      <c r="W14" s="74"/>
      <c r="X14" s="74"/>
      <c r="Y14" s="74"/>
      <c r="Z14" s="74"/>
      <c r="AA14" s="74"/>
      <c r="AB14" s="74"/>
      <c r="AC14" s="74"/>
      <c r="AD14" s="74"/>
      <c r="AE14" s="69"/>
      <c r="AF14" s="69"/>
      <c r="AG14" s="69"/>
      <c r="AH14" s="31"/>
      <c r="AI14" s="31"/>
      <c r="AJ14" s="31"/>
      <c r="AK14" s="70"/>
      <c r="AL14" s="31"/>
      <c r="AM14" s="31"/>
      <c r="AN14" s="75"/>
      <c r="BC14" s="31"/>
      <c r="BD14" s="31"/>
      <c r="BE14" s="31"/>
      <c r="BF14" s="31"/>
      <c r="BG14" s="31"/>
      <c r="BH14" s="31"/>
      <c r="BI14" s="31"/>
      <c r="CY14" s="119" t="s">
        <v>24</v>
      </c>
      <c r="DD14" s="31" t="s">
        <v>17</v>
      </c>
    </row>
    <row r="15" spans="1:108" ht="22.5" customHeight="1" thickBot="1">
      <c r="A15" s="74"/>
      <c r="B15" s="79" t="s">
        <v>9</v>
      </c>
      <c r="C15" s="120"/>
      <c r="D15" s="120"/>
      <c r="E15" s="120"/>
      <c r="F15" s="120"/>
      <c r="G15" s="120"/>
      <c r="H15" s="120"/>
      <c r="I15" s="120"/>
      <c r="J15" s="120"/>
      <c r="K15" s="120"/>
      <c r="L15" s="120"/>
      <c r="M15" s="120"/>
      <c r="N15" s="120"/>
      <c r="O15" s="120"/>
      <c r="P15" s="120"/>
      <c r="Q15" s="120"/>
      <c r="R15" s="120"/>
      <c r="S15" s="120"/>
      <c r="T15" s="120"/>
      <c r="U15" s="120"/>
      <c r="V15" s="120"/>
      <c r="W15" s="120"/>
      <c r="X15" s="80"/>
      <c r="Y15" s="80"/>
      <c r="Z15" s="80"/>
      <c r="AA15" s="80"/>
      <c r="AB15" s="80"/>
      <c r="AC15" s="120"/>
      <c r="AD15" s="120"/>
      <c r="AE15" s="120"/>
      <c r="AF15" s="120"/>
      <c r="AG15" s="80"/>
      <c r="AH15" s="120"/>
      <c r="AI15" s="120"/>
      <c r="AJ15" s="120"/>
      <c r="AK15" s="121"/>
      <c r="BB15" s="31"/>
      <c r="BC15" s="31"/>
      <c r="BD15" s="31"/>
      <c r="BE15" s="31"/>
      <c r="BF15" s="31"/>
      <c r="BG15" s="31"/>
      <c r="BH15" s="31"/>
      <c r="BI15" s="31"/>
      <c r="CY15" s="31" t="s">
        <v>25</v>
      </c>
      <c r="DD15" s="31" t="s">
        <v>18</v>
      </c>
    </row>
    <row r="16" spans="1:108" ht="22.5" customHeight="1">
      <c r="B16" s="695"/>
      <c r="C16" s="332" t="s">
        <v>197</v>
      </c>
      <c r="D16" s="333"/>
      <c r="E16" s="333"/>
      <c r="F16" s="333"/>
      <c r="G16" s="333"/>
      <c r="H16" s="333"/>
      <c r="I16" s="333"/>
      <c r="J16" s="333"/>
      <c r="K16" s="333"/>
      <c r="L16" s="333"/>
      <c r="M16" s="333"/>
      <c r="N16" s="333"/>
      <c r="O16" s="333"/>
      <c r="P16" s="333"/>
      <c r="Q16" s="333"/>
      <c r="R16" s="333"/>
      <c r="S16" s="333"/>
      <c r="T16" s="333"/>
      <c r="U16" s="333"/>
      <c r="V16" s="333"/>
      <c r="W16" s="333"/>
      <c r="X16" s="333"/>
      <c r="Y16" s="333"/>
      <c r="Z16" s="334"/>
      <c r="AA16" s="697" t="s">
        <v>108</v>
      </c>
      <c r="AB16" s="698"/>
      <c r="AC16" s="698"/>
      <c r="AD16" s="698"/>
      <c r="AE16" s="698"/>
      <c r="AF16" s="698"/>
      <c r="AG16" s="698"/>
      <c r="AH16" s="698"/>
      <c r="AI16" s="698"/>
      <c r="AJ16" s="698"/>
      <c r="AK16" s="699"/>
      <c r="CY16" s="31" t="s">
        <v>26</v>
      </c>
      <c r="DD16" s="31" t="s">
        <v>19</v>
      </c>
    </row>
    <row r="17" spans="1:108" ht="22.5" customHeight="1" thickBot="1">
      <c r="B17" s="696"/>
      <c r="C17" s="335"/>
      <c r="D17" s="336"/>
      <c r="E17" s="336"/>
      <c r="F17" s="336"/>
      <c r="G17" s="336"/>
      <c r="H17" s="336"/>
      <c r="I17" s="336"/>
      <c r="J17" s="336"/>
      <c r="K17" s="336"/>
      <c r="L17" s="336"/>
      <c r="M17" s="336"/>
      <c r="N17" s="336"/>
      <c r="O17" s="336"/>
      <c r="P17" s="336"/>
      <c r="Q17" s="336"/>
      <c r="R17" s="336"/>
      <c r="S17" s="336"/>
      <c r="T17" s="336"/>
      <c r="U17" s="336"/>
      <c r="V17" s="336"/>
      <c r="W17" s="336"/>
      <c r="X17" s="336"/>
      <c r="Y17" s="336"/>
      <c r="Z17" s="337"/>
      <c r="AA17" s="700"/>
      <c r="AB17" s="701"/>
      <c r="AC17" s="701"/>
      <c r="AD17" s="701"/>
      <c r="AE17" s="701"/>
      <c r="AF17" s="701"/>
      <c r="AG17" s="701"/>
      <c r="AH17" s="701"/>
      <c r="AI17" s="701"/>
      <c r="AJ17" s="701"/>
      <c r="AK17" s="702"/>
      <c r="CY17" s="31" t="s">
        <v>27</v>
      </c>
      <c r="DD17" s="31" t="s">
        <v>20</v>
      </c>
    </row>
    <row r="18" spans="1:108" ht="12.75" customHeight="1">
      <c r="A18" s="74"/>
      <c r="B18" s="74"/>
      <c r="C18" s="74"/>
      <c r="D18" s="74"/>
      <c r="E18" s="74"/>
      <c r="F18" s="74"/>
      <c r="G18" s="74"/>
      <c r="CY18" s="31" t="s">
        <v>28</v>
      </c>
      <c r="DD18" s="31" t="s">
        <v>21</v>
      </c>
    </row>
    <row r="19" spans="1:108" ht="24" customHeight="1">
      <c r="A19" s="74"/>
      <c r="B19" s="74"/>
      <c r="C19" s="74"/>
      <c r="D19" s="74"/>
      <c r="E19" s="74"/>
      <c r="F19" s="74"/>
      <c r="G19" s="74"/>
    </row>
    <row r="20" spans="1:108" ht="21.75" customHeight="1" thickBot="1">
      <c r="A20" s="74"/>
      <c r="B20" s="74" t="s">
        <v>2</v>
      </c>
      <c r="C20" s="81"/>
      <c r="D20" s="81"/>
      <c r="E20" s="81"/>
      <c r="F20" s="78"/>
      <c r="G20" s="78"/>
      <c r="H20" s="78"/>
      <c r="I20" s="284"/>
      <c r="J20" s="284"/>
      <c r="K20" s="284"/>
      <c r="L20" s="284"/>
      <c r="M20" s="284"/>
      <c r="N20" s="284"/>
      <c r="O20" s="284"/>
      <c r="P20" s="78"/>
      <c r="Q20" s="78"/>
      <c r="R20" s="78"/>
      <c r="S20" s="284"/>
      <c r="T20" s="284"/>
      <c r="U20" s="284"/>
      <c r="V20" s="284"/>
      <c r="W20" s="284"/>
      <c r="X20" s="284"/>
      <c r="Y20" s="284"/>
      <c r="Z20" s="284"/>
      <c r="AA20" s="284"/>
      <c r="AB20" s="78"/>
      <c r="AC20" s="78"/>
      <c r="AD20" s="78"/>
      <c r="AE20" s="82"/>
      <c r="AF20" s="82"/>
      <c r="AG20" s="82"/>
      <c r="AH20" s="74"/>
      <c r="AI20" s="74"/>
      <c r="AJ20" s="74"/>
      <c r="CY20" s="31" t="s">
        <v>29</v>
      </c>
      <c r="DD20" s="31" t="s">
        <v>22</v>
      </c>
    </row>
    <row r="21" spans="1:108" ht="14.25" customHeight="1">
      <c r="A21" s="74"/>
      <c r="B21" s="344" t="s">
        <v>104</v>
      </c>
      <c r="C21" s="345"/>
      <c r="D21" s="345"/>
      <c r="E21" s="345"/>
      <c r="F21" s="345"/>
      <c r="G21" s="345"/>
      <c r="H21" s="345"/>
      <c r="I21" s="345"/>
      <c r="J21" s="345"/>
      <c r="K21" s="346"/>
      <c r="L21" s="83"/>
      <c r="M21" s="80"/>
      <c r="N21" s="80"/>
      <c r="O21" s="80"/>
      <c r="P21" s="84"/>
      <c r="Q21" s="442">
        <v>40</v>
      </c>
      <c r="R21" s="443"/>
      <c r="S21" s="443"/>
      <c r="T21" s="443"/>
      <c r="U21" s="443"/>
      <c r="V21" s="443"/>
      <c r="W21" s="444"/>
      <c r="X21" s="411" t="s">
        <v>135</v>
      </c>
      <c r="Y21" s="289"/>
      <c r="Z21" s="289"/>
      <c r="AA21" s="289"/>
      <c r="AB21" s="93"/>
      <c r="AC21" s="93"/>
      <c r="AD21" s="111"/>
      <c r="AE21" s="314" t="s">
        <v>227</v>
      </c>
      <c r="AF21" s="113"/>
      <c r="AG21" s="113"/>
      <c r="AH21" s="114"/>
      <c r="AI21" s="114"/>
      <c r="AJ21" s="114"/>
      <c r="AK21" s="115"/>
      <c r="CY21" s="31" t="s">
        <v>30</v>
      </c>
      <c r="DD21" s="31" t="s">
        <v>23</v>
      </c>
    </row>
    <row r="22" spans="1:108" ht="32.25" customHeight="1" thickBot="1">
      <c r="A22" s="74"/>
      <c r="B22" s="347"/>
      <c r="C22" s="348"/>
      <c r="D22" s="348"/>
      <c r="E22" s="348"/>
      <c r="F22" s="348"/>
      <c r="G22" s="348"/>
      <c r="H22" s="348"/>
      <c r="I22" s="348"/>
      <c r="J22" s="348"/>
      <c r="K22" s="349"/>
      <c r="L22" s="86"/>
      <c r="M22" s="85"/>
      <c r="N22" s="85"/>
      <c r="O22" s="85"/>
      <c r="P22" s="288"/>
      <c r="Q22" s="445"/>
      <c r="R22" s="446"/>
      <c r="S22" s="446"/>
      <c r="T22" s="446"/>
      <c r="U22" s="446"/>
      <c r="V22" s="446"/>
      <c r="W22" s="447"/>
      <c r="X22" s="412"/>
      <c r="Y22" s="420"/>
      <c r="Z22" s="420"/>
      <c r="AA22" s="102"/>
      <c r="AB22" s="102"/>
      <c r="AC22" s="102"/>
      <c r="AD22" s="112"/>
      <c r="AE22" s="432">
        <f>IF(Q21&lt;41,4.2,IF(AND(Q21&gt;40,Q21&lt;91),5.2,IF(AND(Q21&gt;90,Q21&lt;121),5,0)))</f>
        <v>4.2</v>
      </c>
      <c r="AF22" s="433"/>
      <c r="AG22" s="433"/>
      <c r="AH22" s="433"/>
      <c r="AI22" s="433"/>
      <c r="AJ22" s="433"/>
      <c r="AK22" s="434"/>
      <c r="AN22" s="685">
        <f>ROUND(SUM(AN24:AY24),0)</f>
        <v>7</v>
      </c>
      <c r="AO22" s="686"/>
      <c r="AP22" s="687"/>
      <c r="AQ22" s="119" t="s">
        <v>122</v>
      </c>
      <c r="AR22" s="125"/>
      <c r="AS22" s="125"/>
      <c r="AT22" s="125"/>
      <c r="AU22" s="125"/>
      <c r="AV22" s="125"/>
      <c r="AW22" s="125"/>
      <c r="AX22" s="125"/>
      <c r="AY22" s="125"/>
      <c r="CY22" s="31" t="s">
        <v>31</v>
      </c>
      <c r="DD22" s="31" t="s">
        <v>24</v>
      </c>
    </row>
    <row r="23" spans="1:108" ht="32.25" customHeight="1" thickBot="1">
      <c r="A23" s="74"/>
      <c r="B23" s="414" t="s">
        <v>105</v>
      </c>
      <c r="C23" s="415"/>
      <c r="D23" s="416"/>
      <c r="E23" s="422" t="s">
        <v>128</v>
      </c>
      <c r="F23" s="423"/>
      <c r="G23" s="423"/>
      <c r="H23" s="423"/>
      <c r="I23" s="423"/>
      <c r="J23" s="423"/>
      <c r="K23" s="424"/>
      <c r="L23" s="428" t="s">
        <v>116</v>
      </c>
      <c r="M23" s="429"/>
      <c r="N23" s="429"/>
      <c r="O23" s="429"/>
      <c r="P23" s="429"/>
      <c r="Q23" s="425" t="s">
        <v>144</v>
      </c>
      <c r="R23" s="426"/>
      <c r="S23" s="426"/>
      <c r="T23" s="426"/>
      <c r="U23" s="426"/>
      <c r="V23" s="426"/>
      <c r="W23" s="427"/>
      <c r="X23" s="430"/>
      <c r="Y23" s="423"/>
      <c r="Z23" s="423"/>
      <c r="AA23" s="423"/>
      <c r="AB23" s="423"/>
      <c r="AC23" s="423"/>
      <c r="AD23" s="423"/>
      <c r="AE23" s="423"/>
      <c r="AF23" s="423"/>
      <c r="AG23" s="423"/>
      <c r="AH23" s="423"/>
      <c r="AI23" s="423"/>
      <c r="AJ23" s="423"/>
      <c r="AK23" s="431"/>
      <c r="AN23" s="689" t="s">
        <v>4</v>
      </c>
      <c r="AO23" s="690"/>
      <c r="AP23" s="691"/>
      <c r="AQ23" s="689" t="s">
        <v>5</v>
      </c>
      <c r="AR23" s="690"/>
      <c r="AS23" s="691"/>
      <c r="AT23" s="689" t="s">
        <v>6</v>
      </c>
      <c r="AU23" s="690"/>
      <c r="AV23" s="691"/>
      <c r="AW23" s="689" t="s">
        <v>7</v>
      </c>
      <c r="AX23" s="690"/>
      <c r="AY23" s="691"/>
    </row>
    <row r="24" spans="1:108" s="122" customFormat="1" ht="18.75" customHeight="1">
      <c r="A24" s="87"/>
      <c r="B24" s="417"/>
      <c r="C24" s="372"/>
      <c r="D24" s="418"/>
      <c r="E24" s="126"/>
      <c r="F24" s="117"/>
      <c r="G24" s="380" t="s">
        <v>129</v>
      </c>
      <c r="H24" s="381"/>
      <c r="I24" s="381"/>
      <c r="J24" s="381"/>
      <c r="K24" s="382"/>
      <c r="L24" s="383" t="s">
        <v>130</v>
      </c>
      <c r="M24" s="384"/>
      <c r="N24" s="384"/>
      <c r="O24" s="384"/>
      <c r="P24" s="385"/>
      <c r="Q24" s="383" t="s">
        <v>131</v>
      </c>
      <c r="R24" s="384"/>
      <c r="S24" s="384"/>
      <c r="T24" s="384"/>
      <c r="U24" s="384"/>
      <c r="V24" s="384"/>
      <c r="W24" s="385"/>
      <c r="X24" s="383" t="s">
        <v>132</v>
      </c>
      <c r="Y24" s="384"/>
      <c r="Z24" s="384"/>
      <c r="AA24" s="384"/>
      <c r="AB24" s="384"/>
      <c r="AC24" s="384"/>
      <c r="AD24" s="386"/>
      <c r="AE24" s="692" t="s">
        <v>107</v>
      </c>
      <c r="AF24" s="693"/>
      <c r="AG24" s="693"/>
      <c r="AH24" s="693"/>
      <c r="AI24" s="693"/>
      <c r="AJ24" s="693"/>
      <c r="AK24" s="694"/>
      <c r="AL24" s="87"/>
      <c r="AN24" s="685">
        <f>ROUNDDOWN(G25/30,1)</f>
        <v>0.1</v>
      </c>
      <c r="AO24" s="686"/>
      <c r="AP24" s="687"/>
      <c r="AQ24" s="685">
        <f>IF(Q23="有",ROUNDDOWN(L25/15,1),ROUNDDOWN(L25/20,1))</f>
        <v>0.2</v>
      </c>
      <c r="AR24" s="686"/>
      <c r="AS24" s="687"/>
      <c r="AT24" s="685">
        <f>ROUNDDOWN(Q25/6,1)</f>
        <v>3.6</v>
      </c>
      <c r="AU24" s="686"/>
      <c r="AV24" s="687"/>
      <c r="AW24" s="685">
        <f>ROUNDDOWN(X25/3,1)</f>
        <v>3.3</v>
      </c>
      <c r="AX24" s="686"/>
      <c r="AY24" s="687"/>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Y24" s="31" t="s">
        <v>32</v>
      </c>
      <c r="DD24" s="31" t="s">
        <v>25</v>
      </c>
    </row>
    <row r="25" spans="1:108" s="122" customFormat="1" ht="18.75" customHeight="1">
      <c r="A25" s="87"/>
      <c r="B25" s="417"/>
      <c r="C25" s="372"/>
      <c r="D25" s="418"/>
      <c r="E25" s="438" t="s">
        <v>106</v>
      </c>
      <c r="F25" s="439"/>
      <c r="G25" s="402">
        <v>4</v>
      </c>
      <c r="H25" s="403"/>
      <c r="I25" s="403"/>
      <c r="J25" s="404"/>
      <c r="K25" s="399" t="s">
        <v>3</v>
      </c>
      <c r="L25" s="402">
        <v>4</v>
      </c>
      <c r="M25" s="403"/>
      <c r="N25" s="403"/>
      <c r="O25" s="404"/>
      <c r="P25" s="399" t="s">
        <v>3</v>
      </c>
      <c r="Q25" s="402">
        <v>22</v>
      </c>
      <c r="R25" s="403"/>
      <c r="S25" s="403"/>
      <c r="T25" s="403"/>
      <c r="U25" s="403"/>
      <c r="V25" s="404"/>
      <c r="W25" s="399" t="s">
        <v>3</v>
      </c>
      <c r="X25" s="402">
        <v>10</v>
      </c>
      <c r="Y25" s="403"/>
      <c r="Z25" s="403"/>
      <c r="AA25" s="403"/>
      <c r="AB25" s="403"/>
      <c r="AC25" s="404"/>
      <c r="AD25" s="387" t="s">
        <v>3</v>
      </c>
      <c r="AE25" s="390">
        <f>AN22</f>
        <v>7</v>
      </c>
      <c r="AF25" s="391"/>
      <c r="AG25" s="391"/>
      <c r="AH25" s="391"/>
      <c r="AI25" s="391"/>
      <c r="AJ25" s="392"/>
      <c r="AK25" s="387" t="s">
        <v>3</v>
      </c>
      <c r="AL25" s="87"/>
      <c r="AM25" s="87"/>
      <c r="AN25" s="8"/>
      <c r="AO25" s="124"/>
      <c r="AP25" s="124"/>
      <c r="AQ25" s="124"/>
      <c r="AR25" s="124"/>
      <c r="AS25" s="124"/>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Y25" s="31" t="s">
        <v>33</v>
      </c>
      <c r="DD25" s="31" t="s">
        <v>26</v>
      </c>
    </row>
    <row r="26" spans="1:108" s="122" customFormat="1" ht="18.75" customHeight="1">
      <c r="A26" s="87"/>
      <c r="B26" s="417"/>
      <c r="C26" s="372"/>
      <c r="D26" s="418"/>
      <c r="E26" s="417"/>
      <c r="F26" s="440"/>
      <c r="G26" s="405"/>
      <c r="H26" s="406"/>
      <c r="I26" s="406"/>
      <c r="J26" s="407"/>
      <c r="K26" s="400"/>
      <c r="L26" s="405"/>
      <c r="M26" s="406"/>
      <c r="N26" s="406"/>
      <c r="O26" s="407"/>
      <c r="P26" s="400"/>
      <c r="Q26" s="405"/>
      <c r="R26" s="406"/>
      <c r="S26" s="406"/>
      <c r="T26" s="406"/>
      <c r="U26" s="406"/>
      <c r="V26" s="407"/>
      <c r="W26" s="400"/>
      <c r="X26" s="405"/>
      <c r="Y26" s="406"/>
      <c r="Z26" s="406"/>
      <c r="AA26" s="406"/>
      <c r="AB26" s="406"/>
      <c r="AC26" s="407"/>
      <c r="AD26" s="388"/>
      <c r="AE26" s="393"/>
      <c r="AF26" s="394"/>
      <c r="AG26" s="394"/>
      <c r="AH26" s="394"/>
      <c r="AI26" s="394"/>
      <c r="AJ26" s="395"/>
      <c r="AK26" s="388"/>
      <c r="AL26" s="87"/>
      <c r="AM26" s="87"/>
      <c r="AN26" s="688"/>
      <c r="AO26" s="688"/>
      <c r="AP26" s="688"/>
      <c r="AQ26" s="124"/>
      <c r="AR26" s="124"/>
      <c r="AS26" s="124"/>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Y26" s="31" t="s">
        <v>34</v>
      </c>
      <c r="DD26" s="31" t="s">
        <v>27</v>
      </c>
    </row>
    <row r="27" spans="1:108" s="122" customFormat="1" ht="18.75" customHeight="1">
      <c r="A27" s="87"/>
      <c r="B27" s="417"/>
      <c r="C27" s="372"/>
      <c r="D27" s="418"/>
      <c r="E27" s="417"/>
      <c r="F27" s="440"/>
      <c r="G27" s="405"/>
      <c r="H27" s="406"/>
      <c r="I27" s="406"/>
      <c r="J27" s="407"/>
      <c r="K27" s="400"/>
      <c r="L27" s="405"/>
      <c r="M27" s="406"/>
      <c r="N27" s="406"/>
      <c r="O27" s="407"/>
      <c r="P27" s="400"/>
      <c r="Q27" s="405"/>
      <c r="R27" s="406"/>
      <c r="S27" s="406"/>
      <c r="T27" s="406"/>
      <c r="U27" s="406"/>
      <c r="V27" s="407"/>
      <c r="W27" s="400"/>
      <c r="X27" s="405"/>
      <c r="Y27" s="406"/>
      <c r="Z27" s="406"/>
      <c r="AA27" s="406"/>
      <c r="AB27" s="406"/>
      <c r="AC27" s="407"/>
      <c r="AD27" s="388"/>
      <c r="AE27" s="393"/>
      <c r="AF27" s="394"/>
      <c r="AG27" s="394"/>
      <c r="AH27" s="394"/>
      <c r="AI27" s="394"/>
      <c r="AJ27" s="395"/>
      <c r="AK27" s="388"/>
      <c r="AL27" s="87"/>
      <c r="AM27" s="87"/>
      <c r="AN27" s="688"/>
      <c r="AO27" s="688"/>
      <c r="AP27" s="688"/>
      <c r="AQ27" s="124"/>
      <c r="AR27" s="124"/>
      <c r="AS27" s="124"/>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Y27" s="31" t="s">
        <v>34</v>
      </c>
      <c r="DD27" s="31" t="s">
        <v>27</v>
      </c>
    </row>
    <row r="28" spans="1:108" s="122" customFormat="1" ht="18.75" customHeight="1" thickBot="1">
      <c r="A28" s="87"/>
      <c r="B28" s="419"/>
      <c r="C28" s="420"/>
      <c r="D28" s="421"/>
      <c r="E28" s="419"/>
      <c r="F28" s="441"/>
      <c r="G28" s="408"/>
      <c r="H28" s="409"/>
      <c r="I28" s="409"/>
      <c r="J28" s="410"/>
      <c r="K28" s="401"/>
      <c r="L28" s="408"/>
      <c r="M28" s="409"/>
      <c r="N28" s="409"/>
      <c r="O28" s="410"/>
      <c r="P28" s="401"/>
      <c r="Q28" s="408"/>
      <c r="R28" s="409"/>
      <c r="S28" s="409"/>
      <c r="T28" s="409"/>
      <c r="U28" s="409"/>
      <c r="V28" s="410"/>
      <c r="W28" s="401"/>
      <c r="X28" s="408"/>
      <c r="Y28" s="409"/>
      <c r="Z28" s="409"/>
      <c r="AA28" s="409"/>
      <c r="AB28" s="409"/>
      <c r="AC28" s="410"/>
      <c r="AD28" s="389"/>
      <c r="AE28" s="396"/>
      <c r="AF28" s="397"/>
      <c r="AG28" s="397"/>
      <c r="AH28" s="397"/>
      <c r="AI28" s="397"/>
      <c r="AJ28" s="398"/>
      <c r="AK28" s="389"/>
      <c r="AL28" s="87"/>
      <c r="AM28" s="87"/>
      <c r="AN28" s="124"/>
      <c r="AO28" s="124"/>
      <c r="AP28" s="124"/>
      <c r="AQ28" s="124"/>
      <c r="AR28" s="124"/>
      <c r="AS28" s="124"/>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Y28" s="31" t="s">
        <v>35</v>
      </c>
      <c r="DD28" s="31" t="s">
        <v>28</v>
      </c>
    </row>
    <row r="29" spans="1:108" s="122" customFormat="1" ht="33" customHeight="1">
      <c r="A29" s="87"/>
      <c r="B29" s="372"/>
      <c r="C29" s="372"/>
      <c r="D29" s="372"/>
      <c r="E29" s="372"/>
      <c r="F29" s="372"/>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2"/>
      <c r="AF29" s="362"/>
      <c r="AG29" s="362"/>
      <c r="AH29" s="362"/>
      <c r="AI29" s="362"/>
      <c r="AJ29" s="362"/>
      <c r="AK29" s="362"/>
      <c r="AN29" s="123"/>
      <c r="AO29" s="123"/>
      <c r="AP29" s="123"/>
      <c r="AQ29" s="123"/>
      <c r="AR29" s="123"/>
      <c r="AS29" s="123"/>
      <c r="AT29" s="123"/>
      <c r="AU29" s="123"/>
      <c r="AV29" s="123"/>
      <c r="AW29" s="123"/>
      <c r="AX29" s="123"/>
      <c r="AY29" s="123"/>
      <c r="AZ29" s="123"/>
      <c r="BA29" s="124"/>
      <c r="BB29" s="124"/>
      <c r="BC29" s="124"/>
      <c r="BD29" s="124"/>
      <c r="BE29" s="124"/>
      <c r="BF29" s="124"/>
      <c r="BG29" s="124"/>
      <c r="BH29" s="124"/>
      <c r="BI29" s="124"/>
      <c r="BJ29" s="124"/>
      <c r="BK29" s="124"/>
      <c r="BL29" s="124"/>
      <c r="BM29" s="124"/>
      <c r="BN29" s="124"/>
      <c r="BO29" s="124"/>
      <c r="BP29" s="124"/>
      <c r="BQ29" s="124"/>
      <c r="BR29" s="124"/>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Y29" s="31" t="s">
        <v>36</v>
      </c>
      <c r="DD29" s="31" t="s">
        <v>29</v>
      </c>
    </row>
    <row r="30" spans="1:108" s="71" customFormat="1" ht="13.5" customHeight="1" thickBot="1">
      <c r="A30" s="74"/>
      <c r="B30" s="88"/>
      <c r="C30" s="88"/>
      <c r="D30" s="89"/>
      <c r="E30" s="90"/>
      <c r="F30" s="90"/>
      <c r="G30" s="74"/>
      <c r="H30" s="74"/>
      <c r="I30" s="74"/>
      <c r="J30" s="284"/>
      <c r="K30" s="284"/>
      <c r="L30" s="284"/>
      <c r="M30" s="284"/>
      <c r="N30" s="284"/>
      <c r="O30" s="284"/>
      <c r="P30" s="78"/>
      <c r="Q30" s="78"/>
      <c r="R30" s="78"/>
      <c r="S30" s="284"/>
      <c r="T30" s="284"/>
      <c r="U30" s="284"/>
      <c r="V30" s="284"/>
      <c r="W30" s="284"/>
      <c r="X30" s="284"/>
      <c r="Y30" s="284"/>
      <c r="Z30" s="284"/>
      <c r="AA30" s="284"/>
      <c r="AB30" s="91"/>
      <c r="AC30" s="287"/>
      <c r="AD30" s="287"/>
      <c r="AE30" s="82"/>
      <c r="AF30" s="82"/>
      <c r="AG30" s="82"/>
      <c r="AH30" s="74"/>
      <c r="AI30" s="74"/>
      <c r="AJ30" s="74"/>
      <c r="AK30" s="77"/>
      <c r="AL30" s="74"/>
      <c r="AM30" s="31"/>
      <c r="CY30" s="119" t="s">
        <v>38</v>
      </c>
      <c r="DD30" s="31" t="s">
        <v>37</v>
      </c>
    </row>
    <row r="31" spans="1:108" s="71" customFormat="1" ht="24" customHeight="1" thickBot="1">
      <c r="A31" s="74"/>
      <c r="B31" s="315" t="s">
        <v>161</v>
      </c>
      <c r="C31" s="95"/>
      <c r="D31" s="95"/>
      <c r="E31" s="95"/>
      <c r="F31" s="95"/>
      <c r="G31" s="95"/>
      <c r="H31" s="95"/>
      <c r="I31" s="95"/>
      <c r="J31" s="290"/>
      <c r="K31" s="290"/>
      <c r="L31" s="290"/>
      <c r="M31" s="290"/>
      <c r="N31" s="290"/>
      <c r="O31" s="290"/>
      <c r="P31" s="116"/>
      <c r="Q31" s="116"/>
      <c r="R31" s="116"/>
      <c r="S31" s="290"/>
      <c r="T31" s="290"/>
      <c r="U31" s="290"/>
      <c r="V31" s="290"/>
      <c r="W31" s="290"/>
      <c r="X31" s="95"/>
      <c r="Y31" s="95"/>
      <c r="Z31" s="95"/>
      <c r="AA31" s="323">
        <f>ROUND(SUM(AE22+AE25),0)</f>
        <v>11</v>
      </c>
      <c r="AB31" s="324"/>
      <c r="AC31" s="324"/>
      <c r="AD31" s="324"/>
      <c r="AE31" s="324"/>
      <c r="AF31" s="324"/>
      <c r="AG31" s="324"/>
      <c r="AH31" s="324"/>
      <c r="AI31" s="283"/>
      <c r="AJ31" s="283"/>
      <c r="AK31" s="96" t="s">
        <v>3</v>
      </c>
      <c r="AL31" s="31"/>
      <c r="AM31" s="31"/>
      <c r="AN31" s="31"/>
      <c r="AO31" s="31"/>
      <c r="AP31" s="31"/>
      <c r="AQ31" s="31"/>
      <c r="AR31" s="31"/>
      <c r="AS31" s="31"/>
      <c r="AT31" s="31"/>
    </row>
    <row r="32" spans="1:108" s="71" customFormat="1" ht="24" customHeight="1">
      <c r="A32" s="74"/>
      <c r="B32" s="344" t="s">
        <v>136</v>
      </c>
      <c r="C32" s="345"/>
      <c r="D32" s="345"/>
      <c r="E32" s="363"/>
      <c r="F32" s="365" t="s">
        <v>137</v>
      </c>
      <c r="G32" s="366"/>
      <c r="H32" s="366"/>
      <c r="I32" s="366"/>
      <c r="J32" s="366"/>
      <c r="K32" s="366"/>
      <c r="L32" s="366"/>
      <c r="M32" s="366"/>
      <c r="N32" s="366"/>
      <c r="O32" s="366"/>
      <c r="P32" s="366"/>
      <c r="Q32" s="366"/>
      <c r="R32" s="366"/>
      <c r="S32" s="366"/>
      <c r="T32" s="366"/>
      <c r="U32" s="366"/>
      <c r="V32" s="366"/>
      <c r="W32" s="366"/>
      <c r="X32" s="366"/>
      <c r="Y32" s="366"/>
      <c r="Z32" s="366"/>
      <c r="AA32" s="367">
        <f>IF(AM32=0,"1",AM32)</f>
        <v>4</v>
      </c>
      <c r="AB32" s="368"/>
      <c r="AC32" s="368"/>
      <c r="AD32" s="368"/>
      <c r="AE32" s="368"/>
      <c r="AF32" s="368"/>
      <c r="AG32" s="368"/>
      <c r="AH32" s="368"/>
      <c r="AI32" s="285"/>
      <c r="AJ32" s="285"/>
      <c r="AK32" s="97" t="s">
        <v>3</v>
      </c>
      <c r="AL32" s="31"/>
      <c r="AM32" s="31">
        <f>ROUND(AA31/3,0)</f>
        <v>4</v>
      </c>
      <c r="AN32" s="31"/>
      <c r="AO32" s="31"/>
      <c r="AP32" s="31"/>
      <c r="AQ32" s="31"/>
      <c r="AR32" s="31"/>
      <c r="AS32" s="31"/>
    </row>
    <row r="33" spans="1:55" s="71" customFormat="1" ht="24" customHeight="1" thickBot="1">
      <c r="A33" s="74"/>
      <c r="B33" s="347"/>
      <c r="C33" s="348"/>
      <c r="D33" s="348"/>
      <c r="E33" s="364"/>
      <c r="F33" s="369" t="s">
        <v>138</v>
      </c>
      <c r="G33" s="369"/>
      <c r="H33" s="369"/>
      <c r="I33" s="369"/>
      <c r="J33" s="369"/>
      <c r="K33" s="369"/>
      <c r="L33" s="369"/>
      <c r="M33" s="369"/>
      <c r="N33" s="369"/>
      <c r="O33" s="369"/>
      <c r="P33" s="369"/>
      <c r="Q33" s="369"/>
      <c r="R33" s="369"/>
      <c r="S33" s="369"/>
      <c r="T33" s="369"/>
      <c r="U33" s="369"/>
      <c r="V33" s="369"/>
      <c r="W33" s="369"/>
      <c r="X33" s="369"/>
      <c r="Y33" s="369"/>
      <c r="Z33" s="369"/>
      <c r="AA33" s="370">
        <f>IF(AM33=0,"1",AM33)</f>
        <v>2</v>
      </c>
      <c r="AB33" s="371"/>
      <c r="AC33" s="371"/>
      <c r="AD33" s="371"/>
      <c r="AE33" s="371"/>
      <c r="AF33" s="371"/>
      <c r="AG33" s="371"/>
      <c r="AH33" s="371"/>
      <c r="AI33" s="286"/>
      <c r="AJ33" s="286"/>
      <c r="AK33" s="99" t="s">
        <v>3</v>
      </c>
      <c r="AL33" s="31"/>
      <c r="AM33" s="31">
        <f>ROUND($AA$31/5,0)</f>
        <v>2</v>
      </c>
      <c r="AN33" s="31"/>
      <c r="AO33" s="31"/>
      <c r="AP33" s="31"/>
      <c r="AQ33" s="31"/>
      <c r="AR33" s="31"/>
      <c r="AS33" s="31"/>
    </row>
    <row r="34" spans="1:55" s="71" customFormat="1" ht="14.25" customHeight="1">
      <c r="A34" s="74"/>
      <c r="B34" s="100"/>
      <c r="C34" s="81"/>
      <c r="D34" s="81"/>
      <c r="E34" s="81"/>
      <c r="F34" s="78"/>
      <c r="G34" s="78"/>
      <c r="H34" s="78"/>
      <c r="I34" s="284"/>
      <c r="J34" s="284"/>
      <c r="K34" s="284"/>
      <c r="L34" s="284"/>
      <c r="M34" s="284"/>
      <c r="N34" s="284"/>
      <c r="O34" s="284"/>
      <c r="P34" s="78"/>
      <c r="Q34" s="78"/>
      <c r="R34" s="78"/>
      <c r="S34" s="284"/>
      <c r="T34" s="284"/>
      <c r="U34" s="284"/>
      <c r="V34" s="284"/>
      <c r="W34" s="284"/>
      <c r="X34" s="284"/>
      <c r="Y34" s="284"/>
      <c r="Z34" s="284"/>
      <c r="AA34" s="284"/>
      <c r="AB34" s="78"/>
      <c r="AC34" s="78"/>
      <c r="AD34" s="78"/>
      <c r="AE34" s="82"/>
      <c r="AF34" s="82"/>
      <c r="AG34" s="82"/>
      <c r="AH34" s="74"/>
      <c r="AI34" s="74"/>
      <c r="AJ34" s="74"/>
      <c r="AK34" s="70"/>
      <c r="AL34" s="31"/>
      <c r="AM34" s="31"/>
    </row>
    <row r="35" spans="1:55" s="71" customFormat="1" ht="14.25" customHeight="1">
      <c r="A35" s="74"/>
      <c r="B35" s="100"/>
      <c r="C35" s="81"/>
      <c r="D35" s="81"/>
      <c r="E35" s="81"/>
      <c r="F35" s="78"/>
      <c r="G35" s="78"/>
      <c r="H35" s="78"/>
      <c r="I35" s="284"/>
      <c r="J35" s="284"/>
      <c r="K35" s="284"/>
      <c r="L35" s="284"/>
      <c r="M35" s="284"/>
      <c r="N35" s="284"/>
      <c r="O35" s="284"/>
      <c r="P35" s="78"/>
      <c r="Q35" s="78"/>
      <c r="R35" s="78"/>
      <c r="S35" s="284"/>
      <c r="T35" s="284"/>
      <c r="U35" s="284"/>
      <c r="V35" s="284"/>
      <c r="W35" s="284"/>
      <c r="X35" s="284"/>
      <c r="Y35" s="284"/>
      <c r="Z35" s="284"/>
      <c r="AA35" s="284"/>
      <c r="AB35" s="78"/>
      <c r="AC35" s="78"/>
      <c r="AD35" s="78"/>
      <c r="AE35" s="82"/>
      <c r="AF35" s="82"/>
      <c r="AG35" s="82"/>
      <c r="AH35" s="74"/>
      <c r="AI35" s="74"/>
      <c r="AJ35" s="74"/>
      <c r="AK35" s="70"/>
      <c r="AL35" s="31"/>
      <c r="AM35" s="31"/>
    </row>
    <row r="36" spans="1:55" s="71" customFormat="1" ht="14.25" customHeight="1">
      <c r="A36" s="31"/>
      <c r="B36" s="101"/>
      <c r="C36" s="92"/>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69"/>
      <c r="AF36" s="69"/>
      <c r="AG36" s="69"/>
      <c r="AH36" s="31"/>
      <c r="AI36" s="31"/>
      <c r="AJ36" s="31"/>
      <c r="AK36" s="70"/>
      <c r="AL36" s="31"/>
      <c r="AM36" s="31"/>
    </row>
    <row r="37" spans="1:55" s="71" customFormat="1" ht="20.25" customHeight="1">
      <c r="A37" s="31"/>
      <c r="B37" s="31"/>
      <c r="C37" s="31"/>
      <c r="D37" s="31"/>
      <c r="E37" s="31"/>
      <c r="F37" s="31"/>
      <c r="G37" s="31"/>
      <c r="H37" s="31"/>
      <c r="I37" s="31"/>
      <c r="J37" s="31"/>
      <c r="K37" s="31"/>
      <c r="L37" s="31"/>
      <c r="M37" s="31"/>
      <c r="N37" s="31"/>
      <c r="O37" s="31"/>
      <c r="P37" s="31"/>
      <c r="Q37" s="31"/>
      <c r="R37" s="31"/>
      <c r="S37" s="31"/>
      <c r="T37" s="31"/>
      <c r="U37" s="31"/>
      <c r="V37" s="31"/>
      <c r="W37" s="31"/>
      <c r="X37" s="681" t="s">
        <v>140</v>
      </c>
      <c r="Y37" s="681"/>
      <c r="Z37" s="681"/>
      <c r="AA37" s="681"/>
      <c r="AB37" s="682"/>
      <c r="AC37" s="682"/>
      <c r="AD37" s="682"/>
      <c r="AE37" s="682"/>
      <c r="AF37" s="682"/>
      <c r="AG37" s="682"/>
      <c r="AH37" s="682"/>
      <c r="AI37" s="682"/>
      <c r="AJ37" s="682"/>
      <c r="AK37" s="682"/>
      <c r="AL37" s="31"/>
      <c r="AM37" s="31"/>
      <c r="AR37" s="31"/>
      <c r="AS37" s="31"/>
      <c r="AT37" s="31"/>
      <c r="AU37" s="31"/>
      <c r="AV37" s="31"/>
      <c r="AW37" s="31"/>
      <c r="AX37" s="31"/>
      <c r="AY37" s="31"/>
      <c r="AZ37" s="31"/>
      <c r="BA37" s="31"/>
      <c r="BB37" s="31"/>
      <c r="BC37" s="31"/>
    </row>
    <row r="38" spans="1:55" s="71" customFormat="1" ht="20.25" customHeight="1">
      <c r="A38" s="31"/>
      <c r="B38" s="31"/>
      <c r="C38" s="31"/>
      <c r="D38" s="31"/>
      <c r="E38" s="31"/>
      <c r="F38" s="31"/>
      <c r="G38" s="31"/>
      <c r="H38" s="31"/>
      <c r="I38" s="31"/>
      <c r="J38" s="31"/>
      <c r="K38" s="31"/>
      <c r="L38" s="31"/>
      <c r="M38" s="31"/>
      <c r="N38" s="31"/>
      <c r="O38" s="31"/>
      <c r="P38" s="31"/>
      <c r="Q38" s="31"/>
      <c r="R38" s="31"/>
      <c r="S38" s="31"/>
      <c r="T38" s="31"/>
      <c r="U38" s="31"/>
      <c r="V38" s="31"/>
      <c r="W38" s="31"/>
      <c r="X38" s="683" t="s">
        <v>8</v>
      </c>
      <c r="Y38" s="683"/>
      <c r="Z38" s="683"/>
      <c r="AA38" s="683"/>
      <c r="AB38" s="684"/>
      <c r="AC38" s="684"/>
      <c r="AD38" s="684"/>
      <c r="AE38" s="684"/>
      <c r="AF38" s="684"/>
      <c r="AG38" s="684"/>
      <c r="AH38" s="684"/>
      <c r="AI38" s="684"/>
      <c r="AJ38" s="684"/>
      <c r="AK38" s="94"/>
      <c r="AL38" s="31"/>
      <c r="AM38" s="31"/>
      <c r="AR38" s="31"/>
      <c r="AS38" s="31"/>
      <c r="AT38" s="31"/>
      <c r="AU38" s="31"/>
      <c r="AV38" s="31"/>
      <c r="AW38" s="31"/>
      <c r="AX38" s="31"/>
      <c r="AY38" s="31"/>
      <c r="AZ38" s="31"/>
      <c r="BA38" s="31"/>
      <c r="BB38" s="31"/>
      <c r="BC38" s="31"/>
    </row>
    <row r="39" spans="1:55" s="71" customFormat="1" ht="12" customHeight="1">
      <c r="A39" s="31"/>
      <c r="B39" s="31"/>
      <c r="C39" s="31"/>
      <c r="D39" s="31"/>
      <c r="E39" s="31"/>
      <c r="F39" s="31"/>
      <c r="G39" s="31"/>
      <c r="H39" s="31"/>
      <c r="I39" s="31"/>
      <c r="J39" s="31"/>
      <c r="K39" s="31"/>
      <c r="L39" s="31"/>
      <c r="M39" s="31"/>
      <c r="N39" s="31"/>
      <c r="O39" s="31"/>
      <c r="P39" s="31"/>
      <c r="Q39" s="31"/>
      <c r="R39" s="31"/>
      <c r="S39" s="31"/>
      <c r="T39" s="31"/>
      <c r="U39" s="31"/>
      <c r="V39" s="31"/>
      <c r="W39" s="31"/>
      <c r="X39" s="76"/>
      <c r="Y39" s="76"/>
      <c r="Z39" s="76"/>
      <c r="AA39" s="76"/>
      <c r="AB39" s="98"/>
      <c r="AC39" s="98"/>
      <c r="AD39" s="98"/>
      <c r="AE39" s="98"/>
      <c r="AF39" s="98"/>
      <c r="AG39" s="98"/>
      <c r="AH39" s="98"/>
      <c r="AI39" s="98"/>
      <c r="AJ39" s="98"/>
      <c r="AK39" s="98"/>
      <c r="AL39" s="31"/>
      <c r="AM39" s="31"/>
      <c r="AR39" s="31"/>
      <c r="AS39" s="31"/>
      <c r="AT39" s="31"/>
      <c r="AU39" s="31"/>
      <c r="AV39" s="31"/>
      <c r="AW39" s="31"/>
      <c r="AX39" s="31"/>
      <c r="AY39" s="31"/>
      <c r="AZ39" s="31"/>
      <c r="BA39" s="31"/>
      <c r="BB39" s="31"/>
      <c r="BC39" s="31"/>
    </row>
  </sheetData>
  <sheetProtection formatCells="0" formatColumns="0" formatRows="0"/>
  <mergeCells count="65">
    <mergeCell ref="B16:B17"/>
    <mergeCell ref="C16:Z17"/>
    <mergeCell ref="AA16:AK17"/>
    <mergeCell ref="A1:AK1"/>
    <mergeCell ref="K2:AB2"/>
    <mergeCell ref="A4:AK4"/>
    <mergeCell ref="D6:I6"/>
    <mergeCell ref="D7:K8"/>
    <mergeCell ref="Z9:AK9"/>
    <mergeCell ref="AN22:AP22"/>
    <mergeCell ref="S10:X10"/>
    <mergeCell ref="Y10:AK10"/>
    <mergeCell ref="S11:X11"/>
    <mergeCell ref="Y11:AK11"/>
    <mergeCell ref="B21:K22"/>
    <mergeCell ref="Q21:W22"/>
    <mergeCell ref="X21:X22"/>
    <mergeCell ref="Y22:Z22"/>
    <mergeCell ref="AE22:AK22"/>
    <mergeCell ref="AQ23:AS23"/>
    <mergeCell ref="AT23:AV23"/>
    <mergeCell ref="AW23:AY23"/>
    <mergeCell ref="G24:K24"/>
    <mergeCell ref="L24:P24"/>
    <mergeCell ref="Q24:W24"/>
    <mergeCell ref="X24:AD24"/>
    <mergeCell ref="AE24:AK24"/>
    <mergeCell ref="AN24:AP24"/>
    <mergeCell ref="AQ24:AS24"/>
    <mergeCell ref="E23:K23"/>
    <mergeCell ref="L23:P23"/>
    <mergeCell ref="Q23:W23"/>
    <mergeCell ref="X23:AK23"/>
    <mergeCell ref="AN23:AP23"/>
    <mergeCell ref="AT24:AV24"/>
    <mergeCell ref="AW24:AY24"/>
    <mergeCell ref="E25:F28"/>
    <mergeCell ref="G25:J28"/>
    <mergeCell ref="K25:K28"/>
    <mergeCell ref="L25:O28"/>
    <mergeCell ref="P25:P28"/>
    <mergeCell ref="Q25:V28"/>
    <mergeCell ref="W25:W28"/>
    <mergeCell ref="X25:AC28"/>
    <mergeCell ref="AD25:AD28"/>
    <mergeCell ref="AE25:AJ28"/>
    <mergeCell ref="AK25:AK28"/>
    <mergeCell ref="AN26:AP26"/>
    <mergeCell ref="AN27:AP27"/>
    <mergeCell ref="B23:D28"/>
    <mergeCell ref="B32:E33"/>
    <mergeCell ref="F32:Z32"/>
    <mergeCell ref="AA32:AH32"/>
    <mergeCell ref="F33:Z33"/>
    <mergeCell ref="AA33:AH33"/>
    <mergeCell ref="B29:D29"/>
    <mergeCell ref="E29:F29"/>
    <mergeCell ref="G29:AA29"/>
    <mergeCell ref="AB29:AD29"/>
    <mergeCell ref="AE29:AK29"/>
    <mergeCell ref="X37:AA37"/>
    <mergeCell ref="AB37:AK37"/>
    <mergeCell ref="X38:AA38"/>
    <mergeCell ref="AB38:AJ38"/>
    <mergeCell ref="AA31:AH31"/>
  </mergeCells>
  <phoneticPr fontId="6"/>
  <conditionalFormatting sqref="AL1:XFD1 A1 A11:Y11 DD13:DD25 A39:XFD1048576 G24:G25 L24 Q24:Q25 K25 X24:X25 AL27:DC28 AE22 A27:A29 B29 AL4:AM4 AO4:XFD4 A4 A24:A25 B23 AE24 A30:XFD37 AN2:AN10 A5:AM10 DD5:DD11 AO5:DC10 DE5:XFD10 G29:DC29 DD27:XFD29 AL22:DC25 DE22:XFD25">
    <cfRule type="expression" dxfId="30" priority="11">
      <formula>CELL("protect",A1)=0</formula>
    </cfRule>
  </conditionalFormatting>
  <conditionalFormatting sqref="A2:XFD3 A38:AB38 AK38:XFD38 A13:XFD15 AL11:XFD11 A23 E23 L23 A21:Q21 X21:XFD21 A22:P22 A18:XFD20 A16:B17 AA16:XFD17">
    <cfRule type="expression" dxfId="29" priority="10">
      <formula>CELL("protect",A2)=0</formula>
    </cfRule>
  </conditionalFormatting>
  <conditionalFormatting sqref="DD12">
    <cfRule type="expression" dxfId="28" priority="9">
      <formula>CELL("protect",DD12)=0</formula>
    </cfRule>
  </conditionalFormatting>
  <conditionalFormatting sqref="A12:XFD12">
    <cfRule type="expression" dxfId="27" priority="8">
      <formula>CELL("protect",A12)=0</formula>
    </cfRule>
  </conditionalFormatting>
  <conditionalFormatting sqref="L25">
    <cfRule type="expression" dxfId="26" priority="7">
      <formula>CELL("protect",L25)=0</formula>
    </cfRule>
  </conditionalFormatting>
  <conditionalFormatting sqref="A26 AL26:XFD26">
    <cfRule type="expression" dxfId="25" priority="6">
      <formula>CELL("protect",A26)=0</formula>
    </cfRule>
  </conditionalFormatting>
  <conditionalFormatting sqref="P25">
    <cfRule type="expression" dxfId="24" priority="5">
      <formula>CELL("protect",P25)=0</formula>
    </cfRule>
  </conditionalFormatting>
  <conditionalFormatting sqref="W25">
    <cfRule type="expression" dxfId="23" priority="4">
      <formula>CELL("protect",W25)=0</formula>
    </cfRule>
  </conditionalFormatting>
  <conditionalFormatting sqref="AK25">
    <cfRule type="expression" dxfId="22" priority="3">
      <formula>CELL("protect",AK25)=0</formula>
    </cfRule>
  </conditionalFormatting>
  <conditionalFormatting sqref="AD25">
    <cfRule type="expression" dxfId="21" priority="2">
      <formula>CELL("protect",AD25)=0</formula>
    </cfRule>
  </conditionalFormatting>
  <conditionalFormatting sqref="C16:Z17">
    <cfRule type="expression" dxfId="20" priority="1">
      <formula>CELL("protect",C16)=0</formula>
    </cfRule>
  </conditionalFormatting>
  <dataValidations count="7">
    <dataValidation type="list" allowBlank="1" showInputMessage="1" showErrorMessage="1" sqref="Q23">
      <formula1>"有,無"</formula1>
    </dataValidation>
    <dataValidation type="list" allowBlank="1" showInputMessage="1" showErrorMessage="1" sqref="AA16:AK17">
      <formula1>$AY$3:$AY$4</formula1>
    </dataValidation>
    <dataValidation imeMode="disabled" allowBlank="1" showInputMessage="1" showErrorMessage="1" sqref="L25 Q25 X25 G25"/>
    <dataValidation type="list" allowBlank="1" showInputMessage="1" showErrorMessage="1" sqref="WWF982907:WWR982907 WMJ982907:WMV982907 WCN982907:WCZ982907 VSR982907:VTD982907 VIV982907:VJH982907 UYZ982907:UZL982907 UPD982907:UPP982907 UFH982907:UFT982907 TVL982907:TVX982907 TLP982907:TMB982907 TBT982907:TCF982907 SRX982907:SSJ982907 SIB982907:SIN982907 RYF982907:RYR982907 ROJ982907:ROV982907 REN982907:REZ982907 QUR982907:QVD982907 QKV982907:QLH982907 QAZ982907:QBL982907 PRD982907:PRP982907 PHH982907:PHT982907 OXL982907:OXX982907 ONP982907:OOB982907 ODT982907:OEF982907 NTX982907:NUJ982907 NKB982907:NKN982907 NAF982907:NAR982907 MQJ982907:MQV982907 MGN982907:MGZ982907 LWR982907:LXD982907 LMV982907:LNH982907 LCZ982907:LDL982907 KTD982907:KTP982907 KJH982907:KJT982907 JZL982907:JZX982907 JPP982907:JQB982907 JFT982907:JGF982907 IVX982907:IWJ982907 IMB982907:IMN982907 ICF982907:ICR982907 HSJ982907:HSV982907 HIN982907:HIZ982907 GYR982907:GZD982907 GOV982907:GPH982907 GEZ982907:GFL982907 FVD982907:FVP982907 FLH982907:FLT982907 FBL982907:FBX982907 ERP982907:ESB982907 EHT982907:EIF982907 DXX982907:DYJ982907 DOB982907:DON982907 DEF982907:DER982907 CUJ982907:CUV982907 CKN982907:CKZ982907 CAR982907:CBD982907 BQV982907:BRH982907 BGZ982907:BHL982907 AXD982907:AXP982907 ANH982907:ANT982907 ADL982907:ADX982907 TP982907:UB982907 JT982907:KF982907 Y982907:AK982907 WWF917371:WWR917371 WMJ917371:WMV917371 WCN917371:WCZ917371 VSR917371:VTD917371 VIV917371:VJH917371 UYZ917371:UZL917371 UPD917371:UPP917371 UFH917371:UFT917371 TVL917371:TVX917371 TLP917371:TMB917371 TBT917371:TCF917371 SRX917371:SSJ917371 SIB917371:SIN917371 RYF917371:RYR917371 ROJ917371:ROV917371 REN917371:REZ917371 QUR917371:QVD917371 QKV917371:QLH917371 QAZ917371:QBL917371 PRD917371:PRP917371 PHH917371:PHT917371 OXL917371:OXX917371 ONP917371:OOB917371 ODT917371:OEF917371 NTX917371:NUJ917371 NKB917371:NKN917371 NAF917371:NAR917371 MQJ917371:MQV917371 MGN917371:MGZ917371 LWR917371:LXD917371 LMV917371:LNH917371 LCZ917371:LDL917371 KTD917371:KTP917371 KJH917371:KJT917371 JZL917371:JZX917371 JPP917371:JQB917371 JFT917371:JGF917371 IVX917371:IWJ917371 IMB917371:IMN917371 ICF917371:ICR917371 HSJ917371:HSV917371 HIN917371:HIZ917371 GYR917371:GZD917371 GOV917371:GPH917371 GEZ917371:GFL917371 FVD917371:FVP917371 FLH917371:FLT917371 FBL917371:FBX917371 ERP917371:ESB917371 EHT917371:EIF917371 DXX917371:DYJ917371 DOB917371:DON917371 DEF917371:DER917371 CUJ917371:CUV917371 CKN917371:CKZ917371 CAR917371:CBD917371 BQV917371:BRH917371 BGZ917371:BHL917371 AXD917371:AXP917371 ANH917371:ANT917371 ADL917371:ADX917371 TP917371:UB917371 JT917371:KF917371 Y917371:AK917371 WWF851835:WWR851835 WMJ851835:WMV851835 WCN851835:WCZ851835 VSR851835:VTD851835 VIV851835:VJH851835 UYZ851835:UZL851835 UPD851835:UPP851835 UFH851835:UFT851835 TVL851835:TVX851835 TLP851835:TMB851835 TBT851835:TCF851835 SRX851835:SSJ851835 SIB851835:SIN851835 RYF851835:RYR851835 ROJ851835:ROV851835 REN851835:REZ851835 QUR851835:QVD851835 QKV851835:QLH851835 QAZ851835:QBL851835 PRD851835:PRP851835 PHH851835:PHT851835 OXL851835:OXX851835 ONP851835:OOB851835 ODT851835:OEF851835 NTX851835:NUJ851835 NKB851835:NKN851835 NAF851835:NAR851835 MQJ851835:MQV851835 MGN851835:MGZ851835 LWR851835:LXD851835 LMV851835:LNH851835 LCZ851835:LDL851835 KTD851835:KTP851835 KJH851835:KJT851835 JZL851835:JZX851835 JPP851835:JQB851835 JFT851835:JGF851835 IVX851835:IWJ851835 IMB851835:IMN851835 ICF851835:ICR851835 HSJ851835:HSV851835 HIN851835:HIZ851835 GYR851835:GZD851835 GOV851835:GPH851835 GEZ851835:GFL851835 FVD851835:FVP851835 FLH851835:FLT851835 FBL851835:FBX851835 ERP851835:ESB851835 EHT851835:EIF851835 DXX851835:DYJ851835 DOB851835:DON851835 DEF851835:DER851835 CUJ851835:CUV851835 CKN851835:CKZ851835 CAR851835:CBD851835 BQV851835:BRH851835 BGZ851835:BHL851835 AXD851835:AXP851835 ANH851835:ANT851835 ADL851835:ADX851835 TP851835:UB851835 JT851835:KF851835 Y851835:AK851835 WWF786299:WWR786299 WMJ786299:WMV786299 WCN786299:WCZ786299 VSR786299:VTD786299 VIV786299:VJH786299 UYZ786299:UZL786299 UPD786299:UPP786299 UFH786299:UFT786299 TVL786299:TVX786299 TLP786299:TMB786299 TBT786299:TCF786299 SRX786299:SSJ786299 SIB786299:SIN786299 RYF786299:RYR786299 ROJ786299:ROV786299 REN786299:REZ786299 QUR786299:QVD786299 QKV786299:QLH786299 QAZ786299:QBL786299 PRD786299:PRP786299 PHH786299:PHT786299 OXL786299:OXX786299 ONP786299:OOB786299 ODT786299:OEF786299 NTX786299:NUJ786299 NKB786299:NKN786299 NAF786299:NAR786299 MQJ786299:MQV786299 MGN786299:MGZ786299 LWR786299:LXD786299 LMV786299:LNH786299 LCZ786299:LDL786299 KTD786299:KTP786299 KJH786299:KJT786299 JZL786299:JZX786299 JPP786299:JQB786299 JFT786299:JGF786299 IVX786299:IWJ786299 IMB786299:IMN786299 ICF786299:ICR786299 HSJ786299:HSV786299 HIN786299:HIZ786299 GYR786299:GZD786299 GOV786299:GPH786299 GEZ786299:GFL786299 FVD786299:FVP786299 FLH786299:FLT786299 FBL786299:FBX786299 ERP786299:ESB786299 EHT786299:EIF786299 DXX786299:DYJ786299 DOB786299:DON786299 DEF786299:DER786299 CUJ786299:CUV786299 CKN786299:CKZ786299 CAR786299:CBD786299 BQV786299:BRH786299 BGZ786299:BHL786299 AXD786299:AXP786299 ANH786299:ANT786299 ADL786299:ADX786299 TP786299:UB786299 JT786299:KF786299 Y786299:AK786299 WWF720763:WWR720763 WMJ720763:WMV720763 WCN720763:WCZ720763 VSR720763:VTD720763 VIV720763:VJH720763 UYZ720763:UZL720763 UPD720763:UPP720763 UFH720763:UFT720763 TVL720763:TVX720763 TLP720763:TMB720763 TBT720763:TCF720763 SRX720763:SSJ720763 SIB720763:SIN720763 RYF720763:RYR720763 ROJ720763:ROV720763 REN720763:REZ720763 QUR720763:QVD720763 QKV720763:QLH720763 QAZ720763:QBL720763 PRD720763:PRP720763 PHH720763:PHT720763 OXL720763:OXX720763 ONP720763:OOB720763 ODT720763:OEF720763 NTX720763:NUJ720763 NKB720763:NKN720763 NAF720763:NAR720763 MQJ720763:MQV720763 MGN720763:MGZ720763 LWR720763:LXD720763 LMV720763:LNH720763 LCZ720763:LDL720763 KTD720763:KTP720763 KJH720763:KJT720763 JZL720763:JZX720763 JPP720763:JQB720763 JFT720763:JGF720763 IVX720763:IWJ720763 IMB720763:IMN720763 ICF720763:ICR720763 HSJ720763:HSV720763 HIN720763:HIZ720763 GYR720763:GZD720763 GOV720763:GPH720763 GEZ720763:GFL720763 FVD720763:FVP720763 FLH720763:FLT720763 FBL720763:FBX720763 ERP720763:ESB720763 EHT720763:EIF720763 DXX720763:DYJ720763 DOB720763:DON720763 DEF720763:DER720763 CUJ720763:CUV720763 CKN720763:CKZ720763 CAR720763:CBD720763 BQV720763:BRH720763 BGZ720763:BHL720763 AXD720763:AXP720763 ANH720763:ANT720763 ADL720763:ADX720763 TP720763:UB720763 JT720763:KF720763 Y720763:AK720763 WWF655227:WWR655227 WMJ655227:WMV655227 WCN655227:WCZ655227 VSR655227:VTD655227 VIV655227:VJH655227 UYZ655227:UZL655227 UPD655227:UPP655227 UFH655227:UFT655227 TVL655227:TVX655227 TLP655227:TMB655227 TBT655227:TCF655227 SRX655227:SSJ655227 SIB655227:SIN655227 RYF655227:RYR655227 ROJ655227:ROV655227 REN655227:REZ655227 QUR655227:QVD655227 QKV655227:QLH655227 QAZ655227:QBL655227 PRD655227:PRP655227 PHH655227:PHT655227 OXL655227:OXX655227 ONP655227:OOB655227 ODT655227:OEF655227 NTX655227:NUJ655227 NKB655227:NKN655227 NAF655227:NAR655227 MQJ655227:MQV655227 MGN655227:MGZ655227 LWR655227:LXD655227 LMV655227:LNH655227 LCZ655227:LDL655227 KTD655227:KTP655227 KJH655227:KJT655227 JZL655227:JZX655227 JPP655227:JQB655227 JFT655227:JGF655227 IVX655227:IWJ655227 IMB655227:IMN655227 ICF655227:ICR655227 HSJ655227:HSV655227 HIN655227:HIZ655227 GYR655227:GZD655227 GOV655227:GPH655227 GEZ655227:GFL655227 FVD655227:FVP655227 FLH655227:FLT655227 FBL655227:FBX655227 ERP655227:ESB655227 EHT655227:EIF655227 DXX655227:DYJ655227 DOB655227:DON655227 DEF655227:DER655227 CUJ655227:CUV655227 CKN655227:CKZ655227 CAR655227:CBD655227 BQV655227:BRH655227 BGZ655227:BHL655227 AXD655227:AXP655227 ANH655227:ANT655227 ADL655227:ADX655227 TP655227:UB655227 JT655227:KF655227 Y655227:AK655227 WWF589691:WWR589691 WMJ589691:WMV589691 WCN589691:WCZ589691 VSR589691:VTD589691 VIV589691:VJH589691 UYZ589691:UZL589691 UPD589691:UPP589691 UFH589691:UFT589691 TVL589691:TVX589691 TLP589691:TMB589691 TBT589691:TCF589691 SRX589691:SSJ589691 SIB589691:SIN589691 RYF589691:RYR589691 ROJ589691:ROV589691 REN589691:REZ589691 QUR589691:QVD589691 QKV589691:QLH589691 QAZ589691:QBL589691 PRD589691:PRP589691 PHH589691:PHT589691 OXL589691:OXX589691 ONP589691:OOB589691 ODT589691:OEF589691 NTX589691:NUJ589691 NKB589691:NKN589691 NAF589691:NAR589691 MQJ589691:MQV589691 MGN589691:MGZ589691 LWR589691:LXD589691 LMV589691:LNH589691 LCZ589691:LDL589691 KTD589691:KTP589691 KJH589691:KJT589691 JZL589691:JZX589691 JPP589691:JQB589691 JFT589691:JGF589691 IVX589691:IWJ589691 IMB589691:IMN589691 ICF589691:ICR589691 HSJ589691:HSV589691 HIN589691:HIZ589691 GYR589691:GZD589691 GOV589691:GPH589691 GEZ589691:GFL589691 FVD589691:FVP589691 FLH589691:FLT589691 FBL589691:FBX589691 ERP589691:ESB589691 EHT589691:EIF589691 DXX589691:DYJ589691 DOB589691:DON589691 DEF589691:DER589691 CUJ589691:CUV589691 CKN589691:CKZ589691 CAR589691:CBD589691 BQV589691:BRH589691 BGZ589691:BHL589691 AXD589691:AXP589691 ANH589691:ANT589691 ADL589691:ADX589691 TP589691:UB589691 JT589691:KF589691 Y589691:AK589691 WWF524155:WWR524155 WMJ524155:WMV524155 WCN524155:WCZ524155 VSR524155:VTD524155 VIV524155:VJH524155 UYZ524155:UZL524155 UPD524155:UPP524155 UFH524155:UFT524155 TVL524155:TVX524155 TLP524155:TMB524155 TBT524155:TCF524155 SRX524155:SSJ524155 SIB524155:SIN524155 RYF524155:RYR524155 ROJ524155:ROV524155 REN524155:REZ524155 QUR524155:QVD524155 QKV524155:QLH524155 QAZ524155:QBL524155 PRD524155:PRP524155 PHH524155:PHT524155 OXL524155:OXX524155 ONP524155:OOB524155 ODT524155:OEF524155 NTX524155:NUJ524155 NKB524155:NKN524155 NAF524155:NAR524155 MQJ524155:MQV524155 MGN524155:MGZ524155 LWR524155:LXD524155 LMV524155:LNH524155 LCZ524155:LDL524155 KTD524155:KTP524155 KJH524155:KJT524155 JZL524155:JZX524155 JPP524155:JQB524155 JFT524155:JGF524155 IVX524155:IWJ524155 IMB524155:IMN524155 ICF524155:ICR524155 HSJ524155:HSV524155 HIN524155:HIZ524155 GYR524155:GZD524155 GOV524155:GPH524155 GEZ524155:GFL524155 FVD524155:FVP524155 FLH524155:FLT524155 FBL524155:FBX524155 ERP524155:ESB524155 EHT524155:EIF524155 DXX524155:DYJ524155 DOB524155:DON524155 DEF524155:DER524155 CUJ524155:CUV524155 CKN524155:CKZ524155 CAR524155:CBD524155 BQV524155:BRH524155 BGZ524155:BHL524155 AXD524155:AXP524155 ANH524155:ANT524155 ADL524155:ADX524155 TP524155:UB524155 JT524155:KF524155 Y524155:AK524155 WWF458619:WWR458619 WMJ458619:WMV458619 WCN458619:WCZ458619 VSR458619:VTD458619 VIV458619:VJH458619 UYZ458619:UZL458619 UPD458619:UPP458619 UFH458619:UFT458619 TVL458619:TVX458619 TLP458619:TMB458619 TBT458619:TCF458619 SRX458619:SSJ458619 SIB458619:SIN458619 RYF458619:RYR458619 ROJ458619:ROV458619 REN458619:REZ458619 QUR458619:QVD458619 QKV458619:QLH458619 QAZ458619:QBL458619 PRD458619:PRP458619 PHH458619:PHT458619 OXL458619:OXX458619 ONP458619:OOB458619 ODT458619:OEF458619 NTX458619:NUJ458619 NKB458619:NKN458619 NAF458619:NAR458619 MQJ458619:MQV458619 MGN458619:MGZ458619 LWR458619:LXD458619 LMV458619:LNH458619 LCZ458619:LDL458619 KTD458619:KTP458619 KJH458619:KJT458619 JZL458619:JZX458619 JPP458619:JQB458619 JFT458619:JGF458619 IVX458619:IWJ458619 IMB458619:IMN458619 ICF458619:ICR458619 HSJ458619:HSV458619 HIN458619:HIZ458619 GYR458619:GZD458619 GOV458619:GPH458619 GEZ458619:GFL458619 FVD458619:FVP458619 FLH458619:FLT458619 FBL458619:FBX458619 ERP458619:ESB458619 EHT458619:EIF458619 DXX458619:DYJ458619 DOB458619:DON458619 DEF458619:DER458619 CUJ458619:CUV458619 CKN458619:CKZ458619 CAR458619:CBD458619 BQV458619:BRH458619 BGZ458619:BHL458619 AXD458619:AXP458619 ANH458619:ANT458619 ADL458619:ADX458619 TP458619:UB458619 JT458619:KF458619 Y458619:AK458619 WWF393083:WWR393083 WMJ393083:WMV393083 WCN393083:WCZ393083 VSR393083:VTD393083 VIV393083:VJH393083 UYZ393083:UZL393083 UPD393083:UPP393083 UFH393083:UFT393083 TVL393083:TVX393083 TLP393083:TMB393083 TBT393083:TCF393083 SRX393083:SSJ393083 SIB393083:SIN393083 RYF393083:RYR393083 ROJ393083:ROV393083 REN393083:REZ393083 QUR393083:QVD393083 QKV393083:QLH393083 QAZ393083:QBL393083 PRD393083:PRP393083 PHH393083:PHT393083 OXL393083:OXX393083 ONP393083:OOB393083 ODT393083:OEF393083 NTX393083:NUJ393083 NKB393083:NKN393083 NAF393083:NAR393083 MQJ393083:MQV393083 MGN393083:MGZ393083 LWR393083:LXD393083 LMV393083:LNH393083 LCZ393083:LDL393083 KTD393083:KTP393083 KJH393083:KJT393083 JZL393083:JZX393083 JPP393083:JQB393083 JFT393083:JGF393083 IVX393083:IWJ393083 IMB393083:IMN393083 ICF393083:ICR393083 HSJ393083:HSV393083 HIN393083:HIZ393083 GYR393083:GZD393083 GOV393083:GPH393083 GEZ393083:GFL393083 FVD393083:FVP393083 FLH393083:FLT393083 FBL393083:FBX393083 ERP393083:ESB393083 EHT393083:EIF393083 DXX393083:DYJ393083 DOB393083:DON393083 DEF393083:DER393083 CUJ393083:CUV393083 CKN393083:CKZ393083 CAR393083:CBD393083 BQV393083:BRH393083 BGZ393083:BHL393083 AXD393083:AXP393083 ANH393083:ANT393083 ADL393083:ADX393083 TP393083:UB393083 JT393083:KF393083 Y393083:AK393083 WWF327547:WWR327547 WMJ327547:WMV327547 WCN327547:WCZ327547 VSR327547:VTD327547 VIV327547:VJH327547 UYZ327547:UZL327547 UPD327547:UPP327547 UFH327547:UFT327547 TVL327547:TVX327547 TLP327547:TMB327547 TBT327547:TCF327547 SRX327547:SSJ327547 SIB327547:SIN327547 RYF327547:RYR327547 ROJ327547:ROV327547 REN327547:REZ327547 QUR327547:QVD327547 QKV327547:QLH327547 QAZ327547:QBL327547 PRD327547:PRP327547 PHH327547:PHT327547 OXL327547:OXX327547 ONP327547:OOB327547 ODT327547:OEF327547 NTX327547:NUJ327547 NKB327547:NKN327547 NAF327547:NAR327547 MQJ327547:MQV327547 MGN327547:MGZ327547 LWR327547:LXD327547 LMV327547:LNH327547 LCZ327547:LDL327547 KTD327547:KTP327547 KJH327547:KJT327547 JZL327547:JZX327547 JPP327547:JQB327547 JFT327547:JGF327547 IVX327547:IWJ327547 IMB327547:IMN327547 ICF327547:ICR327547 HSJ327547:HSV327547 HIN327547:HIZ327547 GYR327547:GZD327547 GOV327547:GPH327547 GEZ327547:GFL327547 FVD327547:FVP327547 FLH327547:FLT327547 FBL327547:FBX327547 ERP327547:ESB327547 EHT327547:EIF327547 DXX327547:DYJ327547 DOB327547:DON327547 DEF327547:DER327547 CUJ327547:CUV327547 CKN327547:CKZ327547 CAR327547:CBD327547 BQV327547:BRH327547 BGZ327547:BHL327547 AXD327547:AXP327547 ANH327547:ANT327547 ADL327547:ADX327547 TP327547:UB327547 JT327547:KF327547 Y327547:AK327547 WWF262011:WWR262011 WMJ262011:WMV262011 WCN262011:WCZ262011 VSR262011:VTD262011 VIV262011:VJH262011 UYZ262011:UZL262011 UPD262011:UPP262011 UFH262011:UFT262011 TVL262011:TVX262011 TLP262011:TMB262011 TBT262011:TCF262011 SRX262011:SSJ262011 SIB262011:SIN262011 RYF262011:RYR262011 ROJ262011:ROV262011 REN262011:REZ262011 QUR262011:QVD262011 QKV262011:QLH262011 QAZ262011:QBL262011 PRD262011:PRP262011 PHH262011:PHT262011 OXL262011:OXX262011 ONP262011:OOB262011 ODT262011:OEF262011 NTX262011:NUJ262011 NKB262011:NKN262011 NAF262011:NAR262011 MQJ262011:MQV262011 MGN262011:MGZ262011 LWR262011:LXD262011 LMV262011:LNH262011 LCZ262011:LDL262011 KTD262011:KTP262011 KJH262011:KJT262011 JZL262011:JZX262011 JPP262011:JQB262011 JFT262011:JGF262011 IVX262011:IWJ262011 IMB262011:IMN262011 ICF262011:ICR262011 HSJ262011:HSV262011 HIN262011:HIZ262011 GYR262011:GZD262011 GOV262011:GPH262011 GEZ262011:GFL262011 FVD262011:FVP262011 FLH262011:FLT262011 FBL262011:FBX262011 ERP262011:ESB262011 EHT262011:EIF262011 DXX262011:DYJ262011 DOB262011:DON262011 DEF262011:DER262011 CUJ262011:CUV262011 CKN262011:CKZ262011 CAR262011:CBD262011 BQV262011:BRH262011 BGZ262011:BHL262011 AXD262011:AXP262011 ANH262011:ANT262011 ADL262011:ADX262011 TP262011:UB262011 JT262011:KF262011 Y262011:AK262011 WWF196475:WWR196475 WMJ196475:WMV196475 WCN196475:WCZ196475 VSR196475:VTD196475 VIV196475:VJH196475 UYZ196475:UZL196475 UPD196475:UPP196475 UFH196475:UFT196475 TVL196475:TVX196475 TLP196475:TMB196475 TBT196475:TCF196475 SRX196475:SSJ196475 SIB196475:SIN196475 RYF196475:RYR196475 ROJ196475:ROV196475 REN196475:REZ196475 QUR196475:QVD196475 QKV196475:QLH196475 QAZ196475:QBL196475 PRD196475:PRP196475 PHH196475:PHT196475 OXL196475:OXX196475 ONP196475:OOB196475 ODT196475:OEF196475 NTX196475:NUJ196475 NKB196475:NKN196475 NAF196475:NAR196475 MQJ196475:MQV196475 MGN196475:MGZ196475 LWR196475:LXD196475 LMV196475:LNH196475 LCZ196475:LDL196475 KTD196475:KTP196475 KJH196475:KJT196475 JZL196475:JZX196475 JPP196475:JQB196475 JFT196475:JGF196475 IVX196475:IWJ196475 IMB196475:IMN196475 ICF196475:ICR196475 HSJ196475:HSV196475 HIN196475:HIZ196475 GYR196475:GZD196475 GOV196475:GPH196475 GEZ196475:GFL196475 FVD196475:FVP196475 FLH196475:FLT196475 FBL196475:FBX196475 ERP196475:ESB196475 EHT196475:EIF196475 DXX196475:DYJ196475 DOB196475:DON196475 DEF196475:DER196475 CUJ196475:CUV196475 CKN196475:CKZ196475 CAR196475:CBD196475 BQV196475:BRH196475 BGZ196475:BHL196475 AXD196475:AXP196475 ANH196475:ANT196475 ADL196475:ADX196475 TP196475:UB196475 JT196475:KF196475 Y196475:AK196475 WWF130939:WWR130939 WMJ130939:WMV130939 WCN130939:WCZ130939 VSR130939:VTD130939 VIV130939:VJH130939 UYZ130939:UZL130939 UPD130939:UPP130939 UFH130939:UFT130939 TVL130939:TVX130939 TLP130939:TMB130939 TBT130939:TCF130939 SRX130939:SSJ130939 SIB130939:SIN130939 RYF130939:RYR130939 ROJ130939:ROV130939 REN130939:REZ130939 QUR130939:QVD130939 QKV130939:QLH130939 QAZ130939:QBL130939 PRD130939:PRP130939 PHH130939:PHT130939 OXL130939:OXX130939 ONP130939:OOB130939 ODT130939:OEF130939 NTX130939:NUJ130939 NKB130939:NKN130939 NAF130939:NAR130939 MQJ130939:MQV130939 MGN130939:MGZ130939 LWR130939:LXD130939 LMV130939:LNH130939 LCZ130939:LDL130939 KTD130939:KTP130939 KJH130939:KJT130939 JZL130939:JZX130939 JPP130939:JQB130939 JFT130939:JGF130939 IVX130939:IWJ130939 IMB130939:IMN130939 ICF130939:ICR130939 HSJ130939:HSV130939 HIN130939:HIZ130939 GYR130939:GZD130939 GOV130939:GPH130939 GEZ130939:GFL130939 FVD130939:FVP130939 FLH130939:FLT130939 FBL130939:FBX130939 ERP130939:ESB130939 EHT130939:EIF130939 DXX130939:DYJ130939 DOB130939:DON130939 DEF130939:DER130939 CUJ130939:CUV130939 CKN130939:CKZ130939 CAR130939:CBD130939 BQV130939:BRH130939 BGZ130939:BHL130939 AXD130939:AXP130939 ANH130939:ANT130939 ADL130939:ADX130939 TP130939:UB130939 JT130939:KF130939 Y130939:AK130939 WWF65403:WWR65403 WMJ65403:WMV65403 WCN65403:WCZ65403 VSR65403:VTD65403 VIV65403:VJH65403 UYZ65403:UZL65403 UPD65403:UPP65403 UFH65403:UFT65403 TVL65403:TVX65403 TLP65403:TMB65403 TBT65403:TCF65403 SRX65403:SSJ65403 SIB65403:SIN65403 RYF65403:RYR65403 ROJ65403:ROV65403 REN65403:REZ65403 QUR65403:QVD65403 QKV65403:QLH65403 QAZ65403:QBL65403 PRD65403:PRP65403 PHH65403:PHT65403 OXL65403:OXX65403 ONP65403:OOB65403 ODT65403:OEF65403 NTX65403:NUJ65403 NKB65403:NKN65403 NAF65403:NAR65403 MQJ65403:MQV65403 MGN65403:MGZ65403 LWR65403:LXD65403 LMV65403:LNH65403 LCZ65403:LDL65403 KTD65403:KTP65403 KJH65403:KJT65403 JZL65403:JZX65403 JPP65403:JQB65403 JFT65403:JGF65403 IVX65403:IWJ65403 IMB65403:IMN65403 ICF65403:ICR65403 HSJ65403:HSV65403 HIN65403:HIZ65403 GYR65403:GZD65403 GOV65403:GPH65403 GEZ65403:GFL65403 FVD65403:FVP65403 FLH65403:FLT65403 FBL65403:FBX65403 ERP65403:ESB65403 EHT65403:EIF65403 DXX65403:DYJ65403 DOB65403:DON65403 DEF65403:DER65403 CUJ65403:CUV65403 CKN65403:CKZ65403 CAR65403:CBD65403 BQV65403:BRH65403 BGZ65403:BHL65403 AXD65403:AXP65403 ANH65403:ANT65403 ADL65403:ADX65403 TP65403:UB65403 JT65403:KF65403 Y65403:AK65403">
      <formula1>$AN$2:$AN$14</formula1>
    </dataValidation>
    <dataValidation type="list" allowBlank="1" showInputMessage="1" showErrorMessage="1" sqref="WWH982913:WWR982914 JV16:KF17 TR16:UB17 ADN16:ADX17 ANJ16:ANT17 AXF16:AXP17 BHB16:BHL17 BQX16:BRH17 CAT16:CBD17 CKP16:CKZ17 CUL16:CUV17 DEH16:DER17 DOD16:DON17 DXZ16:DYJ17 EHV16:EIF17 ERR16:ESB17 FBN16:FBX17 FLJ16:FLT17 FVF16:FVP17 GFB16:GFL17 GOX16:GPH17 GYT16:GZD17 HIP16:HIZ17 HSL16:HSV17 ICH16:ICR17 IMD16:IMN17 IVZ16:IWJ17 JFV16:JGF17 JPR16:JQB17 JZN16:JZX17 KJJ16:KJT17 KTF16:KTP17 LDB16:LDL17 LMX16:LNH17 LWT16:LXD17 MGP16:MGZ17 MQL16:MQV17 NAH16:NAR17 NKD16:NKN17 NTZ16:NUJ17 ODV16:OEF17 ONR16:OOB17 OXN16:OXX17 PHJ16:PHT17 PRF16:PRP17 QBB16:QBL17 QKX16:QLH17 QUT16:QVD17 REP16:REZ17 ROL16:ROV17 RYH16:RYR17 SID16:SIN17 SRZ16:SSJ17 TBV16:TCF17 TLR16:TMB17 TVN16:TVX17 UFJ16:UFT17 UPF16:UPP17 UZB16:UZL17 VIX16:VJH17 VST16:VTD17 WCP16:WCZ17 WML16:WMV17 WWH16:WWR17 AA65409:AK65410 JV65409:KF65410 TR65409:UB65410 ADN65409:ADX65410 ANJ65409:ANT65410 AXF65409:AXP65410 BHB65409:BHL65410 BQX65409:BRH65410 CAT65409:CBD65410 CKP65409:CKZ65410 CUL65409:CUV65410 DEH65409:DER65410 DOD65409:DON65410 DXZ65409:DYJ65410 EHV65409:EIF65410 ERR65409:ESB65410 FBN65409:FBX65410 FLJ65409:FLT65410 FVF65409:FVP65410 GFB65409:GFL65410 GOX65409:GPH65410 GYT65409:GZD65410 HIP65409:HIZ65410 HSL65409:HSV65410 ICH65409:ICR65410 IMD65409:IMN65410 IVZ65409:IWJ65410 JFV65409:JGF65410 JPR65409:JQB65410 JZN65409:JZX65410 KJJ65409:KJT65410 KTF65409:KTP65410 LDB65409:LDL65410 LMX65409:LNH65410 LWT65409:LXD65410 MGP65409:MGZ65410 MQL65409:MQV65410 NAH65409:NAR65410 NKD65409:NKN65410 NTZ65409:NUJ65410 ODV65409:OEF65410 ONR65409:OOB65410 OXN65409:OXX65410 PHJ65409:PHT65410 PRF65409:PRP65410 QBB65409:QBL65410 QKX65409:QLH65410 QUT65409:QVD65410 REP65409:REZ65410 ROL65409:ROV65410 RYH65409:RYR65410 SID65409:SIN65410 SRZ65409:SSJ65410 TBV65409:TCF65410 TLR65409:TMB65410 TVN65409:TVX65410 UFJ65409:UFT65410 UPF65409:UPP65410 UZB65409:UZL65410 VIX65409:VJH65410 VST65409:VTD65410 WCP65409:WCZ65410 WML65409:WMV65410 WWH65409:WWR65410 AA130945:AK130946 JV130945:KF130946 TR130945:UB130946 ADN130945:ADX130946 ANJ130945:ANT130946 AXF130945:AXP130946 BHB130945:BHL130946 BQX130945:BRH130946 CAT130945:CBD130946 CKP130945:CKZ130946 CUL130945:CUV130946 DEH130945:DER130946 DOD130945:DON130946 DXZ130945:DYJ130946 EHV130945:EIF130946 ERR130945:ESB130946 FBN130945:FBX130946 FLJ130945:FLT130946 FVF130945:FVP130946 GFB130945:GFL130946 GOX130945:GPH130946 GYT130945:GZD130946 HIP130945:HIZ130946 HSL130945:HSV130946 ICH130945:ICR130946 IMD130945:IMN130946 IVZ130945:IWJ130946 JFV130945:JGF130946 JPR130945:JQB130946 JZN130945:JZX130946 KJJ130945:KJT130946 KTF130945:KTP130946 LDB130945:LDL130946 LMX130945:LNH130946 LWT130945:LXD130946 MGP130945:MGZ130946 MQL130945:MQV130946 NAH130945:NAR130946 NKD130945:NKN130946 NTZ130945:NUJ130946 ODV130945:OEF130946 ONR130945:OOB130946 OXN130945:OXX130946 PHJ130945:PHT130946 PRF130945:PRP130946 QBB130945:QBL130946 QKX130945:QLH130946 QUT130945:QVD130946 REP130945:REZ130946 ROL130945:ROV130946 RYH130945:RYR130946 SID130945:SIN130946 SRZ130945:SSJ130946 TBV130945:TCF130946 TLR130945:TMB130946 TVN130945:TVX130946 UFJ130945:UFT130946 UPF130945:UPP130946 UZB130945:UZL130946 VIX130945:VJH130946 VST130945:VTD130946 WCP130945:WCZ130946 WML130945:WMV130946 WWH130945:WWR130946 AA196481:AK196482 JV196481:KF196482 TR196481:UB196482 ADN196481:ADX196482 ANJ196481:ANT196482 AXF196481:AXP196482 BHB196481:BHL196482 BQX196481:BRH196482 CAT196481:CBD196482 CKP196481:CKZ196482 CUL196481:CUV196482 DEH196481:DER196482 DOD196481:DON196482 DXZ196481:DYJ196482 EHV196481:EIF196482 ERR196481:ESB196482 FBN196481:FBX196482 FLJ196481:FLT196482 FVF196481:FVP196482 GFB196481:GFL196482 GOX196481:GPH196482 GYT196481:GZD196482 HIP196481:HIZ196482 HSL196481:HSV196482 ICH196481:ICR196482 IMD196481:IMN196482 IVZ196481:IWJ196482 JFV196481:JGF196482 JPR196481:JQB196482 JZN196481:JZX196482 KJJ196481:KJT196482 KTF196481:KTP196482 LDB196481:LDL196482 LMX196481:LNH196482 LWT196481:LXD196482 MGP196481:MGZ196482 MQL196481:MQV196482 NAH196481:NAR196482 NKD196481:NKN196482 NTZ196481:NUJ196482 ODV196481:OEF196482 ONR196481:OOB196482 OXN196481:OXX196482 PHJ196481:PHT196482 PRF196481:PRP196482 QBB196481:QBL196482 QKX196481:QLH196482 QUT196481:QVD196482 REP196481:REZ196482 ROL196481:ROV196482 RYH196481:RYR196482 SID196481:SIN196482 SRZ196481:SSJ196482 TBV196481:TCF196482 TLR196481:TMB196482 TVN196481:TVX196482 UFJ196481:UFT196482 UPF196481:UPP196482 UZB196481:UZL196482 VIX196481:VJH196482 VST196481:VTD196482 WCP196481:WCZ196482 WML196481:WMV196482 WWH196481:WWR196482 AA262017:AK262018 JV262017:KF262018 TR262017:UB262018 ADN262017:ADX262018 ANJ262017:ANT262018 AXF262017:AXP262018 BHB262017:BHL262018 BQX262017:BRH262018 CAT262017:CBD262018 CKP262017:CKZ262018 CUL262017:CUV262018 DEH262017:DER262018 DOD262017:DON262018 DXZ262017:DYJ262018 EHV262017:EIF262018 ERR262017:ESB262018 FBN262017:FBX262018 FLJ262017:FLT262018 FVF262017:FVP262018 GFB262017:GFL262018 GOX262017:GPH262018 GYT262017:GZD262018 HIP262017:HIZ262018 HSL262017:HSV262018 ICH262017:ICR262018 IMD262017:IMN262018 IVZ262017:IWJ262018 JFV262017:JGF262018 JPR262017:JQB262018 JZN262017:JZX262018 KJJ262017:KJT262018 KTF262017:KTP262018 LDB262017:LDL262018 LMX262017:LNH262018 LWT262017:LXD262018 MGP262017:MGZ262018 MQL262017:MQV262018 NAH262017:NAR262018 NKD262017:NKN262018 NTZ262017:NUJ262018 ODV262017:OEF262018 ONR262017:OOB262018 OXN262017:OXX262018 PHJ262017:PHT262018 PRF262017:PRP262018 QBB262017:QBL262018 QKX262017:QLH262018 QUT262017:QVD262018 REP262017:REZ262018 ROL262017:ROV262018 RYH262017:RYR262018 SID262017:SIN262018 SRZ262017:SSJ262018 TBV262017:TCF262018 TLR262017:TMB262018 TVN262017:TVX262018 UFJ262017:UFT262018 UPF262017:UPP262018 UZB262017:UZL262018 VIX262017:VJH262018 VST262017:VTD262018 WCP262017:WCZ262018 WML262017:WMV262018 WWH262017:WWR262018 AA327553:AK327554 JV327553:KF327554 TR327553:UB327554 ADN327553:ADX327554 ANJ327553:ANT327554 AXF327553:AXP327554 BHB327553:BHL327554 BQX327553:BRH327554 CAT327553:CBD327554 CKP327553:CKZ327554 CUL327553:CUV327554 DEH327553:DER327554 DOD327553:DON327554 DXZ327553:DYJ327554 EHV327553:EIF327554 ERR327553:ESB327554 FBN327553:FBX327554 FLJ327553:FLT327554 FVF327553:FVP327554 GFB327553:GFL327554 GOX327553:GPH327554 GYT327553:GZD327554 HIP327553:HIZ327554 HSL327553:HSV327554 ICH327553:ICR327554 IMD327553:IMN327554 IVZ327553:IWJ327554 JFV327553:JGF327554 JPR327553:JQB327554 JZN327553:JZX327554 KJJ327553:KJT327554 KTF327553:KTP327554 LDB327553:LDL327554 LMX327553:LNH327554 LWT327553:LXD327554 MGP327553:MGZ327554 MQL327553:MQV327554 NAH327553:NAR327554 NKD327553:NKN327554 NTZ327553:NUJ327554 ODV327553:OEF327554 ONR327553:OOB327554 OXN327553:OXX327554 PHJ327553:PHT327554 PRF327553:PRP327554 QBB327553:QBL327554 QKX327553:QLH327554 QUT327553:QVD327554 REP327553:REZ327554 ROL327553:ROV327554 RYH327553:RYR327554 SID327553:SIN327554 SRZ327553:SSJ327554 TBV327553:TCF327554 TLR327553:TMB327554 TVN327553:TVX327554 UFJ327553:UFT327554 UPF327553:UPP327554 UZB327553:UZL327554 VIX327553:VJH327554 VST327553:VTD327554 WCP327553:WCZ327554 WML327553:WMV327554 WWH327553:WWR327554 AA393089:AK393090 JV393089:KF393090 TR393089:UB393090 ADN393089:ADX393090 ANJ393089:ANT393090 AXF393089:AXP393090 BHB393089:BHL393090 BQX393089:BRH393090 CAT393089:CBD393090 CKP393089:CKZ393090 CUL393089:CUV393090 DEH393089:DER393090 DOD393089:DON393090 DXZ393089:DYJ393090 EHV393089:EIF393090 ERR393089:ESB393090 FBN393089:FBX393090 FLJ393089:FLT393090 FVF393089:FVP393090 GFB393089:GFL393090 GOX393089:GPH393090 GYT393089:GZD393090 HIP393089:HIZ393090 HSL393089:HSV393090 ICH393089:ICR393090 IMD393089:IMN393090 IVZ393089:IWJ393090 JFV393089:JGF393090 JPR393089:JQB393090 JZN393089:JZX393090 KJJ393089:KJT393090 KTF393089:KTP393090 LDB393089:LDL393090 LMX393089:LNH393090 LWT393089:LXD393090 MGP393089:MGZ393090 MQL393089:MQV393090 NAH393089:NAR393090 NKD393089:NKN393090 NTZ393089:NUJ393090 ODV393089:OEF393090 ONR393089:OOB393090 OXN393089:OXX393090 PHJ393089:PHT393090 PRF393089:PRP393090 QBB393089:QBL393090 QKX393089:QLH393090 QUT393089:QVD393090 REP393089:REZ393090 ROL393089:ROV393090 RYH393089:RYR393090 SID393089:SIN393090 SRZ393089:SSJ393090 TBV393089:TCF393090 TLR393089:TMB393090 TVN393089:TVX393090 UFJ393089:UFT393090 UPF393089:UPP393090 UZB393089:UZL393090 VIX393089:VJH393090 VST393089:VTD393090 WCP393089:WCZ393090 WML393089:WMV393090 WWH393089:WWR393090 AA458625:AK458626 JV458625:KF458626 TR458625:UB458626 ADN458625:ADX458626 ANJ458625:ANT458626 AXF458625:AXP458626 BHB458625:BHL458626 BQX458625:BRH458626 CAT458625:CBD458626 CKP458625:CKZ458626 CUL458625:CUV458626 DEH458625:DER458626 DOD458625:DON458626 DXZ458625:DYJ458626 EHV458625:EIF458626 ERR458625:ESB458626 FBN458625:FBX458626 FLJ458625:FLT458626 FVF458625:FVP458626 GFB458625:GFL458626 GOX458625:GPH458626 GYT458625:GZD458626 HIP458625:HIZ458626 HSL458625:HSV458626 ICH458625:ICR458626 IMD458625:IMN458626 IVZ458625:IWJ458626 JFV458625:JGF458626 JPR458625:JQB458626 JZN458625:JZX458626 KJJ458625:KJT458626 KTF458625:KTP458626 LDB458625:LDL458626 LMX458625:LNH458626 LWT458625:LXD458626 MGP458625:MGZ458626 MQL458625:MQV458626 NAH458625:NAR458626 NKD458625:NKN458626 NTZ458625:NUJ458626 ODV458625:OEF458626 ONR458625:OOB458626 OXN458625:OXX458626 PHJ458625:PHT458626 PRF458625:PRP458626 QBB458625:QBL458626 QKX458625:QLH458626 QUT458625:QVD458626 REP458625:REZ458626 ROL458625:ROV458626 RYH458625:RYR458626 SID458625:SIN458626 SRZ458625:SSJ458626 TBV458625:TCF458626 TLR458625:TMB458626 TVN458625:TVX458626 UFJ458625:UFT458626 UPF458625:UPP458626 UZB458625:UZL458626 VIX458625:VJH458626 VST458625:VTD458626 WCP458625:WCZ458626 WML458625:WMV458626 WWH458625:WWR458626 AA524161:AK524162 JV524161:KF524162 TR524161:UB524162 ADN524161:ADX524162 ANJ524161:ANT524162 AXF524161:AXP524162 BHB524161:BHL524162 BQX524161:BRH524162 CAT524161:CBD524162 CKP524161:CKZ524162 CUL524161:CUV524162 DEH524161:DER524162 DOD524161:DON524162 DXZ524161:DYJ524162 EHV524161:EIF524162 ERR524161:ESB524162 FBN524161:FBX524162 FLJ524161:FLT524162 FVF524161:FVP524162 GFB524161:GFL524162 GOX524161:GPH524162 GYT524161:GZD524162 HIP524161:HIZ524162 HSL524161:HSV524162 ICH524161:ICR524162 IMD524161:IMN524162 IVZ524161:IWJ524162 JFV524161:JGF524162 JPR524161:JQB524162 JZN524161:JZX524162 KJJ524161:KJT524162 KTF524161:KTP524162 LDB524161:LDL524162 LMX524161:LNH524162 LWT524161:LXD524162 MGP524161:MGZ524162 MQL524161:MQV524162 NAH524161:NAR524162 NKD524161:NKN524162 NTZ524161:NUJ524162 ODV524161:OEF524162 ONR524161:OOB524162 OXN524161:OXX524162 PHJ524161:PHT524162 PRF524161:PRP524162 QBB524161:QBL524162 QKX524161:QLH524162 QUT524161:QVD524162 REP524161:REZ524162 ROL524161:ROV524162 RYH524161:RYR524162 SID524161:SIN524162 SRZ524161:SSJ524162 TBV524161:TCF524162 TLR524161:TMB524162 TVN524161:TVX524162 UFJ524161:UFT524162 UPF524161:UPP524162 UZB524161:UZL524162 VIX524161:VJH524162 VST524161:VTD524162 WCP524161:WCZ524162 WML524161:WMV524162 WWH524161:WWR524162 AA589697:AK589698 JV589697:KF589698 TR589697:UB589698 ADN589697:ADX589698 ANJ589697:ANT589698 AXF589697:AXP589698 BHB589697:BHL589698 BQX589697:BRH589698 CAT589697:CBD589698 CKP589697:CKZ589698 CUL589697:CUV589698 DEH589697:DER589698 DOD589697:DON589698 DXZ589697:DYJ589698 EHV589697:EIF589698 ERR589697:ESB589698 FBN589697:FBX589698 FLJ589697:FLT589698 FVF589697:FVP589698 GFB589697:GFL589698 GOX589697:GPH589698 GYT589697:GZD589698 HIP589697:HIZ589698 HSL589697:HSV589698 ICH589697:ICR589698 IMD589697:IMN589698 IVZ589697:IWJ589698 JFV589697:JGF589698 JPR589697:JQB589698 JZN589697:JZX589698 KJJ589697:KJT589698 KTF589697:KTP589698 LDB589697:LDL589698 LMX589697:LNH589698 LWT589697:LXD589698 MGP589697:MGZ589698 MQL589697:MQV589698 NAH589697:NAR589698 NKD589697:NKN589698 NTZ589697:NUJ589698 ODV589697:OEF589698 ONR589697:OOB589698 OXN589697:OXX589698 PHJ589697:PHT589698 PRF589697:PRP589698 QBB589697:QBL589698 QKX589697:QLH589698 QUT589697:QVD589698 REP589697:REZ589698 ROL589697:ROV589698 RYH589697:RYR589698 SID589697:SIN589698 SRZ589697:SSJ589698 TBV589697:TCF589698 TLR589697:TMB589698 TVN589697:TVX589698 UFJ589697:UFT589698 UPF589697:UPP589698 UZB589697:UZL589698 VIX589697:VJH589698 VST589697:VTD589698 WCP589697:WCZ589698 WML589697:WMV589698 WWH589697:WWR589698 AA655233:AK655234 JV655233:KF655234 TR655233:UB655234 ADN655233:ADX655234 ANJ655233:ANT655234 AXF655233:AXP655234 BHB655233:BHL655234 BQX655233:BRH655234 CAT655233:CBD655234 CKP655233:CKZ655234 CUL655233:CUV655234 DEH655233:DER655234 DOD655233:DON655234 DXZ655233:DYJ655234 EHV655233:EIF655234 ERR655233:ESB655234 FBN655233:FBX655234 FLJ655233:FLT655234 FVF655233:FVP655234 GFB655233:GFL655234 GOX655233:GPH655234 GYT655233:GZD655234 HIP655233:HIZ655234 HSL655233:HSV655234 ICH655233:ICR655234 IMD655233:IMN655234 IVZ655233:IWJ655234 JFV655233:JGF655234 JPR655233:JQB655234 JZN655233:JZX655234 KJJ655233:KJT655234 KTF655233:KTP655234 LDB655233:LDL655234 LMX655233:LNH655234 LWT655233:LXD655234 MGP655233:MGZ655234 MQL655233:MQV655234 NAH655233:NAR655234 NKD655233:NKN655234 NTZ655233:NUJ655234 ODV655233:OEF655234 ONR655233:OOB655234 OXN655233:OXX655234 PHJ655233:PHT655234 PRF655233:PRP655234 QBB655233:QBL655234 QKX655233:QLH655234 QUT655233:QVD655234 REP655233:REZ655234 ROL655233:ROV655234 RYH655233:RYR655234 SID655233:SIN655234 SRZ655233:SSJ655234 TBV655233:TCF655234 TLR655233:TMB655234 TVN655233:TVX655234 UFJ655233:UFT655234 UPF655233:UPP655234 UZB655233:UZL655234 VIX655233:VJH655234 VST655233:VTD655234 WCP655233:WCZ655234 WML655233:WMV655234 WWH655233:WWR655234 AA720769:AK720770 JV720769:KF720770 TR720769:UB720770 ADN720769:ADX720770 ANJ720769:ANT720770 AXF720769:AXP720770 BHB720769:BHL720770 BQX720769:BRH720770 CAT720769:CBD720770 CKP720769:CKZ720770 CUL720769:CUV720770 DEH720769:DER720770 DOD720769:DON720770 DXZ720769:DYJ720770 EHV720769:EIF720770 ERR720769:ESB720770 FBN720769:FBX720770 FLJ720769:FLT720770 FVF720769:FVP720770 GFB720769:GFL720770 GOX720769:GPH720770 GYT720769:GZD720770 HIP720769:HIZ720770 HSL720769:HSV720770 ICH720769:ICR720770 IMD720769:IMN720770 IVZ720769:IWJ720770 JFV720769:JGF720770 JPR720769:JQB720770 JZN720769:JZX720770 KJJ720769:KJT720770 KTF720769:KTP720770 LDB720769:LDL720770 LMX720769:LNH720770 LWT720769:LXD720770 MGP720769:MGZ720770 MQL720769:MQV720770 NAH720769:NAR720770 NKD720769:NKN720770 NTZ720769:NUJ720770 ODV720769:OEF720770 ONR720769:OOB720770 OXN720769:OXX720770 PHJ720769:PHT720770 PRF720769:PRP720770 QBB720769:QBL720770 QKX720769:QLH720770 QUT720769:QVD720770 REP720769:REZ720770 ROL720769:ROV720770 RYH720769:RYR720770 SID720769:SIN720770 SRZ720769:SSJ720770 TBV720769:TCF720770 TLR720769:TMB720770 TVN720769:TVX720770 UFJ720769:UFT720770 UPF720769:UPP720770 UZB720769:UZL720770 VIX720769:VJH720770 VST720769:VTD720770 WCP720769:WCZ720770 WML720769:WMV720770 WWH720769:WWR720770 AA786305:AK786306 JV786305:KF786306 TR786305:UB786306 ADN786305:ADX786306 ANJ786305:ANT786306 AXF786305:AXP786306 BHB786305:BHL786306 BQX786305:BRH786306 CAT786305:CBD786306 CKP786305:CKZ786306 CUL786305:CUV786306 DEH786305:DER786306 DOD786305:DON786306 DXZ786305:DYJ786306 EHV786305:EIF786306 ERR786305:ESB786306 FBN786305:FBX786306 FLJ786305:FLT786306 FVF786305:FVP786306 GFB786305:GFL786306 GOX786305:GPH786306 GYT786305:GZD786306 HIP786305:HIZ786306 HSL786305:HSV786306 ICH786305:ICR786306 IMD786305:IMN786306 IVZ786305:IWJ786306 JFV786305:JGF786306 JPR786305:JQB786306 JZN786305:JZX786306 KJJ786305:KJT786306 KTF786305:KTP786306 LDB786305:LDL786306 LMX786305:LNH786306 LWT786305:LXD786306 MGP786305:MGZ786306 MQL786305:MQV786306 NAH786305:NAR786306 NKD786305:NKN786306 NTZ786305:NUJ786306 ODV786305:OEF786306 ONR786305:OOB786306 OXN786305:OXX786306 PHJ786305:PHT786306 PRF786305:PRP786306 QBB786305:QBL786306 QKX786305:QLH786306 QUT786305:QVD786306 REP786305:REZ786306 ROL786305:ROV786306 RYH786305:RYR786306 SID786305:SIN786306 SRZ786305:SSJ786306 TBV786305:TCF786306 TLR786305:TMB786306 TVN786305:TVX786306 UFJ786305:UFT786306 UPF786305:UPP786306 UZB786305:UZL786306 VIX786305:VJH786306 VST786305:VTD786306 WCP786305:WCZ786306 WML786305:WMV786306 WWH786305:WWR786306 AA851841:AK851842 JV851841:KF851842 TR851841:UB851842 ADN851841:ADX851842 ANJ851841:ANT851842 AXF851841:AXP851842 BHB851841:BHL851842 BQX851841:BRH851842 CAT851841:CBD851842 CKP851841:CKZ851842 CUL851841:CUV851842 DEH851841:DER851842 DOD851841:DON851842 DXZ851841:DYJ851842 EHV851841:EIF851842 ERR851841:ESB851842 FBN851841:FBX851842 FLJ851841:FLT851842 FVF851841:FVP851842 GFB851841:GFL851842 GOX851841:GPH851842 GYT851841:GZD851842 HIP851841:HIZ851842 HSL851841:HSV851842 ICH851841:ICR851842 IMD851841:IMN851842 IVZ851841:IWJ851842 JFV851841:JGF851842 JPR851841:JQB851842 JZN851841:JZX851842 KJJ851841:KJT851842 KTF851841:KTP851842 LDB851841:LDL851842 LMX851841:LNH851842 LWT851841:LXD851842 MGP851841:MGZ851842 MQL851841:MQV851842 NAH851841:NAR851842 NKD851841:NKN851842 NTZ851841:NUJ851842 ODV851841:OEF851842 ONR851841:OOB851842 OXN851841:OXX851842 PHJ851841:PHT851842 PRF851841:PRP851842 QBB851841:QBL851842 QKX851841:QLH851842 QUT851841:QVD851842 REP851841:REZ851842 ROL851841:ROV851842 RYH851841:RYR851842 SID851841:SIN851842 SRZ851841:SSJ851842 TBV851841:TCF851842 TLR851841:TMB851842 TVN851841:TVX851842 UFJ851841:UFT851842 UPF851841:UPP851842 UZB851841:UZL851842 VIX851841:VJH851842 VST851841:VTD851842 WCP851841:WCZ851842 WML851841:WMV851842 WWH851841:WWR851842 AA917377:AK917378 JV917377:KF917378 TR917377:UB917378 ADN917377:ADX917378 ANJ917377:ANT917378 AXF917377:AXP917378 BHB917377:BHL917378 BQX917377:BRH917378 CAT917377:CBD917378 CKP917377:CKZ917378 CUL917377:CUV917378 DEH917377:DER917378 DOD917377:DON917378 DXZ917377:DYJ917378 EHV917377:EIF917378 ERR917377:ESB917378 FBN917377:FBX917378 FLJ917377:FLT917378 FVF917377:FVP917378 GFB917377:GFL917378 GOX917377:GPH917378 GYT917377:GZD917378 HIP917377:HIZ917378 HSL917377:HSV917378 ICH917377:ICR917378 IMD917377:IMN917378 IVZ917377:IWJ917378 JFV917377:JGF917378 JPR917377:JQB917378 JZN917377:JZX917378 KJJ917377:KJT917378 KTF917377:KTP917378 LDB917377:LDL917378 LMX917377:LNH917378 LWT917377:LXD917378 MGP917377:MGZ917378 MQL917377:MQV917378 NAH917377:NAR917378 NKD917377:NKN917378 NTZ917377:NUJ917378 ODV917377:OEF917378 ONR917377:OOB917378 OXN917377:OXX917378 PHJ917377:PHT917378 PRF917377:PRP917378 QBB917377:QBL917378 QKX917377:QLH917378 QUT917377:QVD917378 REP917377:REZ917378 ROL917377:ROV917378 RYH917377:RYR917378 SID917377:SIN917378 SRZ917377:SSJ917378 TBV917377:TCF917378 TLR917377:TMB917378 TVN917377:TVX917378 UFJ917377:UFT917378 UPF917377:UPP917378 UZB917377:UZL917378 VIX917377:VJH917378 VST917377:VTD917378 WCP917377:WCZ917378 WML917377:WMV917378 WWH917377:WWR917378 AA982913:AK982914 JV982913:KF982914 TR982913:UB982914 ADN982913:ADX982914 ANJ982913:ANT982914 AXF982913:AXP982914 BHB982913:BHL982914 BQX982913:BRH982914 CAT982913:CBD982914 CKP982913:CKZ982914 CUL982913:CUV982914 DEH982913:DER982914 DOD982913:DON982914 DXZ982913:DYJ982914 EHV982913:EIF982914 ERR982913:ESB982914 FBN982913:FBX982914 FLJ982913:FLT982914 FVF982913:FVP982914 GFB982913:GFL982914 GOX982913:GPH982914 GYT982913:GZD982914 HIP982913:HIZ982914 HSL982913:HSV982914 ICH982913:ICR982914 IMD982913:IMN982914 IVZ982913:IWJ982914 JFV982913:JGF982914 JPR982913:JQB982914 JZN982913:JZX982914 KJJ982913:KJT982914 KTF982913:KTP982914 LDB982913:LDL982914 LMX982913:LNH982914 LWT982913:LXD982914 MGP982913:MGZ982914 MQL982913:MQV982914 NAH982913:NAR982914 NKD982913:NKN982914 NTZ982913:NUJ982914 ODV982913:OEF982914 ONR982913:OOB982914 OXN982913:OXX982914 PHJ982913:PHT982914 PRF982913:PRP982914 QBB982913:QBL982914 QKX982913:QLH982914 QUT982913:QVD982914 REP982913:REZ982914 ROL982913:ROV982914 RYH982913:RYR982914 SID982913:SIN982914 SRZ982913:SSJ982914 TBV982913:TCF982914 TLR982913:TMB982914 TVN982913:TVX982914 UFJ982913:UFT982914 UPF982913:UPP982914 UZB982913:UZL982914 VIX982913:VJH982914 VST982913:VTD982914 WCP982913:WCZ982914 WML982913:WMV982914">
      <formula1>$AY$3:$AY$5</formula1>
    </dataValidation>
    <dataValidation type="custom" allowBlank="1" showInputMessage="1" showErrorMessage="1" error="利用定員の区分ごとに定められた上限人数の範囲内で入力可能です。留意事項通知を参照ください。" sqref="AH65422:AI65422 KC65422:KD65422 TY65422:TZ65422 ADU65422:ADV65422 ANQ65422:ANR65422 AXM65422:AXN65422 BHI65422:BHJ65422 BRE65422:BRF65422 CBA65422:CBB65422 CKW65422:CKX65422 CUS65422:CUT65422 DEO65422:DEP65422 DOK65422:DOL65422 DYG65422:DYH65422 EIC65422:EID65422 ERY65422:ERZ65422 FBU65422:FBV65422 FLQ65422:FLR65422 FVM65422:FVN65422 GFI65422:GFJ65422 GPE65422:GPF65422 GZA65422:GZB65422 HIW65422:HIX65422 HSS65422:HST65422 ICO65422:ICP65422 IMK65422:IML65422 IWG65422:IWH65422 JGC65422:JGD65422 JPY65422:JPZ65422 JZU65422:JZV65422 KJQ65422:KJR65422 KTM65422:KTN65422 LDI65422:LDJ65422 LNE65422:LNF65422 LXA65422:LXB65422 MGW65422:MGX65422 MQS65422:MQT65422 NAO65422:NAP65422 NKK65422:NKL65422 NUG65422:NUH65422 OEC65422:OED65422 ONY65422:ONZ65422 OXU65422:OXV65422 PHQ65422:PHR65422 PRM65422:PRN65422 QBI65422:QBJ65422 QLE65422:QLF65422 QVA65422:QVB65422 REW65422:REX65422 ROS65422:ROT65422 RYO65422:RYP65422 SIK65422:SIL65422 SSG65422:SSH65422 TCC65422:TCD65422 TLY65422:TLZ65422 TVU65422:TVV65422 UFQ65422:UFR65422 UPM65422:UPN65422 UZI65422:UZJ65422 VJE65422:VJF65422 VTA65422:VTB65422 WCW65422:WCX65422 WMS65422:WMT65422 WWO65422:WWP65422 AH130958:AI130958 KC130958:KD130958 TY130958:TZ130958 ADU130958:ADV130958 ANQ130958:ANR130958 AXM130958:AXN130958 BHI130958:BHJ130958 BRE130958:BRF130958 CBA130958:CBB130958 CKW130958:CKX130958 CUS130958:CUT130958 DEO130958:DEP130958 DOK130958:DOL130958 DYG130958:DYH130958 EIC130958:EID130958 ERY130958:ERZ130958 FBU130958:FBV130958 FLQ130958:FLR130958 FVM130958:FVN130958 GFI130958:GFJ130958 GPE130958:GPF130958 GZA130958:GZB130958 HIW130958:HIX130958 HSS130958:HST130958 ICO130958:ICP130958 IMK130958:IML130958 IWG130958:IWH130958 JGC130958:JGD130958 JPY130958:JPZ130958 JZU130958:JZV130958 KJQ130958:KJR130958 KTM130958:KTN130958 LDI130958:LDJ130958 LNE130958:LNF130958 LXA130958:LXB130958 MGW130958:MGX130958 MQS130958:MQT130958 NAO130958:NAP130958 NKK130958:NKL130958 NUG130958:NUH130958 OEC130958:OED130958 ONY130958:ONZ130958 OXU130958:OXV130958 PHQ130958:PHR130958 PRM130958:PRN130958 QBI130958:QBJ130958 QLE130958:QLF130958 QVA130958:QVB130958 REW130958:REX130958 ROS130958:ROT130958 RYO130958:RYP130958 SIK130958:SIL130958 SSG130958:SSH130958 TCC130958:TCD130958 TLY130958:TLZ130958 TVU130958:TVV130958 UFQ130958:UFR130958 UPM130958:UPN130958 UZI130958:UZJ130958 VJE130958:VJF130958 VTA130958:VTB130958 WCW130958:WCX130958 WMS130958:WMT130958 WWO130958:WWP130958 AH196494:AI196494 KC196494:KD196494 TY196494:TZ196494 ADU196494:ADV196494 ANQ196494:ANR196494 AXM196494:AXN196494 BHI196494:BHJ196494 BRE196494:BRF196494 CBA196494:CBB196494 CKW196494:CKX196494 CUS196494:CUT196494 DEO196494:DEP196494 DOK196494:DOL196494 DYG196494:DYH196494 EIC196494:EID196494 ERY196494:ERZ196494 FBU196494:FBV196494 FLQ196494:FLR196494 FVM196494:FVN196494 GFI196494:GFJ196494 GPE196494:GPF196494 GZA196494:GZB196494 HIW196494:HIX196494 HSS196494:HST196494 ICO196494:ICP196494 IMK196494:IML196494 IWG196494:IWH196494 JGC196494:JGD196494 JPY196494:JPZ196494 JZU196494:JZV196494 KJQ196494:KJR196494 KTM196494:KTN196494 LDI196494:LDJ196494 LNE196494:LNF196494 LXA196494:LXB196494 MGW196494:MGX196494 MQS196494:MQT196494 NAO196494:NAP196494 NKK196494:NKL196494 NUG196494:NUH196494 OEC196494:OED196494 ONY196494:ONZ196494 OXU196494:OXV196494 PHQ196494:PHR196494 PRM196494:PRN196494 QBI196494:QBJ196494 QLE196494:QLF196494 QVA196494:QVB196494 REW196494:REX196494 ROS196494:ROT196494 RYO196494:RYP196494 SIK196494:SIL196494 SSG196494:SSH196494 TCC196494:TCD196494 TLY196494:TLZ196494 TVU196494:TVV196494 UFQ196494:UFR196494 UPM196494:UPN196494 UZI196494:UZJ196494 VJE196494:VJF196494 VTA196494:VTB196494 WCW196494:WCX196494 WMS196494:WMT196494 WWO196494:WWP196494 AH262030:AI262030 KC262030:KD262030 TY262030:TZ262030 ADU262030:ADV262030 ANQ262030:ANR262030 AXM262030:AXN262030 BHI262030:BHJ262030 BRE262030:BRF262030 CBA262030:CBB262030 CKW262030:CKX262030 CUS262030:CUT262030 DEO262030:DEP262030 DOK262030:DOL262030 DYG262030:DYH262030 EIC262030:EID262030 ERY262030:ERZ262030 FBU262030:FBV262030 FLQ262030:FLR262030 FVM262030:FVN262030 GFI262030:GFJ262030 GPE262030:GPF262030 GZA262030:GZB262030 HIW262030:HIX262030 HSS262030:HST262030 ICO262030:ICP262030 IMK262030:IML262030 IWG262030:IWH262030 JGC262030:JGD262030 JPY262030:JPZ262030 JZU262030:JZV262030 KJQ262030:KJR262030 KTM262030:KTN262030 LDI262030:LDJ262030 LNE262030:LNF262030 LXA262030:LXB262030 MGW262030:MGX262030 MQS262030:MQT262030 NAO262030:NAP262030 NKK262030:NKL262030 NUG262030:NUH262030 OEC262030:OED262030 ONY262030:ONZ262030 OXU262030:OXV262030 PHQ262030:PHR262030 PRM262030:PRN262030 QBI262030:QBJ262030 QLE262030:QLF262030 QVA262030:QVB262030 REW262030:REX262030 ROS262030:ROT262030 RYO262030:RYP262030 SIK262030:SIL262030 SSG262030:SSH262030 TCC262030:TCD262030 TLY262030:TLZ262030 TVU262030:TVV262030 UFQ262030:UFR262030 UPM262030:UPN262030 UZI262030:UZJ262030 VJE262030:VJF262030 VTA262030:VTB262030 WCW262030:WCX262030 WMS262030:WMT262030 WWO262030:WWP262030 AH327566:AI327566 KC327566:KD327566 TY327566:TZ327566 ADU327566:ADV327566 ANQ327566:ANR327566 AXM327566:AXN327566 BHI327566:BHJ327566 BRE327566:BRF327566 CBA327566:CBB327566 CKW327566:CKX327566 CUS327566:CUT327566 DEO327566:DEP327566 DOK327566:DOL327566 DYG327566:DYH327566 EIC327566:EID327566 ERY327566:ERZ327566 FBU327566:FBV327566 FLQ327566:FLR327566 FVM327566:FVN327566 GFI327566:GFJ327566 GPE327566:GPF327566 GZA327566:GZB327566 HIW327566:HIX327566 HSS327566:HST327566 ICO327566:ICP327566 IMK327566:IML327566 IWG327566:IWH327566 JGC327566:JGD327566 JPY327566:JPZ327566 JZU327566:JZV327566 KJQ327566:KJR327566 KTM327566:KTN327566 LDI327566:LDJ327566 LNE327566:LNF327566 LXA327566:LXB327566 MGW327566:MGX327566 MQS327566:MQT327566 NAO327566:NAP327566 NKK327566:NKL327566 NUG327566:NUH327566 OEC327566:OED327566 ONY327566:ONZ327566 OXU327566:OXV327566 PHQ327566:PHR327566 PRM327566:PRN327566 QBI327566:QBJ327566 QLE327566:QLF327566 QVA327566:QVB327566 REW327566:REX327566 ROS327566:ROT327566 RYO327566:RYP327566 SIK327566:SIL327566 SSG327566:SSH327566 TCC327566:TCD327566 TLY327566:TLZ327566 TVU327566:TVV327566 UFQ327566:UFR327566 UPM327566:UPN327566 UZI327566:UZJ327566 VJE327566:VJF327566 VTA327566:VTB327566 WCW327566:WCX327566 WMS327566:WMT327566 WWO327566:WWP327566 AH393102:AI393102 KC393102:KD393102 TY393102:TZ393102 ADU393102:ADV393102 ANQ393102:ANR393102 AXM393102:AXN393102 BHI393102:BHJ393102 BRE393102:BRF393102 CBA393102:CBB393102 CKW393102:CKX393102 CUS393102:CUT393102 DEO393102:DEP393102 DOK393102:DOL393102 DYG393102:DYH393102 EIC393102:EID393102 ERY393102:ERZ393102 FBU393102:FBV393102 FLQ393102:FLR393102 FVM393102:FVN393102 GFI393102:GFJ393102 GPE393102:GPF393102 GZA393102:GZB393102 HIW393102:HIX393102 HSS393102:HST393102 ICO393102:ICP393102 IMK393102:IML393102 IWG393102:IWH393102 JGC393102:JGD393102 JPY393102:JPZ393102 JZU393102:JZV393102 KJQ393102:KJR393102 KTM393102:KTN393102 LDI393102:LDJ393102 LNE393102:LNF393102 LXA393102:LXB393102 MGW393102:MGX393102 MQS393102:MQT393102 NAO393102:NAP393102 NKK393102:NKL393102 NUG393102:NUH393102 OEC393102:OED393102 ONY393102:ONZ393102 OXU393102:OXV393102 PHQ393102:PHR393102 PRM393102:PRN393102 QBI393102:QBJ393102 QLE393102:QLF393102 QVA393102:QVB393102 REW393102:REX393102 ROS393102:ROT393102 RYO393102:RYP393102 SIK393102:SIL393102 SSG393102:SSH393102 TCC393102:TCD393102 TLY393102:TLZ393102 TVU393102:TVV393102 UFQ393102:UFR393102 UPM393102:UPN393102 UZI393102:UZJ393102 VJE393102:VJF393102 VTA393102:VTB393102 WCW393102:WCX393102 WMS393102:WMT393102 WWO393102:WWP393102 AH458638:AI458638 KC458638:KD458638 TY458638:TZ458638 ADU458638:ADV458638 ANQ458638:ANR458638 AXM458638:AXN458638 BHI458638:BHJ458638 BRE458638:BRF458638 CBA458638:CBB458638 CKW458638:CKX458638 CUS458638:CUT458638 DEO458638:DEP458638 DOK458638:DOL458638 DYG458638:DYH458638 EIC458638:EID458638 ERY458638:ERZ458638 FBU458638:FBV458638 FLQ458638:FLR458638 FVM458638:FVN458638 GFI458638:GFJ458638 GPE458638:GPF458638 GZA458638:GZB458638 HIW458638:HIX458638 HSS458638:HST458638 ICO458638:ICP458638 IMK458638:IML458638 IWG458638:IWH458638 JGC458638:JGD458638 JPY458638:JPZ458638 JZU458638:JZV458638 KJQ458638:KJR458638 KTM458638:KTN458638 LDI458638:LDJ458638 LNE458638:LNF458638 LXA458638:LXB458638 MGW458638:MGX458638 MQS458638:MQT458638 NAO458638:NAP458638 NKK458638:NKL458638 NUG458638:NUH458638 OEC458638:OED458638 ONY458638:ONZ458638 OXU458638:OXV458638 PHQ458638:PHR458638 PRM458638:PRN458638 QBI458638:QBJ458638 QLE458638:QLF458638 QVA458638:QVB458638 REW458638:REX458638 ROS458638:ROT458638 RYO458638:RYP458638 SIK458638:SIL458638 SSG458638:SSH458638 TCC458638:TCD458638 TLY458638:TLZ458638 TVU458638:TVV458638 UFQ458638:UFR458638 UPM458638:UPN458638 UZI458638:UZJ458638 VJE458638:VJF458638 VTA458638:VTB458638 WCW458638:WCX458638 WMS458638:WMT458638 WWO458638:WWP458638 AH524174:AI524174 KC524174:KD524174 TY524174:TZ524174 ADU524174:ADV524174 ANQ524174:ANR524174 AXM524174:AXN524174 BHI524174:BHJ524174 BRE524174:BRF524174 CBA524174:CBB524174 CKW524174:CKX524174 CUS524174:CUT524174 DEO524174:DEP524174 DOK524174:DOL524174 DYG524174:DYH524174 EIC524174:EID524174 ERY524174:ERZ524174 FBU524174:FBV524174 FLQ524174:FLR524174 FVM524174:FVN524174 GFI524174:GFJ524174 GPE524174:GPF524174 GZA524174:GZB524174 HIW524174:HIX524174 HSS524174:HST524174 ICO524174:ICP524174 IMK524174:IML524174 IWG524174:IWH524174 JGC524174:JGD524174 JPY524174:JPZ524174 JZU524174:JZV524174 KJQ524174:KJR524174 KTM524174:KTN524174 LDI524174:LDJ524174 LNE524174:LNF524174 LXA524174:LXB524174 MGW524174:MGX524174 MQS524174:MQT524174 NAO524174:NAP524174 NKK524174:NKL524174 NUG524174:NUH524174 OEC524174:OED524174 ONY524174:ONZ524174 OXU524174:OXV524174 PHQ524174:PHR524174 PRM524174:PRN524174 QBI524174:QBJ524174 QLE524174:QLF524174 QVA524174:QVB524174 REW524174:REX524174 ROS524174:ROT524174 RYO524174:RYP524174 SIK524174:SIL524174 SSG524174:SSH524174 TCC524174:TCD524174 TLY524174:TLZ524174 TVU524174:TVV524174 UFQ524174:UFR524174 UPM524174:UPN524174 UZI524174:UZJ524174 VJE524174:VJF524174 VTA524174:VTB524174 WCW524174:WCX524174 WMS524174:WMT524174 WWO524174:WWP524174 AH589710:AI589710 KC589710:KD589710 TY589710:TZ589710 ADU589710:ADV589710 ANQ589710:ANR589710 AXM589710:AXN589710 BHI589710:BHJ589710 BRE589710:BRF589710 CBA589710:CBB589710 CKW589710:CKX589710 CUS589710:CUT589710 DEO589710:DEP589710 DOK589710:DOL589710 DYG589710:DYH589710 EIC589710:EID589710 ERY589710:ERZ589710 FBU589710:FBV589710 FLQ589710:FLR589710 FVM589710:FVN589710 GFI589710:GFJ589710 GPE589710:GPF589710 GZA589710:GZB589710 HIW589710:HIX589710 HSS589710:HST589710 ICO589710:ICP589710 IMK589710:IML589710 IWG589710:IWH589710 JGC589710:JGD589710 JPY589710:JPZ589710 JZU589710:JZV589710 KJQ589710:KJR589710 KTM589710:KTN589710 LDI589710:LDJ589710 LNE589710:LNF589710 LXA589710:LXB589710 MGW589710:MGX589710 MQS589710:MQT589710 NAO589710:NAP589710 NKK589710:NKL589710 NUG589710:NUH589710 OEC589710:OED589710 ONY589710:ONZ589710 OXU589710:OXV589710 PHQ589710:PHR589710 PRM589710:PRN589710 QBI589710:QBJ589710 QLE589710:QLF589710 QVA589710:QVB589710 REW589710:REX589710 ROS589710:ROT589710 RYO589710:RYP589710 SIK589710:SIL589710 SSG589710:SSH589710 TCC589710:TCD589710 TLY589710:TLZ589710 TVU589710:TVV589710 UFQ589710:UFR589710 UPM589710:UPN589710 UZI589710:UZJ589710 VJE589710:VJF589710 VTA589710:VTB589710 WCW589710:WCX589710 WMS589710:WMT589710 WWO589710:WWP589710 AH655246:AI655246 KC655246:KD655246 TY655246:TZ655246 ADU655246:ADV655246 ANQ655246:ANR655246 AXM655246:AXN655246 BHI655246:BHJ655246 BRE655246:BRF655246 CBA655246:CBB655246 CKW655246:CKX655246 CUS655246:CUT655246 DEO655246:DEP655246 DOK655246:DOL655246 DYG655246:DYH655246 EIC655246:EID655246 ERY655246:ERZ655246 FBU655246:FBV655246 FLQ655246:FLR655246 FVM655246:FVN655246 GFI655246:GFJ655246 GPE655246:GPF655246 GZA655246:GZB655246 HIW655246:HIX655246 HSS655246:HST655246 ICO655246:ICP655246 IMK655246:IML655246 IWG655246:IWH655246 JGC655246:JGD655246 JPY655246:JPZ655246 JZU655246:JZV655246 KJQ655246:KJR655246 KTM655246:KTN655246 LDI655246:LDJ655246 LNE655246:LNF655246 LXA655246:LXB655246 MGW655246:MGX655246 MQS655246:MQT655246 NAO655246:NAP655246 NKK655246:NKL655246 NUG655246:NUH655246 OEC655246:OED655246 ONY655246:ONZ655246 OXU655246:OXV655246 PHQ655246:PHR655246 PRM655246:PRN655246 QBI655246:QBJ655246 QLE655246:QLF655246 QVA655246:QVB655246 REW655246:REX655246 ROS655246:ROT655246 RYO655246:RYP655246 SIK655246:SIL655246 SSG655246:SSH655246 TCC655246:TCD655246 TLY655246:TLZ655246 TVU655246:TVV655246 UFQ655246:UFR655246 UPM655246:UPN655246 UZI655246:UZJ655246 VJE655246:VJF655246 VTA655246:VTB655246 WCW655246:WCX655246 WMS655246:WMT655246 WWO655246:WWP655246 AH720782:AI720782 KC720782:KD720782 TY720782:TZ720782 ADU720782:ADV720782 ANQ720782:ANR720782 AXM720782:AXN720782 BHI720782:BHJ720782 BRE720782:BRF720782 CBA720782:CBB720782 CKW720782:CKX720782 CUS720782:CUT720782 DEO720782:DEP720782 DOK720782:DOL720782 DYG720782:DYH720782 EIC720782:EID720782 ERY720782:ERZ720782 FBU720782:FBV720782 FLQ720782:FLR720782 FVM720782:FVN720782 GFI720782:GFJ720782 GPE720782:GPF720782 GZA720782:GZB720782 HIW720782:HIX720782 HSS720782:HST720782 ICO720782:ICP720782 IMK720782:IML720782 IWG720782:IWH720782 JGC720782:JGD720782 JPY720782:JPZ720782 JZU720782:JZV720782 KJQ720782:KJR720782 KTM720782:KTN720782 LDI720782:LDJ720782 LNE720782:LNF720782 LXA720782:LXB720782 MGW720782:MGX720782 MQS720782:MQT720782 NAO720782:NAP720782 NKK720782:NKL720782 NUG720782:NUH720782 OEC720782:OED720782 ONY720782:ONZ720782 OXU720782:OXV720782 PHQ720782:PHR720782 PRM720782:PRN720782 QBI720782:QBJ720782 QLE720782:QLF720782 QVA720782:QVB720782 REW720782:REX720782 ROS720782:ROT720782 RYO720782:RYP720782 SIK720782:SIL720782 SSG720782:SSH720782 TCC720782:TCD720782 TLY720782:TLZ720782 TVU720782:TVV720782 UFQ720782:UFR720782 UPM720782:UPN720782 UZI720782:UZJ720782 VJE720782:VJF720782 VTA720782:VTB720782 WCW720782:WCX720782 WMS720782:WMT720782 WWO720782:WWP720782 AH786318:AI786318 KC786318:KD786318 TY786318:TZ786318 ADU786318:ADV786318 ANQ786318:ANR786318 AXM786318:AXN786318 BHI786318:BHJ786318 BRE786318:BRF786318 CBA786318:CBB786318 CKW786318:CKX786318 CUS786318:CUT786318 DEO786318:DEP786318 DOK786318:DOL786318 DYG786318:DYH786318 EIC786318:EID786318 ERY786318:ERZ786318 FBU786318:FBV786318 FLQ786318:FLR786318 FVM786318:FVN786318 GFI786318:GFJ786318 GPE786318:GPF786318 GZA786318:GZB786318 HIW786318:HIX786318 HSS786318:HST786318 ICO786318:ICP786318 IMK786318:IML786318 IWG786318:IWH786318 JGC786318:JGD786318 JPY786318:JPZ786318 JZU786318:JZV786318 KJQ786318:KJR786318 KTM786318:KTN786318 LDI786318:LDJ786318 LNE786318:LNF786318 LXA786318:LXB786318 MGW786318:MGX786318 MQS786318:MQT786318 NAO786318:NAP786318 NKK786318:NKL786318 NUG786318:NUH786318 OEC786318:OED786318 ONY786318:ONZ786318 OXU786318:OXV786318 PHQ786318:PHR786318 PRM786318:PRN786318 QBI786318:QBJ786318 QLE786318:QLF786318 QVA786318:QVB786318 REW786318:REX786318 ROS786318:ROT786318 RYO786318:RYP786318 SIK786318:SIL786318 SSG786318:SSH786318 TCC786318:TCD786318 TLY786318:TLZ786318 TVU786318:TVV786318 UFQ786318:UFR786318 UPM786318:UPN786318 UZI786318:UZJ786318 VJE786318:VJF786318 VTA786318:VTB786318 WCW786318:WCX786318 WMS786318:WMT786318 WWO786318:WWP786318 AH851854:AI851854 KC851854:KD851854 TY851854:TZ851854 ADU851854:ADV851854 ANQ851854:ANR851854 AXM851854:AXN851854 BHI851854:BHJ851854 BRE851854:BRF851854 CBA851854:CBB851854 CKW851854:CKX851854 CUS851854:CUT851854 DEO851854:DEP851854 DOK851854:DOL851854 DYG851854:DYH851854 EIC851854:EID851854 ERY851854:ERZ851854 FBU851854:FBV851854 FLQ851854:FLR851854 FVM851854:FVN851854 GFI851854:GFJ851854 GPE851854:GPF851854 GZA851854:GZB851854 HIW851854:HIX851854 HSS851854:HST851854 ICO851854:ICP851854 IMK851854:IML851854 IWG851854:IWH851854 JGC851854:JGD851854 JPY851854:JPZ851854 JZU851854:JZV851854 KJQ851854:KJR851854 KTM851854:KTN851854 LDI851854:LDJ851854 LNE851854:LNF851854 LXA851854:LXB851854 MGW851854:MGX851854 MQS851854:MQT851854 NAO851854:NAP851854 NKK851854:NKL851854 NUG851854:NUH851854 OEC851854:OED851854 ONY851854:ONZ851854 OXU851854:OXV851854 PHQ851854:PHR851854 PRM851854:PRN851854 QBI851854:QBJ851854 QLE851854:QLF851854 QVA851854:QVB851854 REW851854:REX851854 ROS851854:ROT851854 RYO851854:RYP851854 SIK851854:SIL851854 SSG851854:SSH851854 TCC851854:TCD851854 TLY851854:TLZ851854 TVU851854:TVV851854 UFQ851854:UFR851854 UPM851854:UPN851854 UZI851854:UZJ851854 VJE851854:VJF851854 VTA851854:VTB851854 WCW851854:WCX851854 WMS851854:WMT851854 WWO851854:WWP851854 AH917390:AI917390 KC917390:KD917390 TY917390:TZ917390 ADU917390:ADV917390 ANQ917390:ANR917390 AXM917390:AXN917390 BHI917390:BHJ917390 BRE917390:BRF917390 CBA917390:CBB917390 CKW917390:CKX917390 CUS917390:CUT917390 DEO917390:DEP917390 DOK917390:DOL917390 DYG917390:DYH917390 EIC917390:EID917390 ERY917390:ERZ917390 FBU917390:FBV917390 FLQ917390:FLR917390 FVM917390:FVN917390 GFI917390:GFJ917390 GPE917390:GPF917390 GZA917390:GZB917390 HIW917390:HIX917390 HSS917390:HST917390 ICO917390:ICP917390 IMK917390:IML917390 IWG917390:IWH917390 JGC917390:JGD917390 JPY917390:JPZ917390 JZU917390:JZV917390 KJQ917390:KJR917390 KTM917390:KTN917390 LDI917390:LDJ917390 LNE917390:LNF917390 LXA917390:LXB917390 MGW917390:MGX917390 MQS917390:MQT917390 NAO917390:NAP917390 NKK917390:NKL917390 NUG917390:NUH917390 OEC917390:OED917390 ONY917390:ONZ917390 OXU917390:OXV917390 PHQ917390:PHR917390 PRM917390:PRN917390 QBI917390:QBJ917390 QLE917390:QLF917390 QVA917390:QVB917390 REW917390:REX917390 ROS917390:ROT917390 RYO917390:RYP917390 SIK917390:SIL917390 SSG917390:SSH917390 TCC917390:TCD917390 TLY917390:TLZ917390 TVU917390:TVV917390 UFQ917390:UFR917390 UPM917390:UPN917390 UZI917390:UZJ917390 VJE917390:VJF917390 VTA917390:VTB917390 WCW917390:WCX917390 WMS917390:WMT917390 WWO917390:WWP917390 AH982926:AI982926 KC982926:KD982926 TY982926:TZ982926 ADU982926:ADV982926 ANQ982926:ANR982926 AXM982926:AXN982926 BHI982926:BHJ982926 BRE982926:BRF982926 CBA982926:CBB982926 CKW982926:CKX982926 CUS982926:CUT982926 DEO982926:DEP982926 DOK982926:DOL982926 DYG982926:DYH982926 EIC982926:EID982926 ERY982926:ERZ982926 FBU982926:FBV982926 FLQ982926:FLR982926 FVM982926:FVN982926 GFI982926:GFJ982926 GPE982926:GPF982926 GZA982926:GZB982926 HIW982926:HIX982926 HSS982926:HST982926 ICO982926:ICP982926 IMK982926:IML982926 IWG982926:IWH982926 JGC982926:JGD982926 JPY982926:JPZ982926 JZU982926:JZV982926 KJQ982926:KJR982926 KTM982926:KTN982926 LDI982926:LDJ982926 LNE982926:LNF982926 LXA982926:LXB982926 MGW982926:MGX982926 MQS982926:MQT982926 NAO982926:NAP982926 NKK982926:NKL982926 NUG982926:NUH982926 OEC982926:OED982926 ONY982926:ONZ982926 OXU982926:OXV982926 PHQ982926:PHR982926 PRM982926:PRN982926 QBI982926:QBJ982926 QLE982926:QLF982926 QVA982926:QVB982926 REW982926:REX982926 ROS982926:ROT982926 RYO982926:RYP982926 SIK982926:SIL982926 SSG982926:SSH982926 TCC982926:TCD982926 TLY982926:TLZ982926 TVU982926:TVV982926 UFQ982926:UFR982926 UPM982926:UPN982926 UZI982926:UZJ982926 VJE982926:VJF982926 VTA982926:VTB982926 WCW982926:WCX982926 WMS982926:WMT982926 WWO982926:WWP982926">
      <formula1>IF(AND(L65414&gt;0,L65414&lt;=45),AH65422&lt;=1,IF(AND(L65414&gt;=46,L65414&lt;=150),AH65422&lt;=2,IF(AND(L65414&gt;=151,L65414&lt;=240),AH65422&lt;=3,IF(AND(L65414&gt;=241,L65414&lt;=270),AH65422&lt;=3.5,IF(AND(L65414&gt;=271,L65414&lt;=300),AH65422&lt;=5,IF(AND(L65414&gt;=301,L65414&lt;=450),AH65422&lt;=6,IF(L65414&gt;=451,AH65422&lt;=8,0)))))))</formula1>
    </dataValidation>
    <dataValidation type="custom" allowBlank="1" showInputMessage="1" showErrorMessage="1" error="利用定員の区分ごとに定められた上限人数の範囲内で入力可能です。留意事項通知を参照ください。" sqref="AH65449:AI65449 KC65449:KD65449 TY65449:TZ65449 ADU65449:ADV65449 ANQ65449:ANR65449 AXM65449:AXN65449 BHI65449:BHJ65449 BRE65449:BRF65449 CBA65449:CBB65449 CKW65449:CKX65449 CUS65449:CUT65449 DEO65449:DEP65449 DOK65449:DOL65449 DYG65449:DYH65449 EIC65449:EID65449 ERY65449:ERZ65449 FBU65449:FBV65449 FLQ65449:FLR65449 FVM65449:FVN65449 GFI65449:GFJ65449 GPE65449:GPF65449 GZA65449:GZB65449 HIW65449:HIX65449 HSS65449:HST65449 ICO65449:ICP65449 IMK65449:IML65449 IWG65449:IWH65449 JGC65449:JGD65449 JPY65449:JPZ65449 JZU65449:JZV65449 KJQ65449:KJR65449 KTM65449:KTN65449 LDI65449:LDJ65449 LNE65449:LNF65449 LXA65449:LXB65449 MGW65449:MGX65449 MQS65449:MQT65449 NAO65449:NAP65449 NKK65449:NKL65449 NUG65449:NUH65449 OEC65449:OED65449 ONY65449:ONZ65449 OXU65449:OXV65449 PHQ65449:PHR65449 PRM65449:PRN65449 QBI65449:QBJ65449 QLE65449:QLF65449 QVA65449:QVB65449 REW65449:REX65449 ROS65449:ROT65449 RYO65449:RYP65449 SIK65449:SIL65449 SSG65449:SSH65449 TCC65449:TCD65449 TLY65449:TLZ65449 TVU65449:TVV65449 UFQ65449:UFR65449 UPM65449:UPN65449 UZI65449:UZJ65449 VJE65449:VJF65449 VTA65449:VTB65449 WCW65449:WCX65449 WMS65449:WMT65449 WWO65449:WWP65449 AH130985:AI130985 KC130985:KD130985 TY130985:TZ130985 ADU130985:ADV130985 ANQ130985:ANR130985 AXM130985:AXN130985 BHI130985:BHJ130985 BRE130985:BRF130985 CBA130985:CBB130985 CKW130985:CKX130985 CUS130985:CUT130985 DEO130985:DEP130985 DOK130985:DOL130985 DYG130985:DYH130985 EIC130985:EID130985 ERY130985:ERZ130985 FBU130985:FBV130985 FLQ130985:FLR130985 FVM130985:FVN130985 GFI130985:GFJ130985 GPE130985:GPF130985 GZA130985:GZB130985 HIW130985:HIX130985 HSS130985:HST130985 ICO130985:ICP130985 IMK130985:IML130985 IWG130985:IWH130985 JGC130985:JGD130985 JPY130985:JPZ130985 JZU130985:JZV130985 KJQ130985:KJR130985 KTM130985:KTN130985 LDI130985:LDJ130985 LNE130985:LNF130985 LXA130985:LXB130985 MGW130985:MGX130985 MQS130985:MQT130985 NAO130985:NAP130985 NKK130985:NKL130985 NUG130985:NUH130985 OEC130985:OED130985 ONY130985:ONZ130985 OXU130985:OXV130985 PHQ130985:PHR130985 PRM130985:PRN130985 QBI130985:QBJ130985 QLE130985:QLF130985 QVA130985:QVB130985 REW130985:REX130985 ROS130985:ROT130985 RYO130985:RYP130985 SIK130985:SIL130985 SSG130985:SSH130985 TCC130985:TCD130985 TLY130985:TLZ130985 TVU130985:TVV130985 UFQ130985:UFR130985 UPM130985:UPN130985 UZI130985:UZJ130985 VJE130985:VJF130985 VTA130985:VTB130985 WCW130985:WCX130985 WMS130985:WMT130985 WWO130985:WWP130985 AH196521:AI196521 KC196521:KD196521 TY196521:TZ196521 ADU196521:ADV196521 ANQ196521:ANR196521 AXM196521:AXN196521 BHI196521:BHJ196521 BRE196521:BRF196521 CBA196521:CBB196521 CKW196521:CKX196521 CUS196521:CUT196521 DEO196521:DEP196521 DOK196521:DOL196521 DYG196521:DYH196521 EIC196521:EID196521 ERY196521:ERZ196521 FBU196521:FBV196521 FLQ196521:FLR196521 FVM196521:FVN196521 GFI196521:GFJ196521 GPE196521:GPF196521 GZA196521:GZB196521 HIW196521:HIX196521 HSS196521:HST196521 ICO196521:ICP196521 IMK196521:IML196521 IWG196521:IWH196521 JGC196521:JGD196521 JPY196521:JPZ196521 JZU196521:JZV196521 KJQ196521:KJR196521 KTM196521:KTN196521 LDI196521:LDJ196521 LNE196521:LNF196521 LXA196521:LXB196521 MGW196521:MGX196521 MQS196521:MQT196521 NAO196521:NAP196521 NKK196521:NKL196521 NUG196521:NUH196521 OEC196521:OED196521 ONY196521:ONZ196521 OXU196521:OXV196521 PHQ196521:PHR196521 PRM196521:PRN196521 QBI196521:QBJ196521 QLE196521:QLF196521 QVA196521:QVB196521 REW196521:REX196521 ROS196521:ROT196521 RYO196521:RYP196521 SIK196521:SIL196521 SSG196521:SSH196521 TCC196521:TCD196521 TLY196521:TLZ196521 TVU196521:TVV196521 UFQ196521:UFR196521 UPM196521:UPN196521 UZI196521:UZJ196521 VJE196521:VJF196521 VTA196521:VTB196521 WCW196521:WCX196521 WMS196521:WMT196521 WWO196521:WWP196521 AH262057:AI262057 KC262057:KD262057 TY262057:TZ262057 ADU262057:ADV262057 ANQ262057:ANR262057 AXM262057:AXN262057 BHI262057:BHJ262057 BRE262057:BRF262057 CBA262057:CBB262057 CKW262057:CKX262057 CUS262057:CUT262057 DEO262057:DEP262057 DOK262057:DOL262057 DYG262057:DYH262057 EIC262057:EID262057 ERY262057:ERZ262057 FBU262057:FBV262057 FLQ262057:FLR262057 FVM262057:FVN262057 GFI262057:GFJ262057 GPE262057:GPF262057 GZA262057:GZB262057 HIW262057:HIX262057 HSS262057:HST262057 ICO262057:ICP262057 IMK262057:IML262057 IWG262057:IWH262057 JGC262057:JGD262057 JPY262057:JPZ262057 JZU262057:JZV262057 KJQ262057:KJR262057 KTM262057:KTN262057 LDI262057:LDJ262057 LNE262057:LNF262057 LXA262057:LXB262057 MGW262057:MGX262057 MQS262057:MQT262057 NAO262057:NAP262057 NKK262057:NKL262057 NUG262057:NUH262057 OEC262057:OED262057 ONY262057:ONZ262057 OXU262057:OXV262057 PHQ262057:PHR262057 PRM262057:PRN262057 QBI262057:QBJ262057 QLE262057:QLF262057 QVA262057:QVB262057 REW262057:REX262057 ROS262057:ROT262057 RYO262057:RYP262057 SIK262057:SIL262057 SSG262057:SSH262057 TCC262057:TCD262057 TLY262057:TLZ262057 TVU262057:TVV262057 UFQ262057:UFR262057 UPM262057:UPN262057 UZI262057:UZJ262057 VJE262057:VJF262057 VTA262057:VTB262057 WCW262057:WCX262057 WMS262057:WMT262057 WWO262057:WWP262057 AH327593:AI327593 KC327593:KD327593 TY327593:TZ327593 ADU327593:ADV327593 ANQ327593:ANR327593 AXM327593:AXN327593 BHI327593:BHJ327593 BRE327593:BRF327593 CBA327593:CBB327593 CKW327593:CKX327593 CUS327593:CUT327593 DEO327593:DEP327593 DOK327593:DOL327593 DYG327593:DYH327593 EIC327593:EID327593 ERY327593:ERZ327593 FBU327593:FBV327593 FLQ327593:FLR327593 FVM327593:FVN327593 GFI327593:GFJ327593 GPE327593:GPF327593 GZA327593:GZB327593 HIW327593:HIX327593 HSS327593:HST327593 ICO327593:ICP327593 IMK327593:IML327593 IWG327593:IWH327593 JGC327593:JGD327593 JPY327593:JPZ327593 JZU327593:JZV327593 KJQ327593:KJR327593 KTM327593:KTN327593 LDI327593:LDJ327593 LNE327593:LNF327593 LXA327593:LXB327593 MGW327593:MGX327593 MQS327593:MQT327593 NAO327593:NAP327593 NKK327593:NKL327593 NUG327593:NUH327593 OEC327593:OED327593 ONY327593:ONZ327593 OXU327593:OXV327593 PHQ327593:PHR327593 PRM327593:PRN327593 QBI327593:QBJ327593 QLE327593:QLF327593 QVA327593:QVB327593 REW327593:REX327593 ROS327593:ROT327593 RYO327593:RYP327593 SIK327593:SIL327593 SSG327593:SSH327593 TCC327593:TCD327593 TLY327593:TLZ327593 TVU327593:TVV327593 UFQ327593:UFR327593 UPM327593:UPN327593 UZI327593:UZJ327593 VJE327593:VJF327593 VTA327593:VTB327593 WCW327593:WCX327593 WMS327593:WMT327593 WWO327593:WWP327593 AH393129:AI393129 KC393129:KD393129 TY393129:TZ393129 ADU393129:ADV393129 ANQ393129:ANR393129 AXM393129:AXN393129 BHI393129:BHJ393129 BRE393129:BRF393129 CBA393129:CBB393129 CKW393129:CKX393129 CUS393129:CUT393129 DEO393129:DEP393129 DOK393129:DOL393129 DYG393129:DYH393129 EIC393129:EID393129 ERY393129:ERZ393129 FBU393129:FBV393129 FLQ393129:FLR393129 FVM393129:FVN393129 GFI393129:GFJ393129 GPE393129:GPF393129 GZA393129:GZB393129 HIW393129:HIX393129 HSS393129:HST393129 ICO393129:ICP393129 IMK393129:IML393129 IWG393129:IWH393129 JGC393129:JGD393129 JPY393129:JPZ393129 JZU393129:JZV393129 KJQ393129:KJR393129 KTM393129:KTN393129 LDI393129:LDJ393129 LNE393129:LNF393129 LXA393129:LXB393129 MGW393129:MGX393129 MQS393129:MQT393129 NAO393129:NAP393129 NKK393129:NKL393129 NUG393129:NUH393129 OEC393129:OED393129 ONY393129:ONZ393129 OXU393129:OXV393129 PHQ393129:PHR393129 PRM393129:PRN393129 QBI393129:QBJ393129 QLE393129:QLF393129 QVA393129:QVB393129 REW393129:REX393129 ROS393129:ROT393129 RYO393129:RYP393129 SIK393129:SIL393129 SSG393129:SSH393129 TCC393129:TCD393129 TLY393129:TLZ393129 TVU393129:TVV393129 UFQ393129:UFR393129 UPM393129:UPN393129 UZI393129:UZJ393129 VJE393129:VJF393129 VTA393129:VTB393129 WCW393129:WCX393129 WMS393129:WMT393129 WWO393129:WWP393129 AH458665:AI458665 KC458665:KD458665 TY458665:TZ458665 ADU458665:ADV458665 ANQ458665:ANR458665 AXM458665:AXN458665 BHI458665:BHJ458665 BRE458665:BRF458665 CBA458665:CBB458665 CKW458665:CKX458665 CUS458665:CUT458665 DEO458665:DEP458665 DOK458665:DOL458665 DYG458665:DYH458665 EIC458665:EID458665 ERY458665:ERZ458665 FBU458665:FBV458665 FLQ458665:FLR458665 FVM458665:FVN458665 GFI458665:GFJ458665 GPE458665:GPF458665 GZA458665:GZB458665 HIW458665:HIX458665 HSS458665:HST458665 ICO458665:ICP458665 IMK458665:IML458665 IWG458665:IWH458665 JGC458665:JGD458665 JPY458665:JPZ458665 JZU458665:JZV458665 KJQ458665:KJR458665 KTM458665:KTN458665 LDI458665:LDJ458665 LNE458665:LNF458665 LXA458665:LXB458665 MGW458665:MGX458665 MQS458665:MQT458665 NAO458665:NAP458665 NKK458665:NKL458665 NUG458665:NUH458665 OEC458665:OED458665 ONY458665:ONZ458665 OXU458665:OXV458665 PHQ458665:PHR458665 PRM458665:PRN458665 QBI458665:QBJ458665 QLE458665:QLF458665 QVA458665:QVB458665 REW458665:REX458665 ROS458665:ROT458665 RYO458665:RYP458665 SIK458665:SIL458665 SSG458665:SSH458665 TCC458665:TCD458665 TLY458665:TLZ458665 TVU458665:TVV458665 UFQ458665:UFR458665 UPM458665:UPN458665 UZI458665:UZJ458665 VJE458665:VJF458665 VTA458665:VTB458665 WCW458665:WCX458665 WMS458665:WMT458665 WWO458665:WWP458665 AH524201:AI524201 KC524201:KD524201 TY524201:TZ524201 ADU524201:ADV524201 ANQ524201:ANR524201 AXM524201:AXN524201 BHI524201:BHJ524201 BRE524201:BRF524201 CBA524201:CBB524201 CKW524201:CKX524201 CUS524201:CUT524201 DEO524201:DEP524201 DOK524201:DOL524201 DYG524201:DYH524201 EIC524201:EID524201 ERY524201:ERZ524201 FBU524201:FBV524201 FLQ524201:FLR524201 FVM524201:FVN524201 GFI524201:GFJ524201 GPE524201:GPF524201 GZA524201:GZB524201 HIW524201:HIX524201 HSS524201:HST524201 ICO524201:ICP524201 IMK524201:IML524201 IWG524201:IWH524201 JGC524201:JGD524201 JPY524201:JPZ524201 JZU524201:JZV524201 KJQ524201:KJR524201 KTM524201:KTN524201 LDI524201:LDJ524201 LNE524201:LNF524201 LXA524201:LXB524201 MGW524201:MGX524201 MQS524201:MQT524201 NAO524201:NAP524201 NKK524201:NKL524201 NUG524201:NUH524201 OEC524201:OED524201 ONY524201:ONZ524201 OXU524201:OXV524201 PHQ524201:PHR524201 PRM524201:PRN524201 QBI524201:QBJ524201 QLE524201:QLF524201 QVA524201:QVB524201 REW524201:REX524201 ROS524201:ROT524201 RYO524201:RYP524201 SIK524201:SIL524201 SSG524201:SSH524201 TCC524201:TCD524201 TLY524201:TLZ524201 TVU524201:TVV524201 UFQ524201:UFR524201 UPM524201:UPN524201 UZI524201:UZJ524201 VJE524201:VJF524201 VTA524201:VTB524201 WCW524201:WCX524201 WMS524201:WMT524201 WWO524201:WWP524201 AH589737:AI589737 KC589737:KD589737 TY589737:TZ589737 ADU589737:ADV589737 ANQ589737:ANR589737 AXM589737:AXN589737 BHI589737:BHJ589737 BRE589737:BRF589737 CBA589737:CBB589737 CKW589737:CKX589737 CUS589737:CUT589737 DEO589737:DEP589737 DOK589737:DOL589737 DYG589737:DYH589737 EIC589737:EID589737 ERY589737:ERZ589737 FBU589737:FBV589737 FLQ589737:FLR589737 FVM589737:FVN589737 GFI589737:GFJ589737 GPE589737:GPF589737 GZA589737:GZB589737 HIW589737:HIX589737 HSS589737:HST589737 ICO589737:ICP589737 IMK589737:IML589737 IWG589737:IWH589737 JGC589737:JGD589737 JPY589737:JPZ589737 JZU589737:JZV589737 KJQ589737:KJR589737 KTM589737:KTN589737 LDI589737:LDJ589737 LNE589737:LNF589737 LXA589737:LXB589737 MGW589737:MGX589737 MQS589737:MQT589737 NAO589737:NAP589737 NKK589737:NKL589737 NUG589737:NUH589737 OEC589737:OED589737 ONY589737:ONZ589737 OXU589737:OXV589737 PHQ589737:PHR589737 PRM589737:PRN589737 QBI589737:QBJ589737 QLE589737:QLF589737 QVA589737:QVB589737 REW589737:REX589737 ROS589737:ROT589737 RYO589737:RYP589737 SIK589737:SIL589737 SSG589737:SSH589737 TCC589737:TCD589737 TLY589737:TLZ589737 TVU589737:TVV589737 UFQ589737:UFR589737 UPM589737:UPN589737 UZI589737:UZJ589737 VJE589737:VJF589737 VTA589737:VTB589737 WCW589737:WCX589737 WMS589737:WMT589737 WWO589737:WWP589737 AH655273:AI655273 KC655273:KD655273 TY655273:TZ655273 ADU655273:ADV655273 ANQ655273:ANR655273 AXM655273:AXN655273 BHI655273:BHJ655273 BRE655273:BRF655273 CBA655273:CBB655273 CKW655273:CKX655273 CUS655273:CUT655273 DEO655273:DEP655273 DOK655273:DOL655273 DYG655273:DYH655273 EIC655273:EID655273 ERY655273:ERZ655273 FBU655273:FBV655273 FLQ655273:FLR655273 FVM655273:FVN655273 GFI655273:GFJ655273 GPE655273:GPF655273 GZA655273:GZB655273 HIW655273:HIX655273 HSS655273:HST655273 ICO655273:ICP655273 IMK655273:IML655273 IWG655273:IWH655273 JGC655273:JGD655273 JPY655273:JPZ655273 JZU655273:JZV655273 KJQ655273:KJR655273 KTM655273:KTN655273 LDI655273:LDJ655273 LNE655273:LNF655273 LXA655273:LXB655273 MGW655273:MGX655273 MQS655273:MQT655273 NAO655273:NAP655273 NKK655273:NKL655273 NUG655273:NUH655273 OEC655273:OED655273 ONY655273:ONZ655273 OXU655273:OXV655273 PHQ655273:PHR655273 PRM655273:PRN655273 QBI655273:QBJ655273 QLE655273:QLF655273 QVA655273:QVB655273 REW655273:REX655273 ROS655273:ROT655273 RYO655273:RYP655273 SIK655273:SIL655273 SSG655273:SSH655273 TCC655273:TCD655273 TLY655273:TLZ655273 TVU655273:TVV655273 UFQ655273:UFR655273 UPM655273:UPN655273 UZI655273:UZJ655273 VJE655273:VJF655273 VTA655273:VTB655273 WCW655273:WCX655273 WMS655273:WMT655273 WWO655273:WWP655273 AH720809:AI720809 KC720809:KD720809 TY720809:TZ720809 ADU720809:ADV720809 ANQ720809:ANR720809 AXM720809:AXN720809 BHI720809:BHJ720809 BRE720809:BRF720809 CBA720809:CBB720809 CKW720809:CKX720809 CUS720809:CUT720809 DEO720809:DEP720809 DOK720809:DOL720809 DYG720809:DYH720809 EIC720809:EID720809 ERY720809:ERZ720809 FBU720809:FBV720809 FLQ720809:FLR720809 FVM720809:FVN720809 GFI720809:GFJ720809 GPE720809:GPF720809 GZA720809:GZB720809 HIW720809:HIX720809 HSS720809:HST720809 ICO720809:ICP720809 IMK720809:IML720809 IWG720809:IWH720809 JGC720809:JGD720809 JPY720809:JPZ720809 JZU720809:JZV720809 KJQ720809:KJR720809 KTM720809:KTN720809 LDI720809:LDJ720809 LNE720809:LNF720809 LXA720809:LXB720809 MGW720809:MGX720809 MQS720809:MQT720809 NAO720809:NAP720809 NKK720809:NKL720809 NUG720809:NUH720809 OEC720809:OED720809 ONY720809:ONZ720809 OXU720809:OXV720809 PHQ720809:PHR720809 PRM720809:PRN720809 QBI720809:QBJ720809 QLE720809:QLF720809 QVA720809:QVB720809 REW720809:REX720809 ROS720809:ROT720809 RYO720809:RYP720809 SIK720809:SIL720809 SSG720809:SSH720809 TCC720809:TCD720809 TLY720809:TLZ720809 TVU720809:TVV720809 UFQ720809:UFR720809 UPM720809:UPN720809 UZI720809:UZJ720809 VJE720809:VJF720809 VTA720809:VTB720809 WCW720809:WCX720809 WMS720809:WMT720809 WWO720809:WWP720809 AH786345:AI786345 KC786345:KD786345 TY786345:TZ786345 ADU786345:ADV786345 ANQ786345:ANR786345 AXM786345:AXN786345 BHI786345:BHJ786345 BRE786345:BRF786345 CBA786345:CBB786345 CKW786345:CKX786345 CUS786345:CUT786345 DEO786345:DEP786345 DOK786345:DOL786345 DYG786345:DYH786345 EIC786345:EID786345 ERY786345:ERZ786345 FBU786345:FBV786345 FLQ786345:FLR786345 FVM786345:FVN786345 GFI786345:GFJ786345 GPE786345:GPF786345 GZA786345:GZB786345 HIW786345:HIX786345 HSS786345:HST786345 ICO786345:ICP786345 IMK786345:IML786345 IWG786345:IWH786345 JGC786345:JGD786345 JPY786345:JPZ786345 JZU786345:JZV786345 KJQ786345:KJR786345 KTM786345:KTN786345 LDI786345:LDJ786345 LNE786345:LNF786345 LXA786345:LXB786345 MGW786345:MGX786345 MQS786345:MQT786345 NAO786345:NAP786345 NKK786345:NKL786345 NUG786345:NUH786345 OEC786345:OED786345 ONY786345:ONZ786345 OXU786345:OXV786345 PHQ786345:PHR786345 PRM786345:PRN786345 QBI786345:QBJ786345 QLE786345:QLF786345 QVA786345:QVB786345 REW786345:REX786345 ROS786345:ROT786345 RYO786345:RYP786345 SIK786345:SIL786345 SSG786345:SSH786345 TCC786345:TCD786345 TLY786345:TLZ786345 TVU786345:TVV786345 UFQ786345:UFR786345 UPM786345:UPN786345 UZI786345:UZJ786345 VJE786345:VJF786345 VTA786345:VTB786345 WCW786345:WCX786345 WMS786345:WMT786345 WWO786345:WWP786345 AH851881:AI851881 KC851881:KD851881 TY851881:TZ851881 ADU851881:ADV851881 ANQ851881:ANR851881 AXM851881:AXN851881 BHI851881:BHJ851881 BRE851881:BRF851881 CBA851881:CBB851881 CKW851881:CKX851881 CUS851881:CUT851881 DEO851881:DEP851881 DOK851881:DOL851881 DYG851881:DYH851881 EIC851881:EID851881 ERY851881:ERZ851881 FBU851881:FBV851881 FLQ851881:FLR851881 FVM851881:FVN851881 GFI851881:GFJ851881 GPE851881:GPF851881 GZA851881:GZB851881 HIW851881:HIX851881 HSS851881:HST851881 ICO851881:ICP851881 IMK851881:IML851881 IWG851881:IWH851881 JGC851881:JGD851881 JPY851881:JPZ851881 JZU851881:JZV851881 KJQ851881:KJR851881 KTM851881:KTN851881 LDI851881:LDJ851881 LNE851881:LNF851881 LXA851881:LXB851881 MGW851881:MGX851881 MQS851881:MQT851881 NAO851881:NAP851881 NKK851881:NKL851881 NUG851881:NUH851881 OEC851881:OED851881 ONY851881:ONZ851881 OXU851881:OXV851881 PHQ851881:PHR851881 PRM851881:PRN851881 QBI851881:QBJ851881 QLE851881:QLF851881 QVA851881:QVB851881 REW851881:REX851881 ROS851881:ROT851881 RYO851881:RYP851881 SIK851881:SIL851881 SSG851881:SSH851881 TCC851881:TCD851881 TLY851881:TLZ851881 TVU851881:TVV851881 UFQ851881:UFR851881 UPM851881:UPN851881 UZI851881:UZJ851881 VJE851881:VJF851881 VTA851881:VTB851881 WCW851881:WCX851881 WMS851881:WMT851881 WWO851881:WWP851881 AH917417:AI917417 KC917417:KD917417 TY917417:TZ917417 ADU917417:ADV917417 ANQ917417:ANR917417 AXM917417:AXN917417 BHI917417:BHJ917417 BRE917417:BRF917417 CBA917417:CBB917417 CKW917417:CKX917417 CUS917417:CUT917417 DEO917417:DEP917417 DOK917417:DOL917417 DYG917417:DYH917417 EIC917417:EID917417 ERY917417:ERZ917417 FBU917417:FBV917417 FLQ917417:FLR917417 FVM917417:FVN917417 GFI917417:GFJ917417 GPE917417:GPF917417 GZA917417:GZB917417 HIW917417:HIX917417 HSS917417:HST917417 ICO917417:ICP917417 IMK917417:IML917417 IWG917417:IWH917417 JGC917417:JGD917417 JPY917417:JPZ917417 JZU917417:JZV917417 KJQ917417:KJR917417 KTM917417:KTN917417 LDI917417:LDJ917417 LNE917417:LNF917417 LXA917417:LXB917417 MGW917417:MGX917417 MQS917417:MQT917417 NAO917417:NAP917417 NKK917417:NKL917417 NUG917417:NUH917417 OEC917417:OED917417 ONY917417:ONZ917417 OXU917417:OXV917417 PHQ917417:PHR917417 PRM917417:PRN917417 QBI917417:QBJ917417 QLE917417:QLF917417 QVA917417:QVB917417 REW917417:REX917417 ROS917417:ROT917417 RYO917417:RYP917417 SIK917417:SIL917417 SSG917417:SSH917417 TCC917417:TCD917417 TLY917417:TLZ917417 TVU917417:TVV917417 UFQ917417:UFR917417 UPM917417:UPN917417 UZI917417:UZJ917417 VJE917417:VJF917417 VTA917417:VTB917417 WCW917417:WCX917417 WMS917417:WMT917417 WWO917417:WWP917417 AH982953:AI982953 KC982953:KD982953 TY982953:TZ982953 ADU982953:ADV982953 ANQ982953:ANR982953 AXM982953:AXN982953 BHI982953:BHJ982953 BRE982953:BRF982953 CBA982953:CBB982953 CKW982953:CKX982953 CUS982953:CUT982953 DEO982953:DEP982953 DOK982953:DOL982953 DYG982953:DYH982953 EIC982953:EID982953 ERY982953:ERZ982953 FBU982953:FBV982953 FLQ982953:FLR982953 FVM982953:FVN982953 GFI982953:GFJ982953 GPE982953:GPF982953 GZA982953:GZB982953 HIW982953:HIX982953 HSS982953:HST982953 ICO982953:ICP982953 IMK982953:IML982953 IWG982953:IWH982953 JGC982953:JGD982953 JPY982953:JPZ982953 JZU982953:JZV982953 KJQ982953:KJR982953 KTM982953:KTN982953 LDI982953:LDJ982953 LNE982953:LNF982953 LXA982953:LXB982953 MGW982953:MGX982953 MQS982953:MQT982953 NAO982953:NAP982953 NKK982953:NKL982953 NUG982953:NUH982953 OEC982953:OED982953 ONY982953:ONZ982953 OXU982953:OXV982953 PHQ982953:PHR982953 PRM982953:PRN982953 QBI982953:QBJ982953 QLE982953:QLF982953 QVA982953:QVB982953 REW982953:REX982953 ROS982953:ROT982953 RYO982953:RYP982953 SIK982953:SIL982953 SSG982953:SSH982953 TCC982953:TCD982953 TLY982953:TLZ982953 TVU982953:TVV982953 UFQ982953:UFR982953 UPM982953:UPN982953 UZI982953:UZJ982953 VJE982953:VJF982953 VTA982953:VTB982953 WCW982953:WCX982953 WMS982953:WMT982953 WWO982953:WWP982953">
      <formula1>IF(AND(AN65450&gt;0,AN65450&lt;=45),AH65449&lt;=1,IF(AND(AN65450&gt;=46,AN65450&lt;=150),AH65449&lt;=2,IF(AND(AN65450&gt;=151,AN65450&lt;=240),AH65449&lt;=3,IF(AND(AN65450&gt;=241,AN65450&lt;=270),AH65449&lt;=3.5,IF(AND(AN65450&gt;=271,AN65450&lt;=300),AH65449&lt;=5,IF(AND(AN65450&gt;=301,AN65450&lt;=450),AH65449&lt;=6,IF(AN65450&gt;=451,AH65449&lt;=8,0)))))))</formula1>
    </dataValidation>
  </dataValidations>
  <pageMargins left="0.70866141732283472" right="0.70866141732283472" top="0.74803149606299213" bottom="0.74803149606299213" header="0.31496062992125984" footer="0.31496062992125984"/>
  <pageSetup paperSize="9" scale="75" orientation="portrait"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$AL$2:$AL$3</xm:f>
          </x14:formula1>
          <xm:sqref>AB65441:AB65460 JW65441:JW65460 TS65441:TS65460 ADO65441:ADO65460 ANK65441:ANK65460 AXG65441:AXG65460 BHC65441:BHC65460 BQY65441:BQY65460 CAU65441:CAU65460 CKQ65441:CKQ65460 CUM65441:CUM65460 DEI65441:DEI65460 DOE65441:DOE65460 DYA65441:DYA65460 EHW65441:EHW65460 ERS65441:ERS65460 FBO65441:FBO65460 FLK65441:FLK65460 FVG65441:FVG65460 GFC65441:GFC65460 GOY65441:GOY65460 GYU65441:GYU65460 HIQ65441:HIQ65460 HSM65441:HSM65460 ICI65441:ICI65460 IME65441:IME65460 IWA65441:IWA65460 JFW65441:JFW65460 JPS65441:JPS65460 JZO65441:JZO65460 KJK65441:KJK65460 KTG65441:KTG65460 LDC65441:LDC65460 LMY65441:LMY65460 LWU65441:LWU65460 MGQ65441:MGQ65460 MQM65441:MQM65460 NAI65441:NAI65460 NKE65441:NKE65460 NUA65441:NUA65460 ODW65441:ODW65460 ONS65441:ONS65460 OXO65441:OXO65460 PHK65441:PHK65460 PRG65441:PRG65460 QBC65441:QBC65460 QKY65441:QKY65460 QUU65441:QUU65460 REQ65441:REQ65460 ROM65441:ROM65460 RYI65441:RYI65460 SIE65441:SIE65460 SSA65441:SSA65460 TBW65441:TBW65460 TLS65441:TLS65460 TVO65441:TVO65460 UFK65441:UFK65460 UPG65441:UPG65460 UZC65441:UZC65460 VIY65441:VIY65460 VSU65441:VSU65460 WCQ65441:WCQ65460 WMM65441:WMM65460 WWI65441:WWI65460 AB130977:AB130996 JW130977:JW130996 TS130977:TS130996 ADO130977:ADO130996 ANK130977:ANK130996 AXG130977:AXG130996 BHC130977:BHC130996 BQY130977:BQY130996 CAU130977:CAU130996 CKQ130977:CKQ130996 CUM130977:CUM130996 DEI130977:DEI130996 DOE130977:DOE130996 DYA130977:DYA130996 EHW130977:EHW130996 ERS130977:ERS130996 FBO130977:FBO130996 FLK130977:FLK130996 FVG130977:FVG130996 GFC130977:GFC130996 GOY130977:GOY130996 GYU130977:GYU130996 HIQ130977:HIQ130996 HSM130977:HSM130996 ICI130977:ICI130996 IME130977:IME130996 IWA130977:IWA130996 JFW130977:JFW130996 JPS130977:JPS130996 JZO130977:JZO130996 KJK130977:KJK130996 KTG130977:KTG130996 LDC130977:LDC130996 LMY130977:LMY130996 LWU130977:LWU130996 MGQ130977:MGQ130996 MQM130977:MQM130996 NAI130977:NAI130996 NKE130977:NKE130996 NUA130977:NUA130996 ODW130977:ODW130996 ONS130977:ONS130996 OXO130977:OXO130996 PHK130977:PHK130996 PRG130977:PRG130996 QBC130977:QBC130996 QKY130977:QKY130996 QUU130977:QUU130996 REQ130977:REQ130996 ROM130977:ROM130996 RYI130977:RYI130996 SIE130977:SIE130996 SSA130977:SSA130996 TBW130977:TBW130996 TLS130977:TLS130996 TVO130977:TVO130996 UFK130977:UFK130996 UPG130977:UPG130996 UZC130977:UZC130996 VIY130977:VIY130996 VSU130977:VSU130996 WCQ130977:WCQ130996 WMM130977:WMM130996 WWI130977:WWI130996 AB196513:AB196532 JW196513:JW196532 TS196513:TS196532 ADO196513:ADO196532 ANK196513:ANK196532 AXG196513:AXG196532 BHC196513:BHC196532 BQY196513:BQY196532 CAU196513:CAU196532 CKQ196513:CKQ196532 CUM196513:CUM196532 DEI196513:DEI196532 DOE196513:DOE196532 DYA196513:DYA196532 EHW196513:EHW196532 ERS196513:ERS196532 FBO196513:FBO196532 FLK196513:FLK196532 FVG196513:FVG196532 GFC196513:GFC196532 GOY196513:GOY196532 GYU196513:GYU196532 HIQ196513:HIQ196532 HSM196513:HSM196532 ICI196513:ICI196532 IME196513:IME196532 IWA196513:IWA196532 JFW196513:JFW196532 JPS196513:JPS196532 JZO196513:JZO196532 KJK196513:KJK196532 KTG196513:KTG196532 LDC196513:LDC196532 LMY196513:LMY196532 LWU196513:LWU196532 MGQ196513:MGQ196532 MQM196513:MQM196532 NAI196513:NAI196532 NKE196513:NKE196532 NUA196513:NUA196532 ODW196513:ODW196532 ONS196513:ONS196532 OXO196513:OXO196532 PHK196513:PHK196532 PRG196513:PRG196532 QBC196513:QBC196532 QKY196513:QKY196532 QUU196513:QUU196532 REQ196513:REQ196532 ROM196513:ROM196532 RYI196513:RYI196532 SIE196513:SIE196532 SSA196513:SSA196532 TBW196513:TBW196532 TLS196513:TLS196532 TVO196513:TVO196532 UFK196513:UFK196532 UPG196513:UPG196532 UZC196513:UZC196532 VIY196513:VIY196532 VSU196513:VSU196532 WCQ196513:WCQ196532 WMM196513:WMM196532 WWI196513:WWI196532 AB262049:AB262068 JW262049:JW262068 TS262049:TS262068 ADO262049:ADO262068 ANK262049:ANK262068 AXG262049:AXG262068 BHC262049:BHC262068 BQY262049:BQY262068 CAU262049:CAU262068 CKQ262049:CKQ262068 CUM262049:CUM262068 DEI262049:DEI262068 DOE262049:DOE262068 DYA262049:DYA262068 EHW262049:EHW262068 ERS262049:ERS262068 FBO262049:FBO262068 FLK262049:FLK262068 FVG262049:FVG262068 GFC262049:GFC262068 GOY262049:GOY262068 GYU262049:GYU262068 HIQ262049:HIQ262068 HSM262049:HSM262068 ICI262049:ICI262068 IME262049:IME262068 IWA262049:IWA262068 JFW262049:JFW262068 JPS262049:JPS262068 JZO262049:JZO262068 KJK262049:KJK262068 KTG262049:KTG262068 LDC262049:LDC262068 LMY262049:LMY262068 LWU262049:LWU262068 MGQ262049:MGQ262068 MQM262049:MQM262068 NAI262049:NAI262068 NKE262049:NKE262068 NUA262049:NUA262068 ODW262049:ODW262068 ONS262049:ONS262068 OXO262049:OXO262068 PHK262049:PHK262068 PRG262049:PRG262068 QBC262049:QBC262068 QKY262049:QKY262068 QUU262049:QUU262068 REQ262049:REQ262068 ROM262049:ROM262068 RYI262049:RYI262068 SIE262049:SIE262068 SSA262049:SSA262068 TBW262049:TBW262068 TLS262049:TLS262068 TVO262049:TVO262068 UFK262049:UFK262068 UPG262049:UPG262068 UZC262049:UZC262068 VIY262049:VIY262068 VSU262049:VSU262068 WCQ262049:WCQ262068 WMM262049:WMM262068 WWI262049:WWI262068 AB327585:AB327604 JW327585:JW327604 TS327585:TS327604 ADO327585:ADO327604 ANK327585:ANK327604 AXG327585:AXG327604 BHC327585:BHC327604 BQY327585:BQY327604 CAU327585:CAU327604 CKQ327585:CKQ327604 CUM327585:CUM327604 DEI327585:DEI327604 DOE327585:DOE327604 DYA327585:DYA327604 EHW327585:EHW327604 ERS327585:ERS327604 FBO327585:FBO327604 FLK327585:FLK327604 FVG327585:FVG327604 GFC327585:GFC327604 GOY327585:GOY327604 GYU327585:GYU327604 HIQ327585:HIQ327604 HSM327585:HSM327604 ICI327585:ICI327604 IME327585:IME327604 IWA327585:IWA327604 JFW327585:JFW327604 JPS327585:JPS327604 JZO327585:JZO327604 KJK327585:KJK327604 KTG327585:KTG327604 LDC327585:LDC327604 LMY327585:LMY327604 LWU327585:LWU327604 MGQ327585:MGQ327604 MQM327585:MQM327604 NAI327585:NAI327604 NKE327585:NKE327604 NUA327585:NUA327604 ODW327585:ODW327604 ONS327585:ONS327604 OXO327585:OXO327604 PHK327585:PHK327604 PRG327585:PRG327604 QBC327585:QBC327604 QKY327585:QKY327604 QUU327585:QUU327604 REQ327585:REQ327604 ROM327585:ROM327604 RYI327585:RYI327604 SIE327585:SIE327604 SSA327585:SSA327604 TBW327585:TBW327604 TLS327585:TLS327604 TVO327585:TVO327604 UFK327585:UFK327604 UPG327585:UPG327604 UZC327585:UZC327604 VIY327585:VIY327604 VSU327585:VSU327604 WCQ327585:WCQ327604 WMM327585:WMM327604 WWI327585:WWI327604 AB393121:AB393140 JW393121:JW393140 TS393121:TS393140 ADO393121:ADO393140 ANK393121:ANK393140 AXG393121:AXG393140 BHC393121:BHC393140 BQY393121:BQY393140 CAU393121:CAU393140 CKQ393121:CKQ393140 CUM393121:CUM393140 DEI393121:DEI393140 DOE393121:DOE393140 DYA393121:DYA393140 EHW393121:EHW393140 ERS393121:ERS393140 FBO393121:FBO393140 FLK393121:FLK393140 FVG393121:FVG393140 GFC393121:GFC393140 GOY393121:GOY393140 GYU393121:GYU393140 HIQ393121:HIQ393140 HSM393121:HSM393140 ICI393121:ICI393140 IME393121:IME393140 IWA393121:IWA393140 JFW393121:JFW393140 JPS393121:JPS393140 JZO393121:JZO393140 KJK393121:KJK393140 KTG393121:KTG393140 LDC393121:LDC393140 LMY393121:LMY393140 LWU393121:LWU393140 MGQ393121:MGQ393140 MQM393121:MQM393140 NAI393121:NAI393140 NKE393121:NKE393140 NUA393121:NUA393140 ODW393121:ODW393140 ONS393121:ONS393140 OXO393121:OXO393140 PHK393121:PHK393140 PRG393121:PRG393140 QBC393121:QBC393140 QKY393121:QKY393140 QUU393121:QUU393140 REQ393121:REQ393140 ROM393121:ROM393140 RYI393121:RYI393140 SIE393121:SIE393140 SSA393121:SSA393140 TBW393121:TBW393140 TLS393121:TLS393140 TVO393121:TVO393140 UFK393121:UFK393140 UPG393121:UPG393140 UZC393121:UZC393140 VIY393121:VIY393140 VSU393121:VSU393140 WCQ393121:WCQ393140 WMM393121:WMM393140 WWI393121:WWI393140 AB458657:AB458676 JW458657:JW458676 TS458657:TS458676 ADO458657:ADO458676 ANK458657:ANK458676 AXG458657:AXG458676 BHC458657:BHC458676 BQY458657:BQY458676 CAU458657:CAU458676 CKQ458657:CKQ458676 CUM458657:CUM458676 DEI458657:DEI458676 DOE458657:DOE458676 DYA458657:DYA458676 EHW458657:EHW458676 ERS458657:ERS458676 FBO458657:FBO458676 FLK458657:FLK458676 FVG458657:FVG458676 GFC458657:GFC458676 GOY458657:GOY458676 GYU458657:GYU458676 HIQ458657:HIQ458676 HSM458657:HSM458676 ICI458657:ICI458676 IME458657:IME458676 IWA458657:IWA458676 JFW458657:JFW458676 JPS458657:JPS458676 JZO458657:JZO458676 KJK458657:KJK458676 KTG458657:KTG458676 LDC458657:LDC458676 LMY458657:LMY458676 LWU458657:LWU458676 MGQ458657:MGQ458676 MQM458657:MQM458676 NAI458657:NAI458676 NKE458657:NKE458676 NUA458657:NUA458676 ODW458657:ODW458676 ONS458657:ONS458676 OXO458657:OXO458676 PHK458657:PHK458676 PRG458657:PRG458676 QBC458657:QBC458676 QKY458657:QKY458676 QUU458657:QUU458676 REQ458657:REQ458676 ROM458657:ROM458676 RYI458657:RYI458676 SIE458657:SIE458676 SSA458657:SSA458676 TBW458657:TBW458676 TLS458657:TLS458676 TVO458657:TVO458676 UFK458657:UFK458676 UPG458657:UPG458676 UZC458657:UZC458676 VIY458657:VIY458676 VSU458657:VSU458676 WCQ458657:WCQ458676 WMM458657:WMM458676 WWI458657:WWI458676 AB524193:AB524212 JW524193:JW524212 TS524193:TS524212 ADO524193:ADO524212 ANK524193:ANK524212 AXG524193:AXG524212 BHC524193:BHC524212 BQY524193:BQY524212 CAU524193:CAU524212 CKQ524193:CKQ524212 CUM524193:CUM524212 DEI524193:DEI524212 DOE524193:DOE524212 DYA524193:DYA524212 EHW524193:EHW524212 ERS524193:ERS524212 FBO524193:FBO524212 FLK524193:FLK524212 FVG524193:FVG524212 GFC524193:GFC524212 GOY524193:GOY524212 GYU524193:GYU524212 HIQ524193:HIQ524212 HSM524193:HSM524212 ICI524193:ICI524212 IME524193:IME524212 IWA524193:IWA524212 JFW524193:JFW524212 JPS524193:JPS524212 JZO524193:JZO524212 KJK524193:KJK524212 KTG524193:KTG524212 LDC524193:LDC524212 LMY524193:LMY524212 LWU524193:LWU524212 MGQ524193:MGQ524212 MQM524193:MQM524212 NAI524193:NAI524212 NKE524193:NKE524212 NUA524193:NUA524212 ODW524193:ODW524212 ONS524193:ONS524212 OXO524193:OXO524212 PHK524193:PHK524212 PRG524193:PRG524212 QBC524193:QBC524212 QKY524193:QKY524212 QUU524193:QUU524212 REQ524193:REQ524212 ROM524193:ROM524212 RYI524193:RYI524212 SIE524193:SIE524212 SSA524193:SSA524212 TBW524193:TBW524212 TLS524193:TLS524212 TVO524193:TVO524212 UFK524193:UFK524212 UPG524193:UPG524212 UZC524193:UZC524212 VIY524193:VIY524212 VSU524193:VSU524212 WCQ524193:WCQ524212 WMM524193:WMM524212 WWI524193:WWI524212 AB589729:AB589748 JW589729:JW589748 TS589729:TS589748 ADO589729:ADO589748 ANK589729:ANK589748 AXG589729:AXG589748 BHC589729:BHC589748 BQY589729:BQY589748 CAU589729:CAU589748 CKQ589729:CKQ589748 CUM589729:CUM589748 DEI589729:DEI589748 DOE589729:DOE589748 DYA589729:DYA589748 EHW589729:EHW589748 ERS589729:ERS589748 FBO589729:FBO589748 FLK589729:FLK589748 FVG589729:FVG589748 GFC589729:GFC589748 GOY589729:GOY589748 GYU589729:GYU589748 HIQ589729:HIQ589748 HSM589729:HSM589748 ICI589729:ICI589748 IME589729:IME589748 IWA589729:IWA589748 JFW589729:JFW589748 JPS589729:JPS589748 JZO589729:JZO589748 KJK589729:KJK589748 KTG589729:KTG589748 LDC589729:LDC589748 LMY589729:LMY589748 LWU589729:LWU589748 MGQ589729:MGQ589748 MQM589729:MQM589748 NAI589729:NAI589748 NKE589729:NKE589748 NUA589729:NUA589748 ODW589729:ODW589748 ONS589729:ONS589748 OXO589729:OXO589748 PHK589729:PHK589748 PRG589729:PRG589748 QBC589729:QBC589748 QKY589729:QKY589748 QUU589729:QUU589748 REQ589729:REQ589748 ROM589729:ROM589748 RYI589729:RYI589748 SIE589729:SIE589748 SSA589729:SSA589748 TBW589729:TBW589748 TLS589729:TLS589748 TVO589729:TVO589748 UFK589729:UFK589748 UPG589729:UPG589748 UZC589729:UZC589748 VIY589729:VIY589748 VSU589729:VSU589748 WCQ589729:WCQ589748 WMM589729:WMM589748 WWI589729:WWI589748 AB655265:AB655284 JW655265:JW655284 TS655265:TS655284 ADO655265:ADO655284 ANK655265:ANK655284 AXG655265:AXG655284 BHC655265:BHC655284 BQY655265:BQY655284 CAU655265:CAU655284 CKQ655265:CKQ655284 CUM655265:CUM655284 DEI655265:DEI655284 DOE655265:DOE655284 DYA655265:DYA655284 EHW655265:EHW655284 ERS655265:ERS655284 FBO655265:FBO655284 FLK655265:FLK655284 FVG655265:FVG655284 GFC655265:GFC655284 GOY655265:GOY655284 GYU655265:GYU655284 HIQ655265:HIQ655284 HSM655265:HSM655284 ICI655265:ICI655284 IME655265:IME655284 IWA655265:IWA655284 JFW655265:JFW655284 JPS655265:JPS655284 JZO655265:JZO655284 KJK655265:KJK655284 KTG655265:KTG655284 LDC655265:LDC655284 LMY655265:LMY655284 LWU655265:LWU655284 MGQ655265:MGQ655284 MQM655265:MQM655284 NAI655265:NAI655284 NKE655265:NKE655284 NUA655265:NUA655284 ODW655265:ODW655284 ONS655265:ONS655284 OXO655265:OXO655284 PHK655265:PHK655284 PRG655265:PRG655284 QBC655265:QBC655284 QKY655265:QKY655284 QUU655265:QUU655284 REQ655265:REQ655284 ROM655265:ROM655284 RYI655265:RYI655284 SIE655265:SIE655284 SSA655265:SSA655284 TBW655265:TBW655284 TLS655265:TLS655284 TVO655265:TVO655284 UFK655265:UFK655284 UPG655265:UPG655284 UZC655265:UZC655284 VIY655265:VIY655284 VSU655265:VSU655284 WCQ655265:WCQ655284 WMM655265:WMM655284 WWI655265:WWI655284 AB720801:AB720820 JW720801:JW720820 TS720801:TS720820 ADO720801:ADO720820 ANK720801:ANK720820 AXG720801:AXG720820 BHC720801:BHC720820 BQY720801:BQY720820 CAU720801:CAU720820 CKQ720801:CKQ720820 CUM720801:CUM720820 DEI720801:DEI720820 DOE720801:DOE720820 DYA720801:DYA720820 EHW720801:EHW720820 ERS720801:ERS720820 FBO720801:FBO720820 FLK720801:FLK720820 FVG720801:FVG720820 GFC720801:GFC720820 GOY720801:GOY720820 GYU720801:GYU720820 HIQ720801:HIQ720820 HSM720801:HSM720820 ICI720801:ICI720820 IME720801:IME720820 IWA720801:IWA720820 JFW720801:JFW720820 JPS720801:JPS720820 JZO720801:JZO720820 KJK720801:KJK720820 KTG720801:KTG720820 LDC720801:LDC720820 LMY720801:LMY720820 LWU720801:LWU720820 MGQ720801:MGQ720820 MQM720801:MQM720820 NAI720801:NAI720820 NKE720801:NKE720820 NUA720801:NUA720820 ODW720801:ODW720820 ONS720801:ONS720820 OXO720801:OXO720820 PHK720801:PHK720820 PRG720801:PRG720820 QBC720801:QBC720820 QKY720801:QKY720820 QUU720801:QUU720820 REQ720801:REQ720820 ROM720801:ROM720820 RYI720801:RYI720820 SIE720801:SIE720820 SSA720801:SSA720820 TBW720801:TBW720820 TLS720801:TLS720820 TVO720801:TVO720820 UFK720801:UFK720820 UPG720801:UPG720820 UZC720801:UZC720820 VIY720801:VIY720820 VSU720801:VSU720820 WCQ720801:WCQ720820 WMM720801:WMM720820 WWI720801:WWI720820 AB786337:AB786356 JW786337:JW786356 TS786337:TS786356 ADO786337:ADO786356 ANK786337:ANK786356 AXG786337:AXG786356 BHC786337:BHC786356 BQY786337:BQY786356 CAU786337:CAU786356 CKQ786337:CKQ786356 CUM786337:CUM786356 DEI786337:DEI786356 DOE786337:DOE786356 DYA786337:DYA786356 EHW786337:EHW786356 ERS786337:ERS786356 FBO786337:FBO786356 FLK786337:FLK786356 FVG786337:FVG786356 GFC786337:GFC786356 GOY786337:GOY786356 GYU786337:GYU786356 HIQ786337:HIQ786356 HSM786337:HSM786356 ICI786337:ICI786356 IME786337:IME786356 IWA786337:IWA786356 JFW786337:JFW786356 JPS786337:JPS786356 JZO786337:JZO786356 KJK786337:KJK786356 KTG786337:KTG786356 LDC786337:LDC786356 LMY786337:LMY786356 LWU786337:LWU786356 MGQ786337:MGQ786356 MQM786337:MQM786356 NAI786337:NAI786356 NKE786337:NKE786356 NUA786337:NUA786356 ODW786337:ODW786356 ONS786337:ONS786356 OXO786337:OXO786356 PHK786337:PHK786356 PRG786337:PRG786356 QBC786337:QBC786356 QKY786337:QKY786356 QUU786337:QUU786356 REQ786337:REQ786356 ROM786337:ROM786356 RYI786337:RYI786356 SIE786337:SIE786356 SSA786337:SSA786356 TBW786337:TBW786356 TLS786337:TLS786356 TVO786337:TVO786356 UFK786337:UFK786356 UPG786337:UPG786356 UZC786337:UZC786356 VIY786337:VIY786356 VSU786337:VSU786356 WCQ786337:WCQ786356 WMM786337:WMM786356 WWI786337:WWI786356 AB851873:AB851892 JW851873:JW851892 TS851873:TS851892 ADO851873:ADO851892 ANK851873:ANK851892 AXG851873:AXG851892 BHC851873:BHC851892 BQY851873:BQY851892 CAU851873:CAU851892 CKQ851873:CKQ851892 CUM851873:CUM851892 DEI851873:DEI851892 DOE851873:DOE851892 DYA851873:DYA851892 EHW851873:EHW851892 ERS851873:ERS851892 FBO851873:FBO851892 FLK851873:FLK851892 FVG851873:FVG851892 GFC851873:GFC851892 GOY851873:GOY851892 GYU851873:GYU851892 HIQ851873:HIQ851892 HSM851873:HSM851892 ICI851873:ICI851892 IME851873:IME851892 IWA851873:IWA851892 JFW851873:JFW851892 JPS851873:JPS851892 JZO851873:JZO851892 KJK851873:KJK851892 KTG851873:KTG851892 LDC851873:LDC851892 LMY851873:LMY851892 LWU851873:LWU851892 MGQ851873:MGQ851892 MQM851873:MQM851892 NAI851873:NAI851892 NKE851873:NKE851892 NUA851873:NUA851892 ODW851873:ODW851892 ONS851873:ONS851892 OXO851873:OXO851892 PHK851873:PHK851892 PRG851873:PRG851892 QBC851873:QBC851892 QKY851873:QKY851892 QUU851873:QUU851892 REQ851873:REQ851892 ROM851873:ROM851892 RYI851873:RYI851892 SIE851873:SIE851892 SSA851873:SSA851892 TBW851873:TBW851892 TLS851873:TLS851892 TVO851873:TVO851892 UFK851873:UFK851892 UPG851873:UPG851892 UZC851873:UZC851892 VIY851873:VIY851892 VSU851873:VSU851892 WCQ851873:WCQ851892 WMM851873:WMM851892 WWI851873:WWI851892 AB917409:AB917428 JW917409:JW917428 TS917409:TS917428 ADO917409:ADO917428 ANK917409:ANK917428 AXG917409:AXG917428 BHC917409:BHC917428 BQY917409:BQY917428 CAU917409:CAU917428 CKQ917409:CKQ917428 CUM917409:CUM917428 DEI917409:DEI917428 DOE917409:DOE917428 DYA917409:DYA917428 EHW917409:EHW917428 ERS917409:ERS917428 FBO917409:FBO917428 FLK917409:FLK917428 FVG917409:FVG917428 GFC917409:GFC917428 GOY917409:GOY917428 GYU917409:GYU917428 HIQ917409:HIQ917428 HSM917409:HSM917428 ICI917409:ICI917428 IME917409:IME917428 IWA917409:IWA917428 JFW917409:JFW917428 JPS917409:JPS917428 JZO917409:JZO917428 KJK917409:KJK917428 KTG917409:KTG917428 LDC917409:LDC917428 LMY917409:LMY917428 LWU917409:LWU917428 MGQ917409:MGQ917428 MQM917409:MQM917428 NAI917409:NAI917428 NKE917409:NKE917428 NUA917409:NUA917428 ODW917409:ODW917428 ONS917409:ONS917428 OXO917409:OXO917428 PHK917409:PHK917428 PRG917409:PRG917428 QBC917409:QBC917428 QKY917409:QKY917428 QUU917409:QUU917428 REQ917409:REQ917428 ROM917409:ROM917428 RYI917409:RYI917428 SIE917409:SIE917428 SSA917409:SSA917428 TBW917409:TBW917428 TLS917409:TLS917428 TVO917409:TVO917428 UFK917409:UFK917428 UPG917409:UPG917428 UZC917409:UZC917428 VIY917409:VIY917428 VSU917409:VSU917428 WCQ917409:WCQ917428 WMM917409:WMM917428 WWI917409:WWI917428 AB982945:AB982964 JW982945:JW982964 TS982945:TS982964 ADO982945:ADO982964 ANK982945:ANK982964 AXG982945:AXG982964 BHC982945:BHC982964 BQY982945:BQY982964 CAU982945:CAU982964 CKQ982945:CKQ982964 CUM982945:CUM982964 DEI982945:DEI982964 DOE982945:DOE982964 DYA982945:DYA982964 EHW982945:EHW982964 ERS982945:ERS982964 FBO982945:FBO982964 FLK982945:FLK982964 FVG982945:FVG982964 GFC982945:GFC982964 GOY982945:GOY982964 GYU982945:GYU982964 HIQ982945:HIQ982964 HSM982945:HSM982964 ICI982945:ICI982964 IME982945:IME982964 IWA982945:IWA982964 JFW982945:JFW982964 JPS982945:JPS982964 JZO982945:JZO982964 KJK982945:KJK982964 KTG982945:KTG982964 LDC982945:LDC982964 LMY982945:LMY982964 LWU982945:LWU982964 MGQ982945:MGQ982964 MQM982945:MQM982964 NAI982945:NAI982964 NKE982945:NKE982964 NUA982945:NUA982964 ODW982945:ODW982964 ONS982945:ONS982964 OXO982945:OXO982964 PHK982945:PHK982964 PRG982945:PRG982964 QBC982945:QBC982964 QKY982945:QKY982964 QUU982945:QUU982964 REQ982945:REQ982964 ROM982945:ROM982964 RYI982945:RYI982964 SIE982945:SIE982964 SSA982945:SSA982964 TBW982945:TBW982964 TLS982945:TLS982964 TVO982945:TVO982964 UFK982945:UFK982964 UPG982945:UPG982964 UZC982945:UZC982964 VIY982945:VIY982964 VSU982945:VSU982964 WCQ982945:WCQ982964 WMM982945:WMM982964 WWI982945:WWI982964 AC65441:AD65459 JX65441:JY65459 TT65441:TU65459 ADP65441:ADQ65459 ANL65441:ANM65459 AXH65441:AXI65459 BHD65441:BHE65459 BQZ65441:BRA65459 CAV65441:CAW65459 CKR65441:CKS65459 CUN65441:CUO65459 DEJ65441:DEK65459 DOF65441:DOG65459 DYB65441:DYC65459 EHX65441:EHY65459 ERT65441:ERU65459 FBP65441:FBQ65459 FLL65441:FLM65459 FVH65441:FVI65459 GFD65441:GFE65459 GOZ65441:GPA65459 GYV65441:GYW65459 HIR65441:HIS65459 HSN65441:HSO65459 ICJ65441:ICK65459 IMF65441:IMG65459 IWB65441:IWC65459 JFX65441:JFY65459 JPT65441:JPU65459 JZP65441:JZQ65459 KJL65441:KJM65459 KTH65441:KTI65459 LDD65441:LDE65459 LMZ65441:LNA65459 LWV65441:LWW65459 MGR65441:MGS65459 MQN65441:MQO65459 NAJ65441:NAK65459 NKF65441:NKG65459 NUB65441:NUC65459 ODX65441:ODY65459 ONT65441:ONU65459 OXP65441:OXQ65459 PHL65441:PHM65459 PRH65441:PRI65459 QBD65441:QBE65459 QKZ65441:QLA65459 QUV65441:QUW65459 RER65441:RES65459 RON65441:ROO65459 RYJ65441:RYK65459 SIF65441:SIG65459 SSB65441:SSC65459 TBX65441:TBY65459 TLT65441:TLU65459 TVP65441:TVQ65459 UFL65441:UFM65459 UPH65441:UPI65459 UZD65441:UZE65459 VIZ65441:VJA65459 VSV65441:VSW65459 WCR65441:WCS65459 WMN65441:WMO65459 WWJ65441:WWK65459 AC130977:AD130995 JX130977:JY130995 TT130977:TU130995 ADP130977:ADQ130995 ANL130977:ANM130995 AXH130977:AXI130995 BHD130977:BHE130995 BQZ130977:BRA130995 CAV130977:CAW130995 CKR130977:CKS130995 CUN130977:CUO130995 DEJ130977:DEK130995 DOF130977:DOG130995 DYB130977:DYC130995 EHX130977:EHY130995 ERT130977:ERU130995 FBP130977:FBQ130995 FLL130977:FLM130995 FVH130977:FVI130995 GFD130977:GFE130995 GOZ130977:GPA130995 GYV130977:GYW130995 HIR130977:HIS130995 HSN130977:HSO130995 ICJ130977:ICK130995 IMF130977:IMG130995 IWB130977:IWC130995 JFX130977:JFY130995 JPT130977:JPU130995 JZP130977:JZQ130995 KJL130977:KJM130995 KTH130977:KTI130995 LDD130977:LDE130995 LMZ130977:LNA130995 LWV130977:LWW130995 MGR130977:MGS130995 MQN130977:MQO130995 NAJ130977:NAK130995 NKF130977:NKG130995 NUB130977:NUC130995 ODX130977:ODY130995 ONT130977:ONU130995 OXP130977:OXQ130995 PHL130977:PHM130995 PRH130977:PRI130995 QBD130977:QBE130995 QKZ130977:QLA130995 QUV130977:QUW130995 RER130977:RES130995 RON130977:ROO130995 RYJ130977:RYK130995 SIF130977:SIG130995 SSB130977:SSC130995 TBX130977:TBY130995 TLT130977:TLU130995 TVP130977:TVQ130995 UFL130977:UFM130995 UPH130977:UPI130995 UZD130977:UZE130995 VIZ130977:VJA130995 VSV130977:VSW130995 WCR130977:WCS130995 WMN130977:WMO130995 WWJ130977:WWK130995 AC196513:AD196531 JX196513:JY196531 TT196513:TU196531 ADP196513:ADQ196531 ANL196513:ANM196531 AXH196513:AXI196531 BHD196513:BHE196531 BQZ196513:BRA196531 CAV196513:CAW196531 CKR196513:CKS196531 CUN196513:CUO196531 DEJ196513:DEK196531 DOF196513:DOG196531 DYB196513:DYC196531 EHX196513:EHY196531 ERT196513:ERU196531 FBP196513:FBQ196531 FLL196513:FLM196531 FVH196513:FVI196531 GFD196513:GFE196531 GOZ196513:GPA196531 GYV196513:GYW196531 HIR196513:HIS196531 HSN196513:HSO196531 ICJ196513:ICK196531 IMF196513:IMG196531 IWB196513:IWC196531 JFX196513:JFY196531 JPT196513:JPU196531 JZP196513:JZQ196531 KJL196513:KJM196531 KTH196513:KTI196531 LDD196513:LDE196531 LMZ196513:LNA196531 LWV196513:LWW196531 MGR196513:MGS196531 MQN196513:MQO196531 NAJ196513:NAK196531 NKF196513:NKG196531 NUB196513:NUC196531 ODX196513:ODY196531 ONT196513:ONU196531 OXP196513:OXQ196531 PHL196513:PHM196531 PRH196513:PRI196531 QBD196513:QBE196531 QKZ196513:QLA196531 QUV196513:QUW196531 RER196513:RES196531 RON196513:ROO196531 RYJ196513:RYK196531 SIF196513:SIG196531 SSB196513:SSC196531 TBX196513:TBY196531 TLT196513:TLU196531 TVP196513:TVQ196531 UFL196513:UFM196531 UPH196513:UPI196531 UZD196513:UZE196531 VIZ196513:VJA196531 VSV196513:VSW196531 WCR196513:WCS196531 WMN196513:WMO196531 WWJ196513:WWK196531 AC262049:AD262067 JX262049:JY262067 TT262049:TU262067 ADP262049:ADQ262067 ANL262049:ANM262067 AXH262049:AXI262067 BHD262049:BHE262067 BQZ262049:BRA262067 CAV262049:CAW262067 CKR262049:CKS262067 CUN262049:CUO262067 DEJ262049:DEK262067 DOF262049:DOG262067 DYB262049:DYC262067 EHX262049:EHY262067 ERT262049:ERU262067 FBP262049:FBQ262067 FLL262049:FLM262067 FVH262049:FVI262067 GFD262049:GFE262067 GOZ262049:GPA262067 GYV262049:GYW262067 HIR262049:HIS262067 HSN262049:HSO262067 ICJ262049:ICK262067 IMF262049:IMG262067 IWB262049:IWC262067 JFX262049:JFY262067 JPT262049:JPU262067 JZP262049:JZQ262067 KJL262049:KJM262067 KTH262049:KTI262067 LDD262049:LDE262067 LMZ262049:LNA262067 LWV262049:LWW262067 MGR262049:MGS262067 MQN262049:MQO262067 NAJ262049:NAK262067 NKF262049:NKG262067 NUB262049:NUC262067 ODX262049:ODY262067 ONT262049:ONU262067 OXP262049:OXQ262067 PHL262049:PHM262067 PRH262049:PRI262067 QBD262049:QBE262067 QKZ262049:QLA262067 QUV262049:QUW262067 RER262049:RES262067 RON262049:ROO262067 RYJ262049:RYK262067 SIF262049:SIG262067 SSB262049:SSC262067 TBX262049:TBY262067 TLT262049:TLU262067 TVP262049:TVQ262067 UFL262049:UFM262067 UPH262049:UPI262067 UZD262049:UZE262067 VIZ262049:VJA262067 VSV262049:VSW262067 WCR262049:WCS262067 WMN262049:WMO262067 WWJ262049:WWK262067 AC327585:AD327603 JX327585:JY327603 TT327585:TU327603 ADP327585:ADQ327603 ANL327585:ANM327603 AXH327585:AXI327603 BHD327585:BHE327603 BQZ327585:BRA327603 CAV327585:CAW327603 CKR327585:CKS327603 CUN327585:CUO327603 DEJ327585:DEK327603 DOF327585:DOG327603 DYB327585:DYC327603 EHX327585:EHY327603 ERT327585:ERU327603 FBP327585:FBQ327603 FLL327585:FLM327603 FVH327585:FVI327603 GFD327585:GFE327603 GOZ327585:GPA327603 GYV327585:GYW327603 HIR327585:HIS327603 HSN327585:HSO327603 ICJ327585:ICK327603 IMF327585:IMG327603 IWB327585:IWC327603 JFX327585:JFY327603 JPT327585:JPU327603 JZP327585:JZQ327603 KJL327585:KJM327603 KTH327585:KTI327603 LDD327585:LDE327603 LMZ327585:LNA327603 LWV327585:LWW327603 MGR327585:MGS327603 MQN327585:MQO327603 NAJ327585:NAK327603 NKF327585:NKG327603 NUB327585:NUC327603 ODX327585:ODY327603 ONT327585:ONU327603 OXP327585:OXQ327603 PHL327585:PHM327603 PRH327585:PRI327603 QBD327585:QBE327603 QKZ327585:QLA327603 QUV327585:QUW327603 RER327585:RES327603 RON327585:ROO327603 RYJ327585:RYK327603 SIF327585:SIG327603 SSB327585:SSC327603 TBX327585:TBY327603 TLT327585:TLU327603 TVP327585:TVQ327603 UFL327585:UFM327603 UPH327585:UPI327603 UZD327585:UZE327603 VIZ327585:VJA327603 VSV327585:VSW327603 WCR327585:WCS327603 WMN327585:WMO327603 WWJ327585:WWK327603 AC393121:AD393139 JX393121:JY393139 TT393121:TU393139 ADP393121:ADQ393139 ANL393121:ANM393139 AXH393121:AXI393139 BHD393121:BHE393139 BQZ393121:BRA393139 CAV393121:CAW393139 CKR393121:CKS393139 CUN393121:CUO393139 DEJ393121:DEK393139 DOF393121:DOG393139 DYB393121:DYC393139 EHX393121:EHY393139 ERT393121:ERU393139 FBP393121:FBQ393139 FLL393121:FLM393139 FVH393121:FVI393139 GFD393121:GFE393139 GOZ393121:GPA393139 GYV393121:GYW393139 HIR393121:HIS393139 HSN393121:HSO393139 ICJ393121:ICK393139 IMF393121:IMG393139 IWB393121:IWC393139 JFX393121:JFY393139 JPT393121:JPU393139 JZP393121:JZQ393139 KJL393121:KJM393139 KTH393121:KTI393139 LDD393121:LDE393139 LMZ393121:LNA393139 LWV393121:LWW393139 MGR393121:MGS393139 MQN393121:MQO393139 NAJ393121:NAK393139 NKF393121:NKG393139 NUB393121:NUC393139 ODX393121:ODY393139 ONT393121:ONU393139 OXP393121:OXQ393139 PHL393121:PHM393139 PRH393121:PRI393139 QBD393121:QBE393139 QKZ393121:QLA393139 QUV393121:QUW393139 RER393121:RES393139 RON393121:ROO393139 RYJ393121:RYK393139 SIF393121:SIG393139 SSB393121:SSC393139 TBX393121:TBY393139 TLT393121:TLU393139 TVP393121:TVQ393139 UFL393121:UFM393139 UPH393121:UPI393139 UZD393121:UZE393139 VIZ393121:VJA393139 VSV393121:VSW393139 WCR393121:WCS393139 WMN393121:WMO393139 WWJ393121:WWK393139 AC458657:AD458675 JX458657:JY458675 TT458657:TU458675 ADP458657:ADQ458675 ANL458657:ANM458675 AXH458657:AXI458675 BHD458657:BHE458675 BQZ458657:BRA458675 CAV458657:CAW458675 CKR458657:CKS458675 CUN458657:CUO458675 DEJ458657:DEK458675 DOF458657:DOG458675 DYB458657:DYC458675 EHX458657:EHY458675 ERT458657:ERU458675 FBP458657:FBQ458675 FLL458657:FLM458675 FVH458657:FVI458675 GFD458657:GFE458675 GOZ458657:GPA458675 GYV458657:GYW458675 HIR458657:HIS458675 HSN458657:HSO458675 ICJ458657:ICK458675 IMF458657:IMG458675 IWB458657:IWC458675 JFX458657:JFY458675 JPT458657:JPU458675 JZP458657:JZQ458675 KJL458657:KJM458675 KTH458657:KTI458675 LDD458657:LDE458675 LMZ458657:LNA458675 LWV458657:LWW458675 MGR458657:MGS458675 MQN458657:MQO458675 NAJ458657:NAK458675 NKF458657:NKG458675 NUB458657:NUC458675 ODX458657:ODY458675 ONT458657:ONU458675 OXP458657:OXQ458675 PHL458657:PHM458675 PRH458657:PRI458675 QBD458657:QBE458675 QKZ458657:QLA458675 QUV458657:QUW458675 RER458657:RES458675 RON458657:ROO458675 RYJ458657:RYK458675 SIF458657:SIG458675 SSB458657:SSC458675 TBX458657:TBY458675 TLT458657:TLU458675 TVP458657:TVQ458675 UFL458657:UFM458675 UPH458657:UPI458675 UZD458657:UZE458675 VIZ458657:VJA458675 VSV458657:VSW458675 WCR458657:WCS458675 WMN458657:WMO458675 WWJ458657:WWK458675 AC524193:AD524211 JX524193:JY524211 TT524193:TU524211 ADP524193:ADQ524211 ANL524193:ANM524211 AXH524193:AXI524211 BHD524193:BHE524211 BQZ524193:BRA524211 CAV524193:CAW524211 CKR524193:CKS524211 CUN524193:CUO524211 DEJ524193:DEK524211 DOF524193:DOG524211 DYB524193:DYC524211 EHX524193:EHY524211 ERT524193:ERU524211 FBP524193:FBQ524211 FLL524193:FLM524211 FVH524193:FVI524211 GFD524193:GFE524211 GOZ524193:GPA524211 GYV524193:GYW524211 HIR524193:HIS524211 HSN524193:HSO524211 ICJ524193:ICK524211 IMF524193:IMG524211 IWB524193:IWC524211 JFX524193:JFY524211 JPT524193:JPU524211 JZP524193:JZQ524211 KJL524193:KJM524211 KTH524193:KTI524211 LDD524193:LDE524211 LMZ524193:LNA524211 LWV524193:LWW524211 MGR524193:MGS524211 MQN524193:MQO524211 NAJ524193:NAK524211 NKF524193:NKG524211 NUB524193:NUC524211 ODX524193:ODY524211 ONT524193:ONU524211 OXP524193:OXQ524211 PHL524193:PHM524211 PRH524193:PRI524211 QBD524193:QBE524211 QKZ524193:QLA524211 QUV524193:QUW524211 RER524193:RES524211 RON524193:ROO524211 RYJ524193:RYK524211 SIF524193:SIG524211 SSB524193:SSC524211 TBX524193:TBY524211 TLT524193:TLU524211 TVP524193:TVQ524211 UFL524193:UFM524211 UPH524193:UPI524211 UZD524193:UZE524211 VIZ524193:VJA524211 VSV524193:VSW524211 WCR524193:WCS524211 WMN524193:WMO524211 WWJ524193:WWK524211 AC589729:AD589747 JX589729:JY589747 TT589729:TU589747 ADP589729:ADQ589747 ANL589729:ANM589747 AXH589729:AXI589747 BHD589729:BHE589747 BQZ589729:BRA589747 CAV589729:CAW589747 CKR589729:CKS589747 CUN589729:CUO589747 DEJ589729:DEK589747 DOF589729:DOG589747 DYB589729:DYC589747 EHX589729:EHY589747 ERT589729:ERU589747 FBP589729:FBQ589747 FLL589729:FLM589747 FVH589729:FVI589747 GFD589729:GFE589747 GOZ589729:GPA589747 GYV589729:GYW589747 HIR589729:HIS589747 HSN589729:HSO589747 ICJ589729:ICK589747 IMF589729:IMG589747 IWB589729:IWC589747 JFX589729:JFY589747 JPT589729:JPU589747 JZP589729:JZQ589747 KJL589729:KJM589747 KTH589729:KTI589747 LDD589729:LDE589747 LMZ589729:LNA589747 LWV589729:LWW589747 MGR589729:MGS589747 MQN589729:MQO589747 NAJ589729:NAK589747 NKF589729:NKG589747 NUB589729:NUC589747 ODX589729:ODY589747 ONT589729:ONU589747 OXP589729:OXQ589747 PHL589729:PHM589747 PRH589729:PRI589747 QBD589729:QBE589747 QKZ589729:QLA589747 QUV589729:QUW589747 RER589729:RES589747 RON589729:ROO589747 RYJ589729:RYK589747 SIF589729:SIG589747 SSB589729:SSC589747 TBX589729:TBY589747 TLT589729:TLU589747 TVP589729:TVQ589747 UFL589729:UFM589747 UPH589729:UPI589747 UZD589729:UZE589747 VIZ589729:VJA589747 VSV589729:VSW589747 WCR589729:WCS589747 WMN589729:WMO589747 WWJ589729:WWK589747 AC655265:AD655283 JX655265:JY655283 TT655265:TU655283 ADP655265:ADQ655283 ANL655265:ANM655283 AXH655265:AXI655283 BHD655265:BHE655283 BQZ655265:BRA655283 CAV655265:CAW655283 CKR655265:CKS655283 CUN655265:CUO655283 DEJ655265:DEK655283 DOF655265:DOG655283 DYB655265:DYC655283 EHX655265:EHY655283 ERT655265:ERU655283 FBP655265:FBQ655283 FLL655265:FLM655283 FVH655265:FVI655283 GFD655265:GFE655283 GOZ655265:GPA655283 GYV655265:GYW655283 HIR655265:HIS655283 HSN655265:HSO655283 ICJ655265:ICK655283 IMF655265:IMG655283 IWB655265:IWC655283 JFX655265:JFY655283 JPT655265:JPU655283 JZP655265:JZQ655283 KJL655265:KJM655283 KTH655265:KTI655283 LDD655265:LDE655283 LMZ655265:LNA655283 LWV655265:LWW655283 MGR655265:MGS655283 MQN655265:MQO655283 NAJ655265:NAK655283 NKF655265:NKG655283 NUB655265:NUC655283 ODX655265:ODY655283 ONT655265:ONU655283 OXP655265:OXQ655283 PHL655265:PHM655283 PRH655265:PRI655283 QBD655265:QBE655283 QKZ655265:QLA655283 QUV655265:QUW655283 RER655265:RES655283 RON655265:ROO655283 RYJ655265:RYK655283 SIF655265:SIG655283 SSB655265:SSC655283 TBX655265:TBY655283 TLT655265:TLU655283 TVP655265:TVQ655283 UFL655265:UFM655283 UPH655265:UPI655283 UZD655265:UZE655283 VIZ655265:VJA655283 VSV655265:VSW655283 WCR655265:WCS655283 WMN655265:WMO655283 WWJ655265:WWK655283 AC720801:AD720819 JX720801:JY720819 TT720801:TU720819 ADP720801:ADQ720819 ANL720801:ANM720819 AXH720801:AXI720819 BHD720801:BHE720819 BQZ720801:BRA720819 CAV720801:CAW720819 CKR720801:CKS720819 CUN720801:CUO720819 DEJ720801:DEK720819 DOF720801:DOG720819 DYB720801:DYC720819 EHX720801:EHY720819 ERT720801:ERU720819 FBP720801:FBQ720819 FLL720801:FLM720819 FVH720801:FVI720819 GFD720801:GFE720819 GOZ720801:GPA720819 GYV720801:GYW720819 HIR720801:HIS720819 HSN720801:HSO720819 ICJ720801:ICK720819 IMF720801:IMG720819 IWB720801:IWC720819 JFX720801:JFY720819 JPT720801:JPU720819 JZP720801:JZQ720819 KJL720801:KJM720819 KTH720801:KTI720819 LDD720801:LDE720819 LMZ720801:LNA720819 LWV720801:LWW720819 MGR720801:MGS720819 MQN720801:MQO720819 NAJ720801:NAK720819 NKF720801:NKG720819 NUB720801:NUC720819 ODX720801:ODY720819 ONT720801:ONU720819 OXP720801:OXQ720819 PHL720801:PHM720819 PRH720801:PRI720819 QBD720801:QBE720819 QKZ720801:QLA720819 QUV720801:QUW720819 RER720801:RES720819 RON720801:ROO720819 RYJ720801:RYK720819 SIF720801:SIG720819 SSB720801:SSC720819 TBX720801:TBY720819 TLT720801:TLU720819 TVP720801:TVQ720819 UFL720801:UFM720819 UPH720801:UPI720819 UZD720801:UZE720819 VIZ720801:VJA720819 VSV720801:VSW720819 WCR720801:WCS720819 WMN720801:WMO720819 WWJ720801:WWK720819 AC786337:AD786355 JX786337:JY786355 TT786337:TU786355 ADP786337:ADQ786355 ANL786337:ANM786355 AXH786337:AXI786355 BHD786337:BHE786355 BQZ786337:BRA786355 CAV786337:CAW786355 CKR786337:CKS786355 CUN786337:CUO786355 DEJ786337:DEK786355 DOF786337:DOG786355 DYB786337:DYC786355 EHX786337:EHY786355 ERT786337:ERU786355 FBP786337:FBQ786355 FLL786337:FLM786355 FVH786337:FVI786355 GFD786337:GFE786355 GOZ786337:GPA786355 GYV786337:GYW786355 HIR786337:HIS786355 HSN786337:HSO786355 ICJ786337:ICK786355 IMF786337:IMG786355 IWB786337:IWC786355 JFX786337:JFY786355 JPT786337:JPU786355 JZP786337:JZQ786355 KJL786337:KJM786355 KTH786337:KTI786355 LDD786337:LDE786355 LMZ786337:LNA786355 LWV786337:LWW786355 MGR786337:MGS786355 MQN786337:MQO786355 NAJ786337:NAK786355 NKF786337:NKG786355 NUB786337:NUC786355 ODX786337:ODY786355 ONT786337:ONU786355 OXP786337:OXQ786355 PHL786337:PHM786355 PRH786337:PRI786355 QBD786337:QBE786355 QKZ786337:QLA786355 QUV786337:QUW786355 RER786337:RES786355 RON786337:ROO786355 RYJ786337:RYK786355 SIF786337:SIG786355 SSB786337:SSC786355 TBX786337:TBY786355 TLT786337:TLU786355 TVP786337:TVQ786355 UFL786337:UFM786355 UPH786337:UPI786355 UZD786337:UZE786355 VIZ786337:VJA786355 VSV786337:VSW786355 WCR786337:WCS786355 WMN786337:WMO786355 WWJ786337:WWK786355 AC851873:AD851891 JX851873:JY851891 TT851873:TU851891 ADP851873:ADQ851891 ANL851873:ANM851891 AXH851873:AXI851891 BHD851873:BHE851891 BQZ851873:BRA851891 CAV851873:CAW851891 CKR851873:CKS851891 CUN851873:CUO851891 DEJ851873:DEK851891 DOF851873:DOG851891 DYB851873:DYC851891 EHX851873:EHY851891 ERT851873:ERU851891 FBP851873:FBQ851891 FLL851873:FLM851891 FVH851873:FVI851891 GFD851873:GFE851891 GOZ851873:GPA851891 GYV851873:GYW851891 HIR851873:HIS851891 HSN851873:HSO851891 ICJ851873:ICK851891 IMF851873:IMG851891 IWB851873:IWC851891 JFX851873:JFY851891 JPT851873:JPU851891 JZP851873:JZQ851891 KJL851873:KJM851891 KTH851873:KTI851891 LDD851873:LDE851891 LMZ851873:LNA851891 LWV851873:LWW851891 MGR851873:MGS851891 MQN851873:MQO851891 NAJ851873:NAK851891 NKF851873:NKG851891 NUB851873:NUC851891 ODX851873:ODY851891 ONT851873:ONU851891 OXP851873:OXQ851891 PHL851873:PHM851891 PRH851873:PRI851891 QBD851873:QBE851891 QKZ851873:QLA851891 QUV851873:QUW851891 RER851873:RES851891 RON851873:ROO851891 RYJ851873:RYK851891 SIF851873:SIG851891 SSB851873:SSC851891 TBX851873:TBY851891 TLT851873:TLU851891 TVP851873:TVQ851891 UFL851873:UFM851891 UPH851873:UPI851891 UZD851873:UZE851891 VIZ851873:VJA851891 VSV851873:VSW851891 WCR851873:WCS851891 WMN851873:WMO851891 WWJ851873:WWK851891 AC917409:AD917427 JX917409:JY917427 TT917409:TU917427 ADP917409:ADQ917427 ANL917409:ANM917427 AXH917409:AXI917427 BHD917409:BHE917427 BQZ917409:BRA917427 CAV917409:CAW917427 CKR917409:CKS917427 CUN917409:CUO917427 DEJ917409:DEK917427 DOF917409:DOG917427 DYB917409:DYC917427 EHX917409:EHY917427 ERT917409:ERU917427 FBP917409:FBQ917427 FLL917409:FLM917427 FVH917409:FVI917427 GFD917409:GFE917427 GOZ917409:GPA917427 GYV917409:GYW917427 HIR917409:HIS917427 HSN917409:HSO917427 ICJ917409:ICK917427 IMF917409:IMG917427 IWB917409:IWC917427 JFX917409:JFY917427 JPT917409:JPU917427 JZP917409:JZQ917427 KJL917409:KJM917427 KTH917409:KTI917427 LDD917409:LDE917427 LMZ917409:LNA917427 LWV917409:LWW917427 MGR917409:MGS917427 MQN917409:MQO917427 NAJ917409:NAK917427 NKF917409:NKG917427 NUB917409:NUC917427 ODX917409:ODY917427 ONT917409:ONU917427 OXP917409:OXQ917427 PHL917409:PHM917427 PRH917409:PRI917427 QBD917409:QBE917427 QKZ917409:QLA917427 QUV917409:QUW917427 RER917409:RES917427 RON917409:ROO917427 RYJ917409:RYK917427 SIF917409:SIG917427 SSB917409:SSC917427 TBX917409:TBY917427 TLT917409:TLU917427 TVP917409:TVQ917427 UFL917409:UFM917427 UPH917409:UPI917427 UZD917409:UZE917427 VIZ917409:VJA917427 VSV917409:VSW917427 WCR917409:WCS917427 WMN917409:WMO917427 WWJ917409:WWK917427 AC982945:AD982963 JX982945:JY982963 TT982945:TU982963 ADP982945:ADQ982963 ANL982945:ANM982963 AXH982945:AXI982963 BHD982945:BHE982963 BQZ982945:BRA982963 CAV982945:CAW982963 CKR982945:CKS982963 CUN982945:CUO982963 DEJ982945:DEK982963 DOF982945:DOG982963 DYB982945:DYC982963 EHX982945:EHY982963 ERT982945:ERU982963 FBP982945:FBQ982963 FLL982945:FLM982963 FVH982945:FVI982963 GFD982945:GFE982963 GOZ982945:GPA982963 GYV982945:GYW982963 HIR982945:HIS982963 HSN982945:HSO982963 ICJ982945:ICK982963 IMF982945:IMG982963 IWB982945:IWC982963 JFX982945:JFY982963 JPT982945:JPU982963 JZP982945:JZQ982963 KJL982945:KJM982963 KTH982945:KTI982963 LDD982945:LDE982963 LMZ982945:LNA982963 LWV982945:LWW982963 MGR982945:MGS982963 MQN982945:MQO982963 NAJ982945:NAK982963 NKF982945:NKG982963 NUB982945:NUC982963 ODX982945:ODY982963 ONT982945:ONU982963 OXP982945:OXQ982963 PHL982945:PHM982963 PRH982945:PRI982963 QBD982945:QBE982963 QKZ982945:QLA982963 QUV982945:QUW982963 RER982945:RES982963 RON982945:ROO982963 RYJ982945:RYK982963 SIF982945:SIG982963 SSB982945:SSC982963 TBX982945:TBY982963 TLT982945:TLU982963 TVP982945:TVQ982963 UFL982945:UFM982963 UPH982945:UPI982963 UZD982945:UZE982963 VIZ982945:VJA982963 VSV982945:VSW982963 WCR982945:WCS982963 WMN982945:WMO982963 WWJ982945:WWK982963 AB65554:AD65557 JW65554:JY65557 TS65554:TU65557 ADO65554:ADQ65557 ANK65554:ANM65557 AXG65554:AXI65557 BHC65554:BHE65557 BQY65554:BRA65557 CAU65554:CAW65557 CKQ65554:CKS65557 CUM65554:CUO65557 DEI65554:DEK65557 DOE65554:DOG65557 DYA65554:DYC65557 EHW65554:EHY65557 ERS65554:ERU65557 FBO65554:FBQ65557 FLK65554:FLM65557 FVG65554:FVI65557 GFC65554:GFE65557 GOY65554:GPA65557 GYU65554:GYW65557 HIQ65554:HIS65557 HSM65554:HSO65557 ICI65554:ICK65557 IME65554:IMG65557 IWA65554:IWC65557 JFW65554:JFY65557 JPS65554:JPU65557 JZO65554:JZQ65557 KJK65554:KJM65557 KTG65554:KTI65557 LDC65554:LDE65557 LMY65554:LNA65557 LWU65554:LWW65557 MGQ65554:MGS65557 MQM65554:MQO65557 NAI65554:NAK65557 NKE65554:NKG65557 NUA65554:NUC65557 ODW65554:ODY65557 ONS65554:ONU65557 OXO65554:OXQ65557 PHK65554:PHM65557 PRG65554:PRI65557 QBC65554:QBE65557 QKY65554:QLA65557 QUU65554:QUW65557 REQ65554:RES65557 ROM65554:ROO65557 RYI65554:RYK65557 SIE65554:SIG65557 SSA65554:SSC65557 TBW65554:TBY65557 TLS65554:TLU65557 TVO65554:TVQ65557 UFK65554:UFM65557 UPG65554:UPI65557 UZC65554:UZE65557 VIY65554:VJA65557 VSU65554:VSW65557 WCQ65554:WCS65557 WMM65554:WMO65557 WWI65554:WWK65557 AB131090:AD131093 JW131090:JY131093 TS131090:TU131093 ADO131090:ADQ131093 ANK131090:ANM131093 AXG131090:AXI131093 BHC131090:BHE131093 BQY131090:BRA131093 CAU131090:CAW131093 CKQ131090:CKS131093 CUM131090:CUO131093 DEI131090:DEK131093 DOE131090:DOG131093 DYA131090:DYC131093 EHW131090:EHY131093 ERS131090:ERU131093 FBO131090:FBQ131093 FLK131090:FLM131093 FVG131090:FVI131093 GFC131090:GFE131093 GOY131090:GPA131093 GYU131090:GYW131093 HIQ131090:HIS131093 HSM131090:HSO131093 ICI131090:ICK131093 IME131090:IMG131093 IWA131090:IWC131093 JFW131090:JFY131093 JPS131090:JPU131093 JZO131090:JZQ131093 KJK131090:KJM131093 KTG131090:KTI131093 LDC131090:LDE131093 LMY131090:LNA131093 LWU131090:LWW131093 MGQ131090:MGS131093 MQM131090:MQO131093 NAI131090:NAK131093 NKE131090:NKG131093 NUA131090:NUC131093 ODW131090:ODY131093 ONS131090:ONU131093 OXO131090:OXQ131093 PHK131090:PHM131093 PRG131090:PRI131093 QBC131090:QBE131093 QKY131090:QLA131093 QUU131090:QUW131093 REQ131090:RES131093 ROM131090:ROO131093 RYI131090:RYK131093 SIE131090:SIG131093 SSA131090:SSC131093 TBW131090:TBY131093 TLS131090:TLU131093 TVO131090:TVQ131093 UFK131090:UFM131093 UPG131090:UPI131093 UZC131090:UZE131093 VIY131090:VJA131093 VSU131090:VSW131093 WCQ131090:WCS131093 WMM131090:WMO131093 WWI131090:WWK131093 AB196626:AD196629 JW196626:JY196629 TS196626:TU196629 ADO196626:ADQ196629 ANK196626:ANM196629 AXG196626:AXI196629 BHC196626:BHE196629 BQY196626:BRA196629 CAU196626:CAW196629 CKQ196626:CKS196629 CUM196626:CUO196629 DEI196626:DEK196629 DOE196626:DOG196629 DYA196626:DYC196629 EHW196626:EHY196629 ERS196626:ERU196629 FBO196626:FBQ196629 FLK196626:FLM196629 FVG196626:FVI196629 GFC196626:GFE196629 GOY196626:GPA196629 GYU196626:GYW196629 HIQ196626:HIS196629 HSM196626:HSO196629 ICI196626:ICK196629 IME196626:IMG196629 IWA196626:IWC196629 JFW196626:JFY196629 JPS196626:JPU196629 JZO196626:JZQ196629 KJK196626:KJM196629 KTG196626:KTI196629 LDC196626:LDE196629 LMY196626:LNA196629 LWU196626:LWW196629 MGQ196626:MGS196629 MQM196626:MQO196629 NAI196626:NAK196629 NKE196626:NKG196629 NUA196626:NUC196629 ODW196626:ODY196629 ONS196626:ONU196629 OXO196626:OXQ196629 PHK196626:PHM196629 PRG196626:PRI196629 QBC196626:QBE196629 QKY196626:QLA196629 QUU196626:QUW196629 REQ196626:RES196629 ROM196626:ROO196629 RYI196626:RYK196629 SIE196626:SIG196629 SSA196626:SSC196629 TBW196626:TBY196629 TLS196626:TLU196629 TVO196626:TVQ196629 UFK196626:UFM196629 UPG196626:UPI196629 UZC196626:UZE196629 VIY196626:VJA196629 VSU196626:VSW196629 WCQ196626:WCS196629 WMM196626:WMO196629 WWI196626:WWK196629 AB262162:AD262165 JW262162:JY262165 TS262162:TU262165 ADO262162:ADQ262165 ANK262162:ANM262165 AXG262162:AXI262165 BHC262162:BHE262165 BQY262162:BRA262165 CAU262162:CAW262165 CKQ262162:CKS262165 CUM262162:CUO262165 DEI262162:DEK262165 DOE262162:DOG262165 DYA262162:DYC262165 EHW262162:EHY262165 ERS262162:ERU262165 FBO262162:FBQ262165 FLK262162:FLM262165 FVG262162:FVI262165 GFC262162:GFE262165 GOY262162:GPA262165 GYU262162:GYW262165 HIQ262162:HIS262165 HSM262162:HSO262165 ICI262162:ICK262165 IME262162:IMG262165 IWA262162:IWC262165 JFW262162:JFY262165 JPS262162:JPU262165 JZO262162:JZQ262165 KJK262162:KJM262165 KTG262162:KTI262165 LDC262162:LDE262165 LMY262162:LNA262165 LWU262162:LWW262165 MGQ262162:MGS262165 MQM262162:MQO262165 NAI262162:NAK262165 NKE262162:NKG262165 NUA262162:NUC262165 ODW262162:ODY262165 ONS262162:ONU262165 OXO262162:OXQ262165 PHK262162:PHM262165 PRG262162:PRI262165 QBC262162:QBE262165 QKY262162:QLA262165 QUU262162:QUW262165 REQ262162:RES262165 ROM262162:ROO262165 RYI262162:RYK262165 SIE262162:SIG262165 SSA262162:SSC262165 TBW262162:TBY262165 TLS262162:TLU262165 TVO262162:TVQ262165 UFK262162:UFM262165 UPG262162:UPI262165 UZC262162:UZE262165 VIY262162:VJA262165 VSU262162:VSW262165 WCQ262162:WCS262165 WMM262162:WMO262165 WWI262162:WWK262165 AB327698:AD327701 JW327698:JY327701 TS327698:TU327701 ADO327698:ADQ327701 ANK327698:ANM327701 AXG327698:AXI327701 BHC327698:BHE327701 BQY327698:BRA327701 CAU327698:CAW327701 CKQ327698:CKS327701 CUM327698:CUO327701 DEI327698:DEK327701 DOE327698:DOG327701 DYA327698:DYC327701 EHW327698:EHY327701 ERS327698:ERU327701 FBO327698:FBQ327701 FLK327698:FLM327701 FVG327698:FVI327701 GFC327698:GFE327701 GOY327698:GPA327701 GYU327698:GYW327701 HIQ327698:HIS327701 HSM327698:HSO327701 ICI327698:ICK327701 IME327698:IMG327701 IWA327698:IWC327701 JFW327698:JFY327701 JPS327698:JPU327701 JZO327698:JZQ327701 KJK327698:KJM327701 KTG327698:KTI327701 LDC327698:LDE327701 LMY327698:LNA327701 LWU327698:LWW327701 MGQ327698:MGS327701 MQM327698:MQO327701 NAI327698:NAK327701 NKE327698:NKG327701 NUA327698:NUC327701 ODW327698:ODY327701 ONS327698:ONU327701 OXO327698:OXQ327701 PHK327698:PHM327701 PRG327698:PRI327701 QBC327698:QBE327701 QKY327698:QLA327701 QUU327698:QUW327701 REQ327698:RES327701 ROM327698:ROO327701 RYI327698:RYK327701 SIE327698:SIG327701 SSA327698:SSC327701 TBW327698:TBY327701 TLS327698:TLU327701 TVO327698:TVQ327701 UFK327698:UFM327701 UPG327698:UPI327701 UZC327698:UZE327701 VIY327698:VJA327701 VSU327698:VSW327701 WCQ327698:WCS327701 WMM327698:WMO327701 WWI327698:WWK327701 AB393234:AD393237 JW393234:JY393237 TS393234:TU393237 ADO393234:ADQ393237 ANK393234:ANM393237 AXG393234:AXI393237 BHC393234:BHE393237 BQY393234:BRA393237 CAU393234:CAW393237 CKQ393234:CKS393237 CUM393234:CUO393237 DEI393234:DEK393237 DOE393234:DOG393237 DYA393234:DYC393237 EHW393234:EHY393237 ERS393234:ERU393237 FBO393234:FBQ393237 FLK393234:FLM393237 FVG393234:FVI393237 GFC393234:GFE393237 GOY393234:GPA393237 GYU393234:GYW393237 HIQ393234:HIS393237 HSM393234:HSO393237 ICI393234:ICK393237 IME393234:IMG393237 IWA393234:IWC393237 JFW393234:JFY393237 JPS393234:JPU393237 JZO393234:JZQ393237 KJK393234:KJM393237 KTG393234:KTI393237 LDC393234:LDE393237 LMY393234:LNA393237 LWU393234:LWW393237 MGQ393234:MGS393237 MQM393234:MQO393237 NAI393234:NAK393237 NKE393234:NKG393237 NUA393234:NUC393237 ODW393234:ODY393237 ONS393234:ONU393237 OXO393234:OXQ393237 PHK393234:PHM393237 PRG393234:PRI393237 QBC393234:QBE393237 QKY393234:QLA393237 QUU393234:QUW393237 REQ393234:RES393237 ROM393234:ROO393237 RYI393234:RYK393237 SIE393234:SIG393237 SSA393234:SSC393237 TBW393234:TBY393237 TLS393234:TLU393237 TVO393234:TVQ393237 UFK393234:UFM393237 UPG393234:UPI393237 UZC393234:UZE393237 VIY393234:VJA393237 VSU393234:VSW393237 WCQ393234:WCS393237 WMM393234:WMO393237 WWI393234:WWK393237 AB458770:AD458773 JW458770:JY458773 TS458770:TU458773 ADO458770:ADQ458773 ANK458770:ANM458773 AXG458770:AXI458773 BHC458770:BHE458773 BQY458770:BRA458773 CAU458770:CAW458773 CKQ458770:CKS458773 CUM458770:CUO458773 DEI458770:DEK458773 DOE458770:DOG458773 DYA458770:DYC458773 EHW458770:EHY458773 ERS458770:ERU458773 FBO458770:FBQ458773 FLK458770:FLM458773 FVG458770:FVI458773 GFC458770:GFE458773 GOY458770:GPA458773 GYU458770:GYW458773 HIQ458770:HIS458773 HSM458770:HSO458773 ICI458770:ICK458773 IME458770:IMG458773 IWA458770:IWC458773 JFW458770:JFY458773 JPS458770:JPU458773 JZO458770:JZQ458773 KJK458770:KJM458773 KTG458770:KTI458773 LDC458770:LDE458773 LMY458770:LNA458773 LWU458770:LWW458773 MGQ458770:MGS458773 MQM458770:MQO458773 NAI458770:NAK458773 NKE458770:NKG458773 NUA458770:NUC458773 ODW458770:ODY458773 ONS458770:ONU458773 OXO458770:OXQ458773 PHK458770:PHM458773 PRG458770:PRI458773 QBC458770:QBE458773 QKY458770:QLA458773 QUU458770:QUW458773 REQ458770:RES458773 ROM458770:ROO458773 RYI458770:RYK458773 SIE458770:SIG458773 SSA458770:SSC458773 TBW458770:TBY458773 TLS458770:TLU458773 TVO458770:TVQ458773 UFK458770:UFM458773 UPG458770:UPI458773 UZC458770:UZE458773 VIY458770:VJA458773 VSU458770:VSW458773 WCQ458770:WCS458773 WMM458770:WMO458773 WWI458770:WWK458773 AB524306:AD524309 JW524306:JY524309 TS524306:TU524309 ADO524306:ADQ524309 ANK524306:ANM524309 AXG524306:AXI524309 BHC524306:BHE524309 BQY524306:BRA524309 CAU524306:CAW524309 CKQ524306:CKS524309 CUM524306:CUO524309 DEI524306:DEK524309 DOE524306:DOG524309 DYA524306:DYC524309 EHW524306:EHY524309 ERS524306:ERU524309 FBO524306:FBQ524309 FLK524306:FLM524309 FVG524306:FVI524309 GFC524306:GFE524309 GOY524306:GPA524309 GYU524306:GYW524309 HIQ524306:HIS524309 HSM524306:HSO524309 ICI524306:ICK524309 IME524306:IMG524309 IWA524306:IWC524309 JFW524306:JFY524309 JPS524306:JPU524309 JZO524306:JZQ524309 KJK524306:KJM524309 KTG524306:KTI524309 LDC524306:LDE524309 LMY524306:LNA524309 LWU524306:LWW524309 MGQ524306:MGS524309 MQM524306:MQO524309 NAI524306:NAK524309 NKE524306:NKG524309 NUA524306:NUC524309 ODW524306:ODY524309 ONS524306:ONU524309 OXO524306:OXQ524309 PHK524306:PHM524309 PRG524306:PRI524309 QBC524306:QBE524309 QKY524306:QLA524309 QUU524306:QUW524309 REQ524306:RES524309 ROM524306:ROO524309 RYI524306:RYK524309 SIE524306:SIG524309 SSA524306:SSC524309 TBW524306:TBY524309 TLS524306:TLU524309 TVO524306:TVQ524309 UFK524306:UFM524309 UPG524306:UPI524309 UZC524306:UZE524309 VIY524306:VJA524309 VSU524306:VSW524309 WCQ524306:WCS524309 WMM524306:WMO524309 WWI524306:WWK524309 AB589842:AD589845 JW589842:JY589845 TS589842:TU589845 ADO589842:ADQ589845 ANK589842:ANM589845 AXG589842:AXI589845 BHC589842:BHE589845 BQY589842:BRA589845 CAU589842:CAW589845 CKQ589842:CKS589845 CUM589842:CUO589845 DEI589842:DEK589845 DOE589842:DOG589845 DYA589842:DYC589845 EHW589842:EHY589845 ERS589842:ERU589845 FBO589842:FBQ589845 FLK589842:FLM589845 FVG589842:FVI589845 GFC589842:GFE589845 GOY589842:GPA589845 GYU589842:GYW589845 HIQ589842:HIS589845 HSM589842:HSO589845 ICI589842:ICK589845 IME589842:IMG589845 IWA589842:IWC589845 JFW589842:JFY589845 JPS589842:JPU589845 JZO589842:JZQ589845 KJK589842:KJM589845 KTG589842:KTI589845 LDC589842:LDE589845 LMY589842:LNA589845 LWU589842:LWW589845 MGQ589842:MGS589845 MQM589842:MQO589845 NAI589842:NAK589845 NKE589842:NKG589845 NUA589842:NUC589845 ODW589842:ODY589845 ONS589842:ONU589845 OXO589842:OXQ589845 PHK589842:PHM589845 PRG589842:PRI589845 QBC589842:QBE589845 QKY589842:QLA589845 QUU589842:QUW589845 REQ589842:RES589845 ROM589842:ROO589845 RYI589842:RYK589845 SIE589842:SIG589845 SSA589842:SSC589845 TBW589842:TBY589845 TLS589842:TLU589845 TVO589842:TVQ589845 UFK589842:UFM589845 UPG589842:UPI589845 UZC589842:UZE589845 VIY589842:VJA589845 VSU589842:VSW589845 WCQ589842:WCS589845 WMM589842:WMO589845 WWI589842:WWK589845 AB655378:AD655381 JW655378:JY655381 TS655378:TU655381 ADO655378:ADQ655381 ANK655378:ANM655381 AXG655378:AXI655381 BHC655378:BHE655381 BQY655378:BRA655381 CAU655378:CAW655381 CKQ655378:CKS655381 CUM655378:CUO655381 DEI655378:DEK655381 DOE655378:DOG655381 DYA655378:DYC655381 EHW655378:EHY655381 ERS655378:ERU655381 FBO655378:FBQ655381 FLK655378:FLM655381 FVG655378:FVI655381 GFC655378:GFE655381 GOY655378:GPA655381 GYU655378:GYW655381 HIQ655378:HIS655381 HSM655378:HSO655381 ICI655378:ICK655381 IME655378:IMG655381 IWA655378:IWC655381 JFW655378:JFY655381 JPS655378:JPU655381 JZO655378:JZQ655381 KJK655378:KJM655381 KTG655378:KTI655381 LDC655378:LDE655381 LMY655378:LNA655381 LWU655378:LWW655381 MGQ655378:MGS655381 MQM655378:MQO655381 NAI655378:NAK655381 NKE655378:NKG655381 NUA655378:NUC655381 ODW655378:ODY655381 ONS655378:ONU655381 OXO655378:OXQ655381 PHK655378:PHM655381 PRG655378:PRI655381 QBC655378:QBE655381 QKY655378:QLA655381 QUU655378:QUW655381 REQ655378:RES655381 ROM655378:ROO655381 RYI655378:RYK655381 SIE655378:SIG655381 SSA655378:SSC655381 TBW655378:TBY655381 TLS655378:TLU655381 TVO655378:TVQ655381 UFK655378:UFM655381 UPG655378:UPI655381 UZC655378:UZE655381 VIY655378:VJA655381 VSU655378:VSW655381 WCQ655378:WCS655381 WMM655378:WMO655381 WWI655378:WWK655381 AB720914:AD720917 JW720914:JY720917 TS720914:TU720917 ADO720914:ADQ720917 ANK720914:ANM720917 AXG720914:AXI720917 BHC720914:BHE720917 BQY720914:BRA720917 CAU720914:CAW720917 CKQ720914:CKS720917 CUM720914:CUO720917 DEI720914:DEK720917 DOE720914:DOG720917 DYA720914:DYC720917 EHW720914:EHY720917 ERS720914:ERU720917 FBO720914:FBQ720917 FLK720914:FLM720917 FVG720914:FVI720917 GFC720914:GFE720917 GOY720914:GPA720917 GYU720914:GYW720917 HIQ720914:HIS720917 HSM720914:HSO720917 ICI720914:ICK720917 IME720914:IMG720917 IWA720914:IWC720917 JFW720914:JFY720917 JPS720914:JPU720917 JZO720914:JZQ720917 KJK720914:KJM720917 KTG720914:KTI720917 LDC720914:LDE720917 LMY720914:LNA720917 LWU720914:LWW720917 MGQ720914:MGS720917 MQM720914:MQO720917 NAI720914:NAK720917 NKE720914:NKG720917 NUA720914:NUC720917 ODW720914:ODY720917 ONS720914:ONU720917 OXO720914:OXQ720917 PHK720914:PHM720917 PRG720914:PRI720917 QBC720914:QBE720917 QKY720914:QLA720917 QUU720914:QUW720917 REQ720914:RES720917 ROM720914:ROO720917 RYI720914:RYK720917 SIE720914:SIG720917 SSA720914:SSC720917 TBW720914:TBY720917 TLS720914:TLU720917 TVO720914:TVQ720917 UFK720914:UFM720917 UPG720914:UPI720917 UZC720914:UZE720917 VIY720914:VJA720917 VSU720914:VSW720917 WCQ720914:WCS720917 WMM720914:WMO720917 WWI720914:WWK720917 AB786450:AD786453 JW786450:JY786453 TS786450:TU786453 ADO786450:ADQ786453 ANK786450:ANM786453 AXG786450:AXI786453 BHC786450:BHE786453 BQY786450:BRA786453 CAU786450:CAW786453 CKQ786450:CKS786453 CUM786450:CUO786453 DEI786450:DEK786453 DOE786450:DOG786453 DYA786450:DYC786453 EHW786450:EHY786453 ERS786450:ERU786453 FBO786450:FBQ786453 FLK786450:FLM786453 FVG786450:FVI786453 GFC786450:GFE786453 GOY786450:GPA786453 GYU786450:GYW786453 HIQ786450:HIS786453 HSM786450:HSO786453 ICI786450:ICK786453 IME786450:IMG786453 IWA786450:IWC786453 JFW786450:JFY786453 JPS786450:JPU786453 JZO786450:JZQ786453 KJK786450:KJM786453 KTG786450:KTI786453 LDC786450:LDE786453 LMY786450:LNA786453 LWU786450:LWW786453 MGQ786450:MGS786453 MQM786450:MQO786453 NAI786450:NAK786453 NKE786450:NKG786453 NUA786450:NUC786453 ODW786450:ODY786453 ONS786450:ONU786453 OXO786450:OXQ786453 PHK786450:PHM786453 PRG786450:PRI786453 QBC786450:QBE786453 QKY786450:QLA786453 QUU786450:QUW786453 REQ786450:RES786453 ROM786450:ROO786453 RYI786450:RYK786453 SIE786450:SIG786453 SSA786450:SSC786453 TBW786450:TBY786453 TLS786450:TLU786453 TVO786450:TVQ786453 UFK786450:UFM786453 UPG786450:UPI786453 UZC786450:UZE786453 VIY786450:VJA786453 VSU786450:VSW786453 WCQ786450:WCS786453 WMM786450:WMO786453 WWI786450:WWK786453 AB851986:AD851989 JW851986:JY851989 TS851986:TU851989 ADO851986:ADQ851989 ANK851986:ANM851989 AXG851986:AXI851989 BHC851986:BHE851989 BQY851986:BRA851989 CAU851986:CAW851989 CKQ851986:CKS851989 CUM851986:CUO851989 DEI851986:DEK851989 DOE851986:DOG851989 DYA851986:DYC851989 EHW851986:EHY851989 ERS851986:ERU851989 FBO851986:FBQ851989 FLK851986:FLM851989 FVG851986:FVI851989 GFC851986:GFE851989 GOY851986:GPA851989 GYU851986:GYW851989 HIQ851986:HIS851989 HSM851986:HSO851989 ICI851986:ICK851989 IME851986:IMG851989 IWA851986:IWC851989 JFW851986:JFY851989 JPS851986:JPU851989 JZO851986:JZQ851989 KJK851986:KJM851989 KTG851986:KTI851989 LDC851986:LDE851989 LMY851986:LNA851989 LWU851986:LWW851989 MGQ851986:MGS851989 MQM851986:MQO851989 NAI851986:NAK851989 NKE851986:NKG851989 NUA851986:NUC851989 ODW851986:ODY851989 ONS851986:ONU851989 OXO851986:OXQ851989 PHK851986:PHM851989 PRG851986:PRI851989 QBC851986:QBE851989 QKY851986:QLA851989 QUU851986:QUW851989 REQ851986:RES851989 ROM851986:ROO851989 RYI851986:RYK851989 SIE851986:SIG851989 SSA851986:SSC851989 TBW851986:TBY851989 TLS851986:TLU851989 TVO851986:TVQ851989 UFK851986:UFM851989 UPG851986:UPI851989 UZC851986:UZE851989 VIY851986:VJA851989 VSU851986:VSW851989 WCQ851986:WCS851989 WMM851986:WMO851989 WWI851986:WWK851989 AB917522:AD917525 JW917522:JY917525 TS917522:TU917525 ADO917522:ADQ917525 ANK917522:ANM917525 AXG917522:AXI917525 BHC917522:BHE917525 BQY917522:BRA917525 CAU917522:CAW917525 CKQ917522:CKS917525 CUM917522:CUO917525 DEI917522:DEK917525 DOE917522:DOG917525 DYA917522:DYC917525 EHW917522:EHY917525 ERS917522:ERU917525 FBO917522:FBQ917525 FLK917522:FLM917525 FVG917522:FVI917525 GFC917522:GFE917525 GOY917522:GPA917525 GYU917522:GYW917525 HIQ917522:HIS917525 HSM917522:HSO917525 ICI917522:ICK917525 IME917522:IMG917525 IWA917522:IWC917525 JFW917522:JFY917525 JPS917522:JPU917525 JZO917522:JZQ917525 KJK917522:KJM917525 KTG917522:KTI917525 LDC917522:LDE917525 LMY917522:LNA917525 LWU917522:LWW917525 MGQ917522:MGS917525 MQM917522:MQO917525 NAI917522:NAK917525 NKE917522:NKG917525 NUA917522:NUC917525 ODW917522:ODY917525 ONS917522:ONU917525 OXO917522:OXQ917525 PHK917522:PHM917525 PRG917522:PRI917525 QBC917522:QBE917525 QKY917522:QLA917525 QUU917522:QUW917525 REQ917522:RES917525 ROM917522:ROO917525 RYI917522:RYK917525 SIE917522:SIG917525 SSA917522:SSC917525 TBW917522:TBY917525 TLS917522:TLU917525 TVO917522:TVQ917525 UFK917522:UFM917525 UPG917522:UPI917525 UZC917522:UZE917525 VIY917522:VJA917525 VSU917522:VSW917525 WCQ917522:WCS917525 WMM917522:WMO917525 WWI917522:WWK917525 AB983058:AD983061 JW983058:JY983061 TS983058:TU983061 ADO983058:ADQ983061 ANK983058:ANM983061 AXG983058:AXI983061 BHC983058:BHE983061 BQY983058:BRA983061 CAU983058:CAW983061 CKQ983058:CKS983061 CUM983058:CUO983061 DEI983058:DEK983061 DOE983058:DOG983061 DYA983058:DYC983061 EHW983058:EHY983061 ERS983058:ERU983061 FBO983058:FBQ983061 FLK983058:FLM983061 FVG983058:FVI983061 GFC983058:GFE983061 GOY983058:GPA983061 GYU983058:GYW983061 HIQ983058:HIS983061 HSM983058:HSO983061 ICI983058:ICK983061 IME983058:IMG983061 IWA983058:IWC983061 JFW983058:JFY983061 JPS983058:JPU983061 JZO983058:JZQ983061 KJK983058:KJM983061 KTG983058:KTI983061 LDC983058:LDE983061 LMY983058:LNA983061 LWU983058:LWW983061 MGQ983058:MGS983061 MQM983058:MQO983061 NAI983058:NAK983061 NKE983058:NKG983061 NUA983058:NUC983061 ODW983058:ODY983061 ONS983058:ONU983061 OXO983058:OXQ983061 PHK983058:PHM983061 PRG983058:PRI983061 QBC983058:QBE983061 QKY983058:QLA983061 QUU983058:QUW983061 REQ983058:RES983061 ROM983058:ROO983061 RYI983058:RYK983061 SIE983058:SIG983061 SSA983058:SSC983061 TBW983058:TBY983061 TLS983058:TLU983061 TVO983058:TVQ983061 UFK983058:UFM983061 UPG983058:UPI983061 UZC983058:UZE983061 VIY983058:VJA983061 VSU983058:VSW983061 WCQ983058:WCS983061 WMM983058:WMO983061 WWI983058:WWK983061 AC65462:AD65465 JX65462:JY65465 TT65462:TU65465 ADP65462:ADQ65465 ANL65462:ANM65465 AXH65462:AXI65465 BHD65462:BHE65465 BQZ65462:BRA65465 CAV65462:CAW65465 CKR65462:CKS65465 CUN65462:CUO65465 DEJ65462:DEK65465 DOF65462:DOG65465 DYB65462:DYC65465 EHX65462:EHY65465 ERT65462:ERU65465 FBP65462:FBQ65465 FLL65462:FLM65465 FVH65462:FVI65465 GFD65462:GFE65465 GOZ65462:GPA65465 GYV65462:GYW65465 HIR65462:HIS65465 HSN65462:HSO65465 ICJ65462:ICK65465 IMF65462:IMG65465 IWB65462:IWC65465 JFX65462:JFY65465 JPT65462:JPU65465 JZP65462:JZQ65465 KJL65462:KJM65465 KTH65462:KTI65465 LDD65462:LDE65465 LMZ65462:LNA65465 LWV65462:LWW65465 MGR65462:MGS65465 MQN65462:MQO65465 NAJ65462:NAK65465 NKF65462:NKG65465 NUB65462:NUC65465 ODX65462:ODY65465 ONT65462:ONU65465 OXP65462:OXQ65465 PHL65462:PHM65465 PRH65462:PRI65465 QBD65462:QBE65465 QKZ65462:QLA65465 QUV65462:QUW65465 RER65462:RES65465 RON65462:ROO65465 RYJ65462:RYK65465 SIF65462:SIG65465 SSB65462:SSC65465 TBX65462:TBY65465 TLT65462:TLU65465 TVP65462:TVQ65465 UFL65462:UFM65465 UPH65462:UPI65465 UZD65462:UZE65465 VIZ65462:VJA65465 VSV65462:VSW65465 WCR65462:WCS65465 WMN65462:WMO65465 WWJ65462:WWK65465 AC130998:AD131001 JX130998:JY131001 TT130998:TU131001 ADP130998:ADQ131001 ANL130998:ANM131001 AXH130998:AXI131001 BHD130998:BHE131001 BQZ130998:BRA131001 CAV130998:CAW131001 CKR130998:CKS131001 CUN130998:CUO131001 DEJ130998:DEK131001 DOF130998:DOG131001 DYB130998:DYC131001 EHX130998:EHY131001 ERT130998:ERU131001 FBP130998:FBQ131001 FLL130998:FLM131001 FVH130998:FVI131001 GFD130998:GFE131001 GOZ130998:GPA131001 GYV130998:GYW131001 HIR130998:HIS131001 HSN130998:HSO131001 ICJ130998:ICK131001 IMF130998:IMG131001 IWB130998:IWC131001 JFX130998:JFY131001 JPT130998:JPU131001 JZP130998:JZQ131001 KJL130998:KJM131001 KTH130998:KTI131001 LDD130998:LDE131001 LMZ130998:LNA131001 LWV130998:LWW131001 MGR130998:MGS131001 MQN130998:MQO131001 NAJ130998:NAK131001 NKF130998:NKG131001 NUB130998:NUC131001 ODX130998:ODY131001 ONT130998:ONU131001 OXP130998:OXQ131001 PHL130998:PHM131001 PRH130998:PRI131001 QBD130998:QBE131001 QKZ130998:QLA131001 QUV130998:QUW131001 RER130998:RES131001 RON130998:ROO131001 RYJ130998:RYK131001 SIF130998:SIG131001 SSB130998:SSC131001 TBX130998:TBY131001 TLT130998:TLU131001 TVP130998:TVQ131001 UFL130998:UFM131001 UPH130998:UPI131001 UZD130998:UZE131001 VIZ130998:VJA131001 VSV130998:VSW131001 WCR130998:WCS131001 WMN130998:WMO131001 WWJ130998:WWK131001 AC196534:AD196537 JX196534:JY196537 TT196534:TU196537 ADP196534:ADQ196537 ANL196534:ANM196537 AXH196534:AXI196537 BHD196534:BHE196537 BQZ196534:BRA196537 CAV196534:CAW196537 CKR196534:CKS196537 CUN196534:CUO196537 DEJ196534:DEK196537 DOF196534:DOG196537 DYB196534:DYC196537 EHX196534:EHY196537 ERT196534:ERU196537 FBP196534:FBQ196537 FLL196534:FLM196537 FVH196534:FVI196537 GFD196534:GFE196537 GOZ196534:GPA196537 GYV196534:GYW196537 HIR196534:HIS196537 HSN196534:HSO196537 ICJ196534:ICK196537 IMF196534:IMG196537 IWB196534:IWC196537 JFX196534:JFY196537 JPT196534:JPU196537 JZP196534:JZQ196537 KJL196534:KJM196537 KTH196534:KTI196537 LDD196534:LDE196537 LMZ196534:LNA196537 LWV196534:LWW196537 MGR196534:MGS196537 MQN196534:MQO196537 NAJ196534:NAK196537 NKF196534:NKG196537 NUB196534:NUC196537 ODX196534:ODY196537 ONT196534:ONU196537 OXP196534:OXQ196537 PHL196534:PHM196537 PRH196534:PRI196537 QBD196534:QBE196537 QKZ196534:QLA196537 QUV196534:QUW196537 RER196534:RES196537 RON196534:ROO196537 RYJ196534:RYK196537 SIF196534:SIG196537 SSB196534:SSC196537 TBX196534:TBY196537 TLT196534:TLU196537 TVP196534:TVQ196537 UFL196534:UFM196537 UPH196534:UPI196537 UZD196534:UZE196537 VIZ196534:VJA196537 VSV196534:VSW196537 WCR196534:WCS196537 WMN196534:WMO196537 WWJ196534:WWK196537 AC262070:AD262073 JX262070:JY262073 TT262070:TU262073 ADP262070:ADQ262073 ANL262070:ANM262073 AXH262070:AXI262073 BHD262070:BHE262073 BQZ262070:BRA262073 CAV262070:CAW262073 CKR262070:CKS262073 CUN262070:CUO262073 DEJ262070:DEK262073 DOF262070:DOG262073 DYB262070:DYC262073 EHX262070:EHY262073 ERT262070:ERU262073 FBP262070:FBQ262073 FLL262070:FLM262073 FVH262070:FVI262073 GFD262070:GFE262073 GOZ262070:GPA262073 GYV262070:GYW262073 HIR262070:HIS262073 HSN262070:HSO262073 ICJ262070:ICK262073 IMF262070:IMG262073 IWB262070:IWC262073 JFX262070:JFY262073 JPT262070:JPU262073 JZP262070:JZQ262073 KJL262070:KJM262073 KTH262070:KTI262073 LDD262070:LDE262073 LMZ262070:LNA262073 LWV262070:LWW262073 MGR262070:MGS262073 MQN262070:MQO262073 NAJ262070:NAK262073 NKF262070:NKG262073 NUB262070:NUC262073 ODX262070:ODY262073 ONT262070:ONU262073 OXP262070:OXQ262073 PHL262070:PHM262073 PRH262070:PRI262073 QBD262070:QBE262073 QKZ262070:QLA262073 QUV262070:QUW262073 RER262070:RES262073 RON262070:ROO262073 RYJ262070:RYK262073 SIF262070:SIG262073 SSB262070:SSC262073 TBX262070:TBY262073 TLT262070:TLU262073 TVP262070:TVQ262073 UFL262070:UFM262073 UPH262070:UPI262073 UZD262070:UZE262073 VIZ262070:VJA262073 VSV262070:VSW262073 WCR262070:WCS262073 WMN262070:WMO262073 WWJ262070:WWK262073 AC327606:AD327609 JX327606:JY327609 TT327606:TU327609 ADP327606:ADQ327609 ANL327606:ANM327609 AXH327606:AXI327609 BHD327606:BHE327609 BQZ327606:BRA327609 CAV327606:CAW327609 CKR327606:CKS327609 CUN327606:CUO327609 DEJ327606:DEK327609 DOF327606:DOG327609 DYB327606:DYC327609 EHX327606:EHY327609 ERT327606:ERU327609 FBP327606:FBQ327609 FLL327606:FLM327609 FVH327606:FVI327609 GFD327606:GFE327609 GOZ327606:GPA327609 GYV327606:GYW327609 HIR327606:HIS327609 HSN327606:HSO327609 ICJ327606:ICK327609 IMF327606:IMG327609 IWB327606:IWC327609 JFX327606:JFY327609 JPT327606:JPU327609 JZP327606:JZQ327609 KJL327606:KJM327609 KTH327606:KTI327609 LDD327606:LDE327609 LMZ327606:LNA327609 LWV327606:LWW327609 MGR327606:MGS327609 MQN327606:MQO327609 NAJ327606:NAK327609 NKF327606:NKG327609 NUB327606:NUC327609 ODX327606:ODY327609 ONT327606:ONU327609 OXP327606:OXQ327609 PHL327606:PHM327609 PRH327606:PRI327609 QBD327606:QBE327609 QKZ327606:QLA327609 QUV327606:QUW327609 RER327606:RES327609 RON327606:ROO327609 RYJ327606:RYK327609 SIF327606:SIG327609 SSB327606:SSC327609 TBX327606:TBY327609 TLT327606:TLU327609 TVP327606:TVQ327609 UFL327606:UFM327609 UPH327606:UPI327609 UZD327606:UZE327609 VIZ327606:VJA327609 VSV327606:VSW327609 WCR327606:WCS327609 WMN327606:WMO327609 WWJ327606:WWK327609 AC393142:AD393145 JX393142:JY393145 TT393142:TU393145 ADP393142:ADQ393145 ANL393142:ANM393145 AXH393142:AXI393145 BHD393142:BHE393145 BQZ393142:BRA393145 CAV393142:CAW393145 CKR393142:CKS393145 CUN393142:CUO393145 DEJ393142:DEK393145 DOF393142:DOG393145 DYB393142:DYC393145 EHX393142:EHY393145 ERT393142:ERU393145 FBP393142:FBQ393145 FLL393142:FLM393145 FVH393142:FVI393145 GFD393142:GFE393145 GOZ393142:GPA393145 GYV393142:GYW393145 HIR393142:HIS393145 HSN393142:HSO393145 ICJ393142:ICK393145 IMF393142:IMG393145 IWB393142:IWC393145 JFX393142:JFY393145 JPT393142:JPU393145 JZP393142:JZQ393145 KJL393142:KJM393145 KTH393142:KTI393145 LDD393142:LDE393145 LMZ393142:LNA393145 LWV393142:LWW393145 MGR393142:MGS393145 MQN393142:MQO393145 NAJ393142:NAK393145 NKF393142:NKG393145 NUB393142:NUC393145 ODX393142:ODY393145 ONT393142:ONU393145 OXP393142:OXQ393145 PHL393142:PHM393145 PRH393142:PRI393145 QBD393142:QBE393145 QKZ393142:QLA393145 QUV393142:QUW393145 RER393142:RES393145 RON393142:ROO393145 RYJ393142:RYK393145 SIF393142:SIG393145 SSB393142:SSC393145 TBX393142:TBY393145 TLT393142:TLU393145 TVP393142:TVQ393145 UFL393142:UFM393145 UPH393142:UPI393145 UZD393142:UZE393145 VIZ393142:VJA393145 VSV393142:VSW393145 WCR393142:WCS393145 WMN393142:WMO393145 WWJ393142:WWK393145 AC458678:AD458681 JX458678:JY458681 TT458678:TU458681 ADP458678:ADQ458681 ANL458678:ANM458681 AXH458678:AXI458681 BHD458678:BHE458681 BQZ458678:BRA458681 CAV458678:CAW458681 CKR458678:CKS458681 CUN458678:CUO458681 DEJ458678:DEK458681 DOF458678:DOG458681 DYB458678:DYC458681 EHX458678:EHY458681 ERT458678:ERU458681 FBP458678:FBQ458681 FLL458678:FLM458681 FVH458678:FVI458681 GFD458678:GFE458681 GOZ458678:GPA458681 GYV458678:GYW458681 HIR458678:HIS458681 HSN458678:HSO458681 ICJ458678:ICK458681 IMF458678:IMG458681 IWB458678:IWC458681 JFX458678:JFY458681 JPT458678:JPU458681 JZP458678:JZQ458681 KJL458678:KJM458681 KTH458678:KTI458681 LDD458678:LDE458681 LMZ458678:LNA458681 LWV458678:LWW458681 MGR458678:MGS458681 MQN458678:MQO458681 NAJ458678:NAK458681 NKF458678:NKG458681 NUB458678:NUC458681 ODX458678:ODY458681 ONT458678:ONU458681 OXP458678:OXQ458681 PHL458678:PHM458681 PRH458678:PRI458681 QBD458678:QBE458681 QKZ458678:QLA458681 QUV458678:QUW458681 RER458678:RES458681 RON458678:ROO458681 RYJ458678:RYK458681 SIF458678:SIG458681 SSB458678:SSC458681 TBX458678:TBY458681 TLT458678:TLU458681 TVP458678:TVQ458681 UFL458678:UFM458681 UPH458678:UPI458681 UZD458678:UZE458681 VIZ458678:VJA458681 VSV458678:VSW458681 WCR458678:WCS458681 WMN458678:WMO458681 WWJ458678:WWK458681 AC524214:AD524217 JX524214:JY524217 TT524214:TU524217 ADP524214:ADQ524217 ANL524214:ANM524217 AXH524214:AXI524217 BHD524214:BHE524217 BQZ524214:BRA524217 CAV524214:CAW524217 CKR524214:CKS524217 CUN524214:CUO524217 DEJ524214:DEK524217 DOF524214:DOG524217 DYB524214:DYC524217 EHX524214:EHY524217 ERT524214:ERU524217 FBP524214:FBQ524217 FLL524214:FLM524217 FVH524214:FVI524217 GFD524214:GFE524217 GOZ524214:GPA524217 GYV524214:GYW524217 HIR524214:HIS524217 HSN524214:HSO524217 ICJ524214:ICK524217 IMF524214:IMG524217 IWB524214:IWC524217 JFX524214:JFY524217 JPT524214:JPU524217 JZP524214:JZQ524217 KJL524214:KJM524217 KTH524214:KTI524217 LDD524214:LDE524217 LMZ524214:LNA524217 LWV524214:LWW524217 MGR524214:MGS524217 MQN524214:MQO524217 NAJ524214:NAK524217 NKF524214:NKG524217 NUB524214:NUC524217 ODX524214:ODY524217 ONT524214:ONU524217 OXP524214:OXQ524217 PHL524214:PHM524217 PRH524214:PRI524217 QBD524214:QBE524217 QKZ524214:QLA524217 QUV524214:QUW524217 RER524214:RES524217 RON524214:ROO524217 RYJ524214:RYK524217 SIF524214:SIG524217 SSB524214:SSC524217 TBX524214:TBY524217 TLT524214:TLU524217 TVP524214:TVQ524217 UFL524214:UFM524217 UPH524214:UPI524217 UZD524214:UZE524217 VIZ524214:VJA524217 VSV524214:VSW524217 WCR524214:WCS524217 WMN524214:WMO524217 WWJ524214:WWK524217 AC589750:AD589753 JX589750:JY589753 TT589750:TU589753 ADP589750:ADQ589753 ANL589750:ANM589753 AXH589750:AXI589753 BHD589750:BHE589753 BQZ589750:BRA589753 CAV589750:CAW589753 CKR589750:CKS589753 CUN589750:CUO589753 DEJ589750:DEK589753 DOF589750:DOG589753 DYB589750:DYC589753 EHX589750:EHY589753 ERT589750:ERU589753 FBP589750:FBQ589753 FLL589750:FLM589753 FVH589750:FVI589753 GFD589750:GFE589753 GOZ589750:GPA589753 GYV589750:GYW589753 HIR589750:HIS589753 HSN589750:HSO589753 ICJ589750:ICK589753 IMF589750:IMG589753 IWB589750:IWC589753 JFX589750:JFY589753 JPT589750:JPU589753 JZP589750:JZQ589753 KJL589750:KJM589753 KTH589750:KTI589753 LDD589750:LDE589753 LMZ589750:LNA589753 LWV589750:LWW589753 MGR589750:MGS589753 MQN589750:MQO589753 NAJ589750:NAK589753 NKF589750:NKG589753 NUB589750:NUC589753 ODX589750:ODY589753 ONT589750:ONU589753 OXP589750:OXQ589753 PHL589750:PHM589753 PRH589750:PRI589753 QBD589750:QBE589753 QKZ589750:QLA589753 QUV589750:QUW589753 RER589750:RES589753 RON589750:ROO589753 RYJ589750:RYK589753 SIF589750:SIG589753 SSB589750:SSC589753 TBX589750:TBY589753 TLT589750:TLU589753 TVP589750:TVQ589753 UFL589750:UFM589753 UPH589750:UPI589753 UZD589750:UZE589753 VIZ589750:VJA589753 VSV589750:VSW589753 WCR589750:WCS589753 WMN589750:WMO589753 WWJ589750:WWK589753 AC655286:AD655289 JX655286:JY655289 TT655286:TU655289 ADP655286:ADQ655289 ANL655286:ANM655289 AXH655286:AXI655289 BHD655286:BHE655289 BQZ655286:BRA655289 CAV655286:CAW655289 CKR655286:CKS655289 CUN655286:CUO655289 DEJ655286:DEK655289 DOF655286:DOG655289 DYB655286:DYC655289 EHX655286:EHY655289 ERT655286:ERU655289 FBP655286:FBQ655289 FLL655286:FLM655289 FVH655286:FVI655289 GFD655286:GFE655289 GOZ655286:GPA655289 GYV655286:GYW655289 HIR655286:HIS655289 HSN655286:HSO655289 ICJ655286:ICK655289 IMF655286:IMG655289 IWB655286:IWC655289 JFX655286:JFY655289 JPT655286:JPU655289 JZP655286:JZQ655289 KJL655286:KJM655289 KTH655286:KTI655289 LDD655286:LDE655289 LMZ655286:LNA655289 LWV655286:LWW655289 MGR655286:MGS655289 MQN655286:MQO655289 NAJ655286:NAK655289 NKF655286:NKG655289 NUB655286:NUC655289 ODX655286:ODY655289 ONT655286:ONU655289 OXP655286:OXQ655289 PHL655286:PHM655289 PRH655286:PRI655289 QBD655286:QBE655289 QKZ655286:QLA655289 QUV655286:QUW655289 RER655286:RES655289 RON655286:ROO655289 RYJ655286:RYK655289 SIF655286:SIG655289 SSB655286:SSC655289 TBX655286:TBY655289 TLT655286:TLU655289 TVP655286:TVQ655289 UFL655286:UFM655289 UPH655286:UPI655289 UZD655286:UZE655289 VIZ655286:VJA655289 VSV655286:VSW655289 WCR655286:WCS655289 WMN655286:WMO655289 WWJ655286:WWK655289 AC720822:AD720825 JX720822:JY720825 TT720822:TU720825 ADP720822:ADQ720825 ANL720822:ANM720825 AXH720822:AXI720825 BHD720822:BHE720825 BQZ720822:BRA720825 CAV720822:CAW720825 CKR720822:CKS720825 CUN720822:CUO720825 DEJ720822:DEK720825 DOF720822:DOG720825 DYB720822:DYC720825 EHX720822:EHY720825 ERT720822:ERU720825 FBP720822:FBQ720825 FLL720822:FLM720825 FVH720822:FVI720825 GFD720822:GFE720825 GOZ720822:GPA720825 GYV720822:GYW720825 HIR720822:HIS720825 HSN720822:HSO720825 ICJ720822:ICK720825 IMF720822:IMG720825 IWB720822:IWC720825 JFX720822:JFY720825 JPT720822:JPU720825 JZP720822:JZQ720825 KJL720822:KJM720825 KTH720822:KTI720825 LDD720822:LDE720825 LMZ720822:LNA720825 LWV720822:LWW720825 MGR720822:MGS720825 MQN720822:MQO720825 NAJ720822:NAK720825 NKF720822:NKG720825 NUB720822:NUC720825 ODX720822:ODY720825 ONT720822:ONU720825 OXP720822:OXQ720825 PHL720822:PHM720825 PRH720822:PRI720825 QBD720822:QBE720825 QKZ720822:QLA720825 QUV720822:QUW720825 RER720822:RES720825 RON720822:ROO720825 RYJ720822:RYK720825 SIF720822:SIG720825 SSB720822:SSC720825 TBX720822:TBY720825 TLT720822:TLU720825 TVP720822:TVQ720825 UFL720822:UFM720825 UPH720822:UPI720825 UZD720822:UZE720825 VIZ720822:VJA720825 VSV720822:VSW720825 WCR720822:WCS720825 WMN720822:WMO720825 WWJ720822:WWK720825 AC786358:AD786361 JX786358:JY786361 TT786358:TU786361 ADP786358:ADQ786361 ANL786358:ANM786361 AXH786358:AXI786361 BHD786358:BHE786361 BQZ786358:BRA786361 CAV786358:CAW786361 CKR786358:CKS786361 CUN786358:CUO786361 DEJ786358:DEK786361 DOF786358:DOG786361 DYB786358:DYC786361 EHX786358:EHY786361 ERT786358:ERU786361 FBP786358:FBQ786361 FLL786358:FLM786361 FVH786358:FVI786361 GFD786358:GFE786361 GOZ786358:GPA786361 GYV786358:GYW786361 HIR786358:HIS786361 HSN786358:HSO786361 ICJ786358:ICK786361 IMF786358:IMG786361 IWB786358:IWC786361 JFX786358:JFY786361 JPT786358:JPU786361 JZP786358:JZQ786361 KJL786358:KJM786361 KTH786358:KTI786361 LDD786358:LDE786361 LMZ786358:LNA786361 LWV786358:LWW786361 MGR786358:MGS786361 MQN786358:MQO786361 NAJ786358:NAK786361 NKF786358:NKG786361 NUB786358:NUC786361 ODX786358:ODY786361 ONT786358:ONU786361 OXP786358:OXQ786361 PHL786358:PHM786361 PRH786358:PRI786361 QBD786358:QBE786361 QKZ786358:QLA786361 QUV786358:QUW786361 RER786358:RES786361 RON786358:ROO786361 RYJ786358:RYK786361 SIF786358:SIG786361 SSB786358:SSC786361 TBX786358:TBY786361 TLT786358:TLU786361 TVP786358:TVQ786361 UFL786358:UFM786361 UPH786358:UPI786361 UZD786358:UZE786361 VIZ786358:VJA786361 VSV786358:VSW786361 WCR786358:WCS786361 WMN786358:WMO786361 WWJ786358:WWK786361 AC851894:AD851897 JX851894:JY851897 TT851894:TU851897 ADP851894:ADQ851897 ANL851894:ANM851897 AXH851894:AXI851897 BHD851894:BHE851897 BQZ851894:BRA851897 CAV851894:CAW851897 CKR851894:CKS851897 CUN851894:CUO851897 DEJ851894:DEK851897 DOF851894:DOG851897 DYB851894:DYC851897 EHX851894:EHY851897 ERT851894:ERU851897 FBP851894:FBQ851897 FLL851894:FLM851897 FVH851894:FVI851897 GFD851894:GFE851897 GOZ851894:GPA851897 GYV851894:GYW851897 HIR851894:HIS851897 HSN851894:HSO851897 ICJ851894:ICK851897 IMF851894:IMG851897 IWB851894:IWC851897 JFX851894:JFY851897 JPT851894:JPU851897 JZP851894:JZQ851897 KJL851894:KJM851897 KTH851894:KTI851897 LDD851894:LDE851897 LMZ851894:LNA851897 LWV851894:LWW851897 MGR851894:MGS851897 MQN851894:MQO851897 NAJ851894:NAK851897 NKF851894:NKG851897 NUB851894:NUC851897 ODX851894:ODY851897 ONT851894:ONU851897 OXP851894:OXQ851897 PHL851894:PHM851897 PRH851894:PRI851897 QBD851894:QBE851897 QKZ851894:QLA851897 QUV851894:QUW851897 RER851894:RES851897 RON851894:ROO851897 RYJ851894:RYK851897 SIF851894:SIG851897 SSB851894:SSC851897 TBX851894:TBY851897 TLT851894:TLU851897 TVP851894:TVQ851897 UFL851894:UFM851897 UPH851894:UPI851897 UZD851894:UZE851897 VIZ851894:VJA851897 VSV851894:VSW851897 WCR851894:WCS851897 WMN851894:WMO851897 WWJ851894:WWK851897 AC917430:AD917433 JX917430:JY917433 TT917430:TU917433 ADP917430:ADQ917433 ANL917430:ANM917433 AXH917430:AXI917433 BHD917430:BHE917433 BQZ917430:BRA917433 CAV917430:CAW917433 CKR917430:CKS917433 CUN917430:CUO917433 DEJ917430:DEK917433 DOF917430:DOG917433 DYB917430:DYC917433 EHX917430:EHY917433 ERT917430:ERU917433 FBP917430:FBQ917433 FLL917430:FLM917433 FVH917430:FVI917433 GFD917430:GFE917433 GOZ917430:GPA917433 GYV917430:GYW917433 HIR917430:HIS917433 HSN917430:HSO917433 ICJ917430:ICK917433 IMF917430:IMG917433 IWB917430:IWC917433 JFX917430:JFY917433 JPT917430:JPU917433 JZP917430:JZQ917433 KJL917430:KJM917433 KTH917430:KTI917433 LDD917430:LDE917433 LMZ917430:LNA917433 LWV917430:LWW917433 MGR917430:MGS917433 MQN917430:MQO917433 NAJ917430:NAK917433 NKF917430:NKG917433 NUB917430:NUC917433 ODX917430:ODY917433 ONT917430:ONU917433 OXP917430:OXQ917433 PHL917430:PHM917433 PRH917430:PRI917433 QBD917430:QBE917433 QKZ917430:QLA917433 QUV917430:QUW917433 RER917430:RES917433 RON917430:ROO917433 RYJ917430:RYK917433 SIF917430:SIG917433 SSB917430:SSC917433 TBX917430:TBY917433 TLT917430:TLU917433 TVP917430:TVQ917433 UFL917430:UFM917433 UPH917430:UPI917433 UZD917430:UZE917433 VIZ917430:VJA917433 VSV917430:VSW917433 WCR917430:WCS917433 WMN917430:WMO917433 WWJ917430:WWK917433 AC982966:AD982969 JX982966:JY982969 TT982966:TU982969 ADP982966:ADQ982969 ANL982966:ANM982969 AXH982966:AXI982969 BHD982966:BHE982969 BQZ982966:BRA982969 CAV982966:CAW982969 CKR982966:CKS982969 CUN982966:CUO982969 DEJ982966:DEK982969 DOF982966:DOG982969 DYB982966:DYC982969 EHX982966:EHY982969 ERT982966:ERU982969 FBP982966:FBQ982969 FLL982966:FLM982969 FVH982966:FVI982969 GFD982966:GFE982969 GOZ982966:GPA982969 GYV982966:GYW982969 HIR982966:HIS982969 HSN982966:HSO982969 ICJ982966:ICK982969 IMF982966:IMG982969 IWB982966:IWC982969 JFX982966:JFY982969 JPT982966:JPU982969 JZP982966:JZQ982969 KJL982966:KJM982969 KTH982966:KTI982969 LDD982966:LDE982969 LMZ982966:LNA982969 LWV982966:LWW982969 MGR982966:MGS982969 MQN982966:MQO982969 NAJ982966:NAK982969 NKF982966:NKG982969 NUB982966:NUC982969 ODX982966:ODY982969 ONT982966:ONU982969 OXP982966:OXQ982969 PHL982966:PHM982969 PRH982966:PRI982969 QBD982966:QBE982969 QKZ982966:QLA982969 QUV982966:QUW982969 RER982966:RES982969 RON982966:ROO982969 RYJ982966:RYK982969 SIF982966:SIG982969 SSB982966:SSC982969 TBX982966:TBY982969 TLT982966:TLU982969 TVP982966:TVQ982969 UFL982966:UFM982969 UPH982966:UPI982969 UZD982966:UZE982969 VIZ982966:VJA982969 VSV982966:VSW982969 WCR982966:WCS982969 WMN982966:WMO982969 WWJ982966:WWK982969 AB65462:AB65466 JW65462:JW65466 TS65462:TS65466 ADO65462:ADO65466 ANK65462:ANK65466 AXG65462:AXG65466 BHC65462:BHC65466 BQY65462:BQY65466 CAU65462:CAU65466 CKQ65462:CKQ65466 CUM65462:CUM65466 DEI65462:DEI65466 DOE65462:DOE65466 DYA65462:DYA65466 EHW65462:EHW65466 ERS65462:ERS65466 FBO65462:FBO65466 FLK65462:FLK65466 FVG65462:FVG65466 GFC65462:GFC65466 GOY65462:GOY65466 GYU65462:GYU65466 HIQ65462:HIQ65466 HSM65462:HSM65466 ICI65462:ICI65466 IME65462:IME65466 IWA65462:IWA65466 JFW65462:JFW65466 JPS65462:JPS65466 JZO65462:JZO65466 KJK65462:KJK65466 KTG65462:KTG65466 LDC65462:LDC65466 LMY65462:LMY65466 LWU65462:LWU65466 MGQ65462:MGQ65466 MQM65462:MQM65466 NAI65462:NAI65466 NKE65462:NKE65466 NUA65462:NUA65466 ODW65462:ODW65466 ONS65462:ONS65466 OXO65462:OXO65466 PHK65462:PHK65466 PRG65462:PRG65466 QBC65462:QBC65466 QKY65462:QKY65466 QUU65462:QUU65466 REQ65462:REQ65466 ROM65462:ROM65466 RYI65462:RYI65466 SIE65462:SIE65466 SSA65462:SSA65466 TBW65462:TBW65466 TLS65462:TLS65466 TVO65462:TVO65466 UFK65462:UFK65466 UPG65462:UPG65466 UZC65462:UZC65466 VIY65462:VIY65466 VSU65462:VSU65466 WCQ65462:WCQ65466 WMM65462:WMM65466 WWI65462:WWI65466 AB130998:AB131002 JW130998:JW131002 TS130998:TS131002 ADO130998:ADO131002 ANK130998:ANK131002 AXG130998:AXG131002 BHC130998:BHC131002 BQY130998:BQY131002 CAU130998:CAU131002 CKQ130998:CKQ131002 CUM130998:CUM131002 DEI130998:DEI131002 DOE130998:DOE131002 DYA130998:DYA131002 EHW130998:EHW131002 ERS130998:ERS131002 FBO130998:FBO131002 FLK130998:FLK131002 FVG130998:FVG131002 GFC130998:GFC131002 GOY130998:GOY131002 GYU130998:GYU131002 HIQ130998:HIQ131002 HSM130998:HSM131002 ICI130998:ICI131002 IME130998:IME131002 IWA130998:IWA131002 JFW130998:JFW131002 JPS130998:JPS131002 JZO130998:JZO131002 KJK130998:KJK131002 KTG130998:KTG131002 LDC130998:LDC131002 LMY130998:LMY131002 LWU130998:LWU131002 MGQ130998:MGQ131002 MQM130998:MQM131002 NAI130998:NAI131002 NKE130998:NKE131002 NUA130998:NUA131002 ODW130998:ODW131002 ONS130998:ONS131002 OXO130998:OXO131002 PHK130998:PHK131002 PRG130998:PRG131002 QBC130998:QBC131002 QKY130998:QKY131002 QUU130998:QUU131002 REQ130998:REQ131002 ROM130998:ROM131002 RYI130998:RYI131002 SIE130998:SIE131002 SSA130998:SSA131002 TBW130998:TBW131002 TLS130998:TLS131002 TVO130998:TVO131002 UFK130998:UFK131002 UPG130998:UPG131002 UZC130998:UZC131002 VIY130998:VIY131002 VSU130998:VSU131002 WCQ130998:WCQ131002 WMM130998:WMM131002 WWI130998:WWI131002 AB196534:AB196538 JW196534:JW196538 TS196534:TS196538 ADO196534:ADO196538 ANK196534:ANK196538 AXG196534:AXG196538 BHC196534:BHC196538 BQY196534:BQY196538 CAU196534:CAU196538 CKQ196534:CKQ196538 CUM196534:CUM196538 DEI196534:DEI196538 DOE196534:DOE196538 DYA196534:DYA196538 EHW196534:EHW196538 ERS196534:ERS196538 FBO196534:FBO196538 FLK196534:FLK196538 FVG196534:FVG196538 GFC196534:GFC196538 GOY196534:GOY196538 GYU196534:GYU196538 HIQ196534:HIQ196538 HSM196534:HSM196538 ICI196534:ICI196538 IME196534:IME196538 IWA196534:IWA196538 JFW196534:JFW196538 JPS196534:JPS196538 JZO196534:JZO196538 KJK196534:KJK196538 KTG196534:KTG196538 LDC196534:LDC196538 LMY196534:LMY196538 LWU196534:LWU196538 MGQ196534:MGQ196538 MQM196534:MQM196538 NAI196534:NAI196538 NKE196534:NKE196538 NUA196534:NUA196538 ODW196534:ODW196538 ONS196534:ONS196538 OXO196534:OXO196538 PHK196534:PHK196538 PRG196534:PRG196538 QBC196534:QBC196538 QKY196534:QKY196538 QUU196534:QUU196538 REQ196534:REQ196538 ROM196534:ROM196538 RYI196534:RYI196538 SIE196534:SIE196538 SSA196534:SSA196538 TBW196534:TBW196538 TLS196534:TLS196538 TVO196534:TVO196538 UFK196534:UFK196538 UPG196534:UPG196538 UZC196534:UZC196538 VIY196534:VIY196538 VSU196534:VSU196538 WCQ196534:WCQ196538 WMM196534:WMM196538 WWI196534:WWI196538 AB262070:AB262074 JW262070:JW262074 TS262070:TS262074 ADO262070:ADO262074 ANK262070:ANK262074 AXG262070:AXG262074 BHC262070:BHC262074 BQY262070:BQY262074 CAU262070:CAU262074 CKQ262070:CKQ262074 CUM262070:CUM262074 DEI262070:DEI262074 DOE262070:DOE262074 DYA262070:DYA262074 EHW262070:EHW262074 ERS262070:ERS262074 FBO262070:FBO262074 FLK262070:FLK262074 FVG262070:FVG262074 GFC262070:GFC262074 GOY262070:GOY262074 GYU262070:GYU262074 HIQ262070:HIQ262074 HSM262070:HSM262074 ICI262070:ICI262074 IME262070:IME262074 IWA262070:IWA262074 JFW262070:JFW262074 JPS262070:JPS262074 JZO262070:JZO262074 KJK262070:KJK262074 KTG262070:KTG262074 LDC262070:LDC262074 LMY262070:LMY262074 LWU262070:LWU262074 MGQ262070:MGQ262074 MQM262070:MQM262074 NAI262070:NAI262074 NKE262070:NKE262074 NUA262070:NUA262074 ODW262070:ODW262074 ONS262070:ONS262074 OXO262070:OXO262074 PHK262070:PHK262074 PRG262070:PRG262074 QBC262070:QBC262074 QKY262070:QKY262074 QUU262070:QUU262074 REQ262070:REQ262074 ROM262070:ROM262074 RYI262070:RYI262074 SIE262070:SIE262074 SSA262070:SSA262074 TBW262070:TBW262074 TLS262070:TLS262074 TVO262070:TVO262074 UFK262070:UFK262074 UPG262070:UPG262074 UZC262070:UZC262074 VIY262070:VIY262074 VSU262070:VSU262074 WCQ262070:WCQ262074 WMM262070:WMM262074 WWI262070:WWI262074 AB327606:AB327610 JW327606:JW327610 TS327606:TS327610 ADO327606:ADO327610 ANK327606:ANK327610 AXG327606:AXG327610 BHC327606:BHC327610 BQY327606:BQY327610 CAU327606:CAU327610 CKQ327606:CKQ327610 CUM327606:CUM327610 DEI327606:DEI327610 DOE327606:DOE327610 DYA327606:DYA327610 EHW327606:EHW327610 ERS327606:ERS327610 FBO327606:FBO327610 FLK327606:FLK327610 FVG327606:FVG327610 GFC327606:GFC327610 GOY327606:GOY327610 GYU327606:GYU327610 HIQ327606:HIQ327610 HSM327606:HSM327610 ICI327606:ICI327610 IME327606:IME327610 IWA327606:IWA327610 JFW327606:JFW327610 JPS327606:JPS327610 JZO327606:JZO327610 KJK327606:KJK327610 KTG327606:KTG327610 LDC327606:LDC327610 LMY327606:LMY327610 LWU327606:LWU327610 MGQ327606:MGQ327610 MQM327606:MQM327610 NAI327606:NAI327610 NKE327606:NKE327610 NUA327606:NUA327610 ODW327606:ODW327610 ONS327606:ONS327610 OXO327606:OXO327610 PHK327606:PHK327610 PRG327606:PRG327610 QBC327606:QBC327610 QKY327606:QKY327610 QUU327606:QUU327610 REQ327606:REQ327610 ROM327606:ROM327610 RYI327606:RYI327610 SIE327606:SIE327610 SSA327606:SSA327610 TBW327606:TBW327610 TLS327606:TLS327610 TVO327606:TVO327610 UFK327606:UFK327610 UPG327606:UPG327610 UZC327606:UZC327610 VIY327606:VIY327610 VSU327606:VSU327610 WCQ327606:WCQ327610 WMM327606:WMM327610 WWI327606:WWI327610 AB393142:AB393146 JW393142:JW393146 TS393142:TS393146 ADO393142:ADO393146 ANK393142:ANK393146 AXG393142:AXG393146 BHC393142:BHC393146 BQY393142:BQY393146 CAU393142:CAU393146 CKQ393142:CKQ393146 CUM393142:CUM393146 DEI393142:DEI393146 DOE393142:DOE393146 DYA393142:DYA393146 EHW393142:EHW393146 ERS393142:ERS393146 FBO393142:FBO393146 FLK393142:FLK393146 FVG393142:FVG393146 GFC393142:GFC393146 GOY393142:GOY393146 GYU393142:GYU393146 HIQ393142:HIQ393146 HSM393142:HSM393146 ICI393142:ICI393146 IME393142:IME393146 IWA393142:IWA393146 JFW393142:JFW393146 JPS393142:JPS393146 JZO393142:JZO393146 KJK393142:KJK393146 KTG393142:KTG393146 LDC393142:LDC393146 LMY393142:LMY393146 LWU393142:LWU393146 MGQ393142:MGQ393146 MQM393142:MQM393146 NAI393142:NAI393146 NKE393142:NKE393146 NUA393142:NUA393146 ODW393142:ODW393146 ONS393142:ONS393146 OXO393142:OXO393146 PHK393142:PHK393146 PRG393142:PRG393146 QBC393142:QBC393146 QKY393142:QKY393146 QUU393142:QUU393146 REQ393142:REQ393146 ROM393142:ROM393146 RYI393142:RYI393146 SIE393142:SIE393146 SSA393142:SSA393146 TBW393142:TBW393146 TLS393142:TLS393146 TVO393142:TVO393146 UFK393142:UFK393146 UPG393142:UPG393146 UZC393142:UZC393146 VIY393142:VIY393146 VSU393142:VSU393146 WCQ393142:WCQ393146 WMM393142:WMM393146 WWI393142:WWI393146 AB458678:AB458682 JW458678:JW458682 TS458678:TS458682 ADO458678:ADO458682 ANK458678:ANK458682 AXG458678:AXG458682 BHC458678:BHC458682 BQY458678:BQY458682 CAU458678:CAU458682 CKQ458678:CKQ458682 CUM458678:CUM458682 DEI458678:DEI458682 DOE458678:DOE458682 DYA458678:DYA458682 EHW458678:EHW458682 ERS458678:ERS458682 FBO458678:FBO458682 FLK458678:FLK458682 FVG458678:FVG458682 GFC458678:GFC458682 GOY458678:GOY458682 GYU458678:GYU458682 HIQ458678:HIQ458682 HSM458678:HSM458682 ICI458678:ICI458682 IME458678:IME458682 IWA458678:IWA458682 JFW458678:JFW458682 JPS458678:JPS458682 JZO458678:JZO458682 KJK458678:KJK458682 KTG458678:KTG458682 LDC458678:LDC458682 LMY458678:LMY458682 LWU458678:LWU458682 MGQ458678:MGQ458682 MQM458678:MQM458682 NAI458678:NAI458682 NKE458678:NKE458682 NUA458678:NUA458682 ODW458678:ODW458682 ONS458678:ONS458682 OXO458678:OXO458682 PHK458678:PHK458682 PRG458678:PRG458682 QBC458678:QBC458682 QKY458678:QKY458682 QUU458678:QUU458682 REQ458678:REQ458682 ROM458678:ROM458682 RYI458678:RYI458682 SIE458678:SIE458682 SSA458678:SSA458682 TBW458678:TBW458682 TLS458678:TLS458682 TVO458678:TVO458682 UFK458678:UFK458682 UPG458678:UPG458682 UZC458678:UZC458682 VIY458678:VIY458682 VSU458678:VSU458682 WCQ458678:WCQ458682 WMM458678:WMM458682 WWI458678:WWI458682 AB524214:AB524218 JW524214:JW524218 TS524214:TS524218 ADO524214:ADO524218 ANK524214:ANK524218 AXG524214:AXG524218 BHC524214:BHC524218 BQY524214:BQY524218 CAU524214:CAU524218 CKQ524214:CKQ524218 CUM524214:CUM524218 DEI524214:DEI524218 DOE524214:DOE524218 DYA524214:DYA524218 EHW524214:EHW524218 ERS524214:ERS524218 FBO524214:FBO524218 FLK524214:FLK524218 FVG524214:FVG524218 GFC524214:GFC524218 GOY524214:GOY524218 GYU524214:GYU524218 HIQ524214:HIQ524218 HSM524214:HSM524218 ICI524214:ICI524218 IME524214:IME524218 IWA524214:IWA524218 JFW524214:JFW524218 JPS524214:JPS524218 JZO524214:JZO524218 KJK524214:KJK524218 KTG524214:KTG524218 LDC524214:LDC524218 LMY524214:LMY524218 LWU524214:LWU524218 MGQ524214:MGQ524218 MQM524214:MQM524218 NAI524214:NAI524218 NKE524214:NKE524218 NUA524214:NUA524218 ODW524214:ODW524218 ONS524214:ONS524218 OXO524214:OXO524218 PHK524214:PHK524218 PRG524214:PRG524218 QBC524214:QBC524218 QKY524214:QKY524218 QUU524214:QUU524218 REQ524214:REQ524218 ROM524214:ROM524218 RYI524214:RYI524218 SIE524214:SIE524218 SSA524214:SSA524218 TBW524214:TBW524218 TLS524214:TLS524218 TVO524214:TVO524218 UFK524214:UFK524218 UPG524214:UPG524218 UZC524214:UZC524218 VIY524214:VIY524218 VSU524214:VSU524218 WCQ524214:WCQ524218 WMM524214:WMM524218 WWI524214:WWI524218 AB589750:AB589754 JW589750:JW589754 TS589750:TS589754 ADO589750:ADO589754 ANK589750:ANK589754 AXG589750:AXG589754 BHC589750:BHC589754 BQY589750:BQY589754 CAU589750:CAU589754 CKQ589750:CKQ589754 CUM589750:CUM589754 DEI589750:DEI589754 DOE589750:DOE589754 DYA589750:DYA589754 EHW589750:EHW589754 ERS589750:ERS589754 FBO589750:FBO589754 FLK589750:FLK589754 FVG589750:FVG589754 GFC589750:GFC589754 GOY589750:GOY589754 GYU589750:GYU589754 HIQ589750:HIQ589754 HSM589750:HSM589754 ICI589750:ICI589754 IME589750:IME589754 IWA589750:IWA589754 JFW589750:JFW589754 JPS589750:JPS589754 JZO589750:JZO589754 KJK589750:KJK589754 KTG589750:KTG589754 LDC589750:LDC589754 LMY589750:LMY589754 LWU589750:LWU589754 MGQ589750:MGQ589754 MQM589750:MQM589754 NAI589750:NAI589754 NKE589750:NKE589754 NUA589750:NUA589754 ODW589750:ODW589754 ONS589750:ONS589754 OXO589750:OXO589754 PHK589750:PHK589754 PRG589750:PRG589754 QBC589750:QBC589754 QKY589750:QKY589754 QUU589750:QUU589754 REQ589750:REQ589754 ROM589750:ROM589754 RYI589750:RYI589754 SIE589750:SIE589754 SSA589750:SSA589754 TBW589750:TBW589754 TLS589750:TLS589754 TVO589750:TVO589754 UFK589750:UFK589754 UPG589750:UPG589754 UZC589750:UZC589754 VIY589750:VIY589754 VSU589750:VSU589754 WCQ589750:WCQ589754 WMM589750:WMM589754 WWI589750:WWI589754 AB655286:AB655290 JW655286:JW655290 TS655286:TS655290 ADO655286:ADO655290 ANK655286:ANK655290 AXG655286:AXG655290 BHC655286:BHC655290 BQY655286:BQY655290 CAU655286:CAU655290 CKQ655286:CKQ655290 CUM655286:CUM655290 DEI655286:DEI655290 DOE655286:DOE655290 DYA655286:DYA655290 EHW655286:EHW655290 ERS655286:ERS655290 FBO655286:FBO655290 FLK655286:FLK655290 FVG655286:FVG655290 GFC655286:GFC655290 GOY655286:GOY655290 GYU655286:GYU655290 HIQ655286:HIQ655290 HSM655286:HSM655290 ICI655286:ICI655290 IME655286:IME655290 IWA655286:IWA655290 JFW655286:JFW655290 JPS655286:JPS655290 JZO655286:JZO655290 KJK655286:KJK655290 KTG655286:KTG655290 LDC655286:LDC655290 LMY655286:LMY655290 LWU655286:LWU655290 MGQ655286:MGQ655290 MQM655286:MQM655290 NAI655286:NAI655290 NKE655286:NKE655290 NUA655286:NUA655290 ODW655286:ODW655290 ONS655286:ONS655290 OXO655286:OXO655290 PHK655286:PHK655290 PRG655286:PRG655290 QBC655286:QBC655290 QKY655286:QKY655290 QUU655286:QUU655290 REQ655286:REQ655290 ROM655286:ROM655290 RYI655286:RYI655290 SIE655286:SIE655290 SSA655286:SSA655290 TBW655286:TBW655290 TLS655286:TLS655290 TVO655286:TVO655290 UFK655286:UFK655290 UPG655286:UPG655290 UZC655286:UZC655290 VIY655286:VIY655290 VSU655286:VSU655290 WCQ655286:WCQ655290 WMM655286:WMM655290 WWI655286:WWI655290 AB720822:AB720826 JW720822:JW720826 TS720822:TS720826 ADO720822:ADO720826 ANK720822:ANK720826 AXG720822:AXG720826 BHC720822:BHC720826 BQY720822:BQY720826 CAU720822:CAU720826 CKQ720822:CKQ720826 CUM720822:CUM720826 DEI720822:DEI720826 DOE720822:DOE720826 DYA720822:DYA720826 EHW720822:EHW720826 ERS720822:ERS720826 FBO720822:FBO720826 FLK720822:FLK720826 FVG720822:FVG720826 GFC720822:GFC720826 GOY720822:GOY720826 GYU720822:GYU720826 HIQ720822:HIQ720826 HSM720822:HSM720826 ICI720822:ICI720826 IME720822:IME720826 IWA720822:IWA720826 JFW720822:JFW720826 JPS720822:JPS720826 JZO720822:JZO720826 KJK720822:KJK720826 KTG720822:KTG720826 LDC720822:LDC720826 LMY720822:LMY720826 LWU720822:LWU720826 MGQ720822:MGQ720826 MQM720822:MQM720826 NAI720822:NAI720826 NKE720822:NKE720826 NUA720822:NUA720826 ODW720822:ODW720826 ONS720822:ONS720826 OXO720822:OXO720826 PHK720822:PHK720826 PRG720822:PRG720826 QBC720822:QBC720826 QKY720822:QKY720826 QUU720822:QUU720826 REQ720822:REQ720826 ROM720822:ROM720826 RYI720822:RYI720826 SIE720822:SIE720826 SSA720822:SSA720826 TBW720822:TBW720826 TLS720822:TLS720826 TVO720822:TVO720826 UFK720822:UFK720826 UPG720822:UPG720826 UZC720822:UZC720826 VIY720822:VIY720826 VSU720822:VSU720826 WCQ720822:WCQ720826 WMM720822:WMM720826 WWI720822:WWI720826 AB786358:AB786362 JW786358:JW786362 TS786358:TS786362 ADO786358:ADO786362 ANK786358:ANK786362 AXG786358:AXG786362 BHC786358:BHC786362 BQY786358:BQY786362 CAU786358:CAU786362 CKQ786358:CKQ786362 CUM786358:CUM786362 DEI786358:DEI786362 DOE786358:DOE786362 DYA786358:DYA786362 EHW786358:EHW786362 ERS786358:ERS786362 FBO786358:FBO786362 FLK786358:FLK786362 FVG786358:FVG786362 GFC786358:GFC786362 GOY786358:GOY786362 GYU786358:GYU786362 HIQ786358:HIQ786362 HSM786358:HSM786362 ICI786358:ICI786362 IME786358:IME786362 IWA786358:IWA786362 JFW786358:JFW786362 JPS786358:JPS786362 JZO786358:JZO786362 KJK786358:KJK786362 KTG786358:KTG786362 LDC786358:LDC786362 LMY786358:LMY786362 LWU786358:LWU786362 MGQ786358:MGQ786362 MQM786358:MQM786362 NAI786358:NAI786362 NKE786358:NKE786362 NUA786358:NUA786362 ODW786358:ODW786362 ONS786358:ONS786362 OXO786358:OXO786362 PHK786358:PHK786362 PRG786358:PRG786362 QBC786358:QBC786362 QKY786358:QKY786362 QUU786358:QUU786362 REQ786358:REQ786362 ROM786358:ROM786362 RYI786358:RYI786362 SIE786358:SIE786362 SSA786358:SSA786362 TBW786358:TBW786362 TLS786358:TLS786362 TVO786358:TVO786362 UFK786358:UFK786362 UPG786358:UPG786362 UZC786358:UZC786362 VIY786358:VIY786362 VSU786358:VSU786362 WCQ786358:WCQ786362 WMM786358:WMM786362 WWI786358:WWI786362 AB851894:AB851898 JW851894:JW851898 TS851894:TS851898 ADO851894:ADO851898 ANK851894:ANK851898 AXG851894:AXG851898 BHC851894:BHC851898 BQY851894:BQY851898 CAU851894:CAU851898 CKQ851894:CKQ851898 CUM851894:CUM851898 DEI851894:DEI851898 DOE851894:DOE851898 DYA851894:DYA851898 EHW851894:EHW851898 ERS851894:ERS851898 FBO851894:FBO851898 FLK851894:FLK851898 FVG851894:FVG851898 GFC851894:GFC851898 GOY851894:GOY851898 GYU851894:GYU851898 HIQ851894:HIQ851898 HSM851894:HSM851898 ICI851894:ICI851898 IME851894:IME851898 IWA851894:IWA851898 JFW851894:JFW851898 JPS851894:JPS851898 JZO851894:JZO851898 KJK851894:KJK851898 KTG851894:KTG851898 LDC851894:LDC851898 LMY851894:LMY851898 LWU851894:LWU851898 MGQ851894:MGQ851898 MQM851894:MQM851898 NAI851894:NAI851898 NKE851894:NKE851898 NUA851894:NUA851898 ODW851894:ODW851898 ONS851894:ONS851898 OXO851894:OXO851898 PHK851894:PHK851898 PRG851894:PRG851898 QBC851894:QBC851898 QKY851894:QKY851898 QUU851894:QUU851898 REQ851894:REQ851898 ROM851894:ROM851898 RYI851894:RYI851898 SIE851894:SIE851898 SSA851894:SSA851898 TBW851894:TBW851898 TLS851894:TLS851898 TVO851894:TVO851898 UFK851894:UFK851898 UPG851894:UPG851898 UZC851894:UZC851898 VIY851894:VIY851898 VSU851894:VSU851898 WCQ851894:WCQ851898 WMM851894:WMM851898 WWI851894:WWI851898 AB917430:AB917434 JW917430:JW917434 TS917430:TS917434 ADO917430:ADO917434 ANK917430:ANK917434 AXG917430:AXG917434 BHC917430:BHC917434 BQY917430:BQY917434 CAU917430:CAU917434 CKQ917430:CKQ917434 CUM917430:CUM917434 DEI917430:DEI917434 DOE917430:DOE917434 DYA917430:DYA917434 EHW917430:EHW917434 ERS917430:ERS917434 FBO917430:FBO917434 FLK917430:FLK917434 FVG917430:FVG917434 GFC917430:GFC917434 GOY917430:GOY917434 GYU917430:GYU917434 HIQ917430:HIQ917434 HSM917430:HSM917434 ICI917430:ICI917434 IME917430:IME917434 IWA917430:IWA917434 JFW917430:JFW917434 JPS917430:JPS917434 JZO917430:JZO917434 KJK917430:KJK917434 KTG917430:KTG917434 LDC917430:LDC917434 LMY917430:LMY917434 LWU917430:LWU917434 MGQ917430:MGQ917434 MQM917430:MQM917434 NAI917430:NAI917434 NKE917430:NKE917434 NUA917430:NUA917434 ODW917430:ODW917434 ONS917430:ONS917434 OXO917430:OXO917434 PHK917430:PHK917434 PRG917430:PRG917434 QBC917430:QBC917434 QKY917430:QKY917434 QUU917430:QUU917434 REQ917430:REQ917434 ROM917430:ROM917434 RYI917430:RYI917434 SIE917430:SIE917434 SSA917430:SSA917434 TBW917430:TBW917434 TLS917430:TLS917434 TVO917430:TVO917434 UFK917430:UFK917434 UPG917430:UPG917434 UZC917430:UZC917434 VIY917430:VIY917434 VSU917430:VSU917434 WCQ917430:WCQ917434 WMM917430:WMM917434 WWI917430:WWI917434 AB982966:AB982970 JW982966:JW982970 TS982966:TS982970 ADO982966:ADO982970 ANK982966:ANK982970 AXG982966:AXG982970 BHC982966:BHC982970 BQY982966:BQY982970 CAU982966:CAU982970 CKQ982966:CKQ982970 CUM982966:CUM982970 DEI982966:DEI982970 DOE982966:DOE982970 DYA982966:DYA982970 EHW982966:EHW982970 ERS982966:ERS982970 FBO982966:FBO982970 FLK982966:FLK982970 FVG982966:FVG982970 GFC982966:GFC982970 GOY982966:GOY982970 GYU982966:GYU982970 HIQ982966:HIQ982970 HSM982966:HSM982970 ICI982966:ICI982970 IME982966:IME982970 IWA982966:IWA982970 JFW982966:JFW982970 JPS982966:JPS982970 JZO982966:JZO982970 KJK982966:KJK982970 KTG982966:KTG982970 LDC982966:LDC982970 LMY982966:LMY982970 LWU982966:LWU982970 MGQ982966:MGQ982970 MQM982966:MQM982970 NAI982966:NAI982970 NKE982966:NKE982970 NUA982966:NUA982970 ODW982966:ODW982970 ONS982966:ONS982970 OXO982966:OXO982970 PHK982966:PHK982970 PRG982966:PRG982970 QBC982966:QBC982970 QKY982966:QKY982970 QUU982966:QUU982970 REQ982966:REQ982970 ROM982966:ROM982970 RYI982966:RYI982970 SIE982966:SIE982970 SSA982966:SSA982970 TBW982966:TBW982970 TLS982966:TLS982970 TVO982966:TVO982970 UFK982966:UFK982970 UPG982966:UPG982970 UZC982966:UZC982970 VIY982966:VIY982970 VSU982966:VSU982970 WCQ982966:WCQ982970 WMM982966:WMM982970 WWI982966:WWI982970 AB65467:AD65470 JW65467:JY65470 TS65467:TU65470 ADO65467:ADQ65470 ANK65467:ANM65470 AXG65467:AXI65470 BHC65467:BHE65470 BQY65467:BRA65470 CAU65467:CAW65470 CKQ65467:CKS65470 CUM65467:CUO65470 DEI65467:DEK65470 DOE65467:DOG65470 DYA65467:DYC65470 EHW65467:EHY65470 ERS65467:ERU65470 FBO65467:FBQ65470 FLK65467:FLM65470 FVG65467:FVI65470 GFC65467:GFE65470 GOY65467:GPA65470 GYU65467:GYW65470 HIQ65467:HIS65470 HSM65467:HSO65470 ICI65467:ICK65470 IME65467:IMG65470 IWA65467:IWC65470 JFW65467:JFY65470 JPS65467:JPU65470 JZO65467:JZQ65470 KJK65467:KJM65470 KTG65467:KTI65470 LDC65467:LDE65470 LMY65467:LNA65470 LWU65467:LWW65470 MGQ65467:MGS65470 MQM65467:MQO65470 NAI65467:NAK65470 NKE65467:NKG65470 NUA65467:NUC65470 ODW65467:ODY65470 ONS65467:ONU65470 OXO65467:OXQ65470 PHK65467:PHM65470 PRG65467:PRI65470 QBC65467:QBE65470 QKY65467:QLA65470 QUU65467:QUW65470 REQ65467:RES65470 ROM65467:ROO65470 RYI65467:RYK65470 SIE65467:SIG65470 SSA65467:SSC65470 TBW65467:TBY65470 TLS65467:TLU65470 TVO65467:TVQ65470 UFK65467:UFM65470 UPG65467:UPI65470 UZC65467:UZE65470 VIY65467:VJA65470 VSU65467:VSW65470 WCQ65467:WCS65470 WMM65467:WMO65470 WWI65467:WWK65470 AB131003:AD131006 JW131003:JY131006 TS131003:TU131006 ADO131003:ADQ131006 ANK131003:ANM131006 AXG131003:AXI131006 BHC131003:BHE131006 BQY131003:BRA131006 CAU131003:CAW131006 CKQ131003:CKS131006 CUM131003:CUO131006 DEI131003:DEK131006 DOE131003:DOG131006 DYA131003:DYC131006 EHW131003:EHY131006 ERS131003:ERU131006 FBO131003:FBQ131006 FLK131003:FLM131006 FVG131003:FVI131006 GFC131003:GFE131006 GOY131003:GPA131006 GYU131003:GYW131006 HIQ131003:HIS131006 HSM131003:HSO131006 ICI131003:ICK131006 IME131003:IMG131006 IWA131003:IWC131006 JFW131003:JFY131006 JPS131003:JPU131006 JZO131003:JZQ131006 KJK131003:KJM131006 KTG131003:KTI131006 LDC131003:LDE131006 LMY131003:LNA131006 LWU131003:LWW131006 MGQ131003:MGS131006 MQM131003:MQO131006 NAI131003:NAK131006 NKE131003:NKG131006 NUA131003:NUC131006 ODW131003:ODY131006 ONS131003:ONU131006 OXO131003:OXQ131006 PHK131003:PHM131006 PRG131003:PRI131006 QBC131003:QBE131006 QKY131003:QLA131006 QUU131003:QUW131006 REQ131003:RES131006 ROM131003:ROO131006 RYI131003:RYK131006 SIE131003:SIG131006 SSA131003:SSC131006 TBW131003:TBY131006 TLS131003:TLU131006 TVO131003:TVQ131006 UFK131003:UFM131006 UPG131003:UPI131006 UZC131003:UZE131006 VIY131003:VJA131006 VSU131003:VSW131006 WCQ131003:WCS131006 WMM131003:WMO131006 WWI131003:WWK131006 AB196539:AD196542 JW196539:JY196542 TS196539:TU196542 ADO196539:ADQ196542 ANK196539:ANM196542 AXG196539:AXI196542 BHC196539:BHE196542 BQY196539:BRA196542 CAU196539:CAW196542 CKQ196539:CKS196542 CUM196539:CUO196542 DEI196539:DEK196542 DOE196539:DOG196542 DYA196539:DYC196542 EHW196539:EHY196542 ERS196539:ERU196542 FBO196539:FBQ196542 FLK196539:FLM196542 FVG196539:FVI196542 GFC196539:GFE196542 GOY196539:GPA196542 GYU196539:GYW196542 HIQ196539:HIS196542 HSM196539:HSO196542 ICI196539:ICK196542 IME196539:IMG196542 IWA196539:IWC196542 JFW196539:JFY196542 JPS196539:JPU196542 JZO196539:JZQ196542 KJK196539:KJM196542 KTG196539:KTI196542 LDC196539:LDE196542 LMY196539:LNA196542 LWU196539:LWW196542 MGQ196539:MGS196542 MQM196539:MQO196542 NAI196539:NAK196542 NKE196539:NKG196542 NUA196539:NUC196542 ODW196539:ODY196542 ONS196539:ONU196542 OXO196539:OXQ196542 PHK196539:PHM196542 PRG196539:PRI196542 QBC196539:QBE196542 QKY196539:QLA196542 QUU196539:QUW196542 REQ196539:RES196542 ROM196539:ROO196542 RYI196539:RYK196542 SIE196539:SIG196542 SSA196539:SSC196542 TBW196539:TBY196542 TLS196539:TLU196542 TVO196539:TVQ196542 UFK196539:UFM196542 UPG196539:UPI196542 UZC196539:UZE196542 VIY196539:VJA196542 VSU196539:VSW196542 WCQ196539:WCS196542 WMM196539:WMO196542 WWI196539:WWK196542 AB262075:AD262078 JW262075:JY262078 TS262075:TU262078 ADO262075:ADQ262078 ANK262075:ANM262078 AXG262075:AXI262078 BHC262075:BHE262078 BQY262075:BRA262078 CAU262075:CAW262078 CKQ262075:CKS262078 CUM262075:CUO262078 DEI262075:DEK262078 DOE262075:DOG262078 DYA262075:DYC262078 EHW262075:EHY262078 ERS262075:ERU262078 FBO262075:FBQ262078 FLK262075:FLM262078 FVG262075:FVI262078 GFC262075:GFE262078 GOY262075:GPA262078 GYU262075:GYW262078 HIQ262075:HIS262078 HSM262075:HSO262078 ICI262075:ICK262078 IME262075:IMG262078 IWA262075:IWC262078 JFW262075:JFY262078 JPS262075:JPU262078 JZO262075:JZQ262078 KJK262075:KJM262078 KTG262075:KTI262078 LDC262075:LDE262078 LMY262075:LNA262078 LWU262075:LWW262078 MGQ262075:MGS262078 MQM262075:MQO262078 NAI262075:NAK262078 NKE262075:NKG262078 NUA262075:NUC262078 ODW262075:ODY262078 ONS262075:ONU262078 OXO262075:OXQ262078 PHK262075:PHM262078 PRG262075:PRI262078 QBC262075:QBE262078 QKY262075:QLA262078 QUU262075:QUW262078 REQ262075:RES262078 ROM262075:ROO262078 RYI262075:RYK262078 SIE262075:SIG262078 SSA262075:SSC262078 TBW262075:TBY262078 TLS262075:TLU262078 TVO262075:TVQ262078 UFK262075:UFM262078 UPG262075:UPI262078 UZC262075:UZE262078 VIY262075:VJA262078 VSU262075:VSW262078 WCQ262075:WCS262078 WMM262075:WMO262078 WWI262075:WWK262078 AB327611:AD327614 JW327611:JY327614 TS327611:TU327614 ADO327611:ADQ327614 ANK327611:ANM327614 AXG327611:AXI327614 BHC327611:BHE327614 BQY327611:BRA327614 CAU327611:CAW327614 CKQ327611:CKS327614 CUM327611:CUO327614 DEI327611:DEK327614 DOE327611:DOG327614 DYA327611:DYC327614 EHW327611:EHY327614 ERS327611:ERU327614 FBO327611:FBQ327614 FLK327611:FLM327614 FVG327611:FVI327614 GFC327611:GFE327614 GOY327611:GPA327614 GYU327611:GYW327614 HIQ327611:HIS327614 HSM327611:HSO327614 ICI327611:ICK327614 IME327611:IMG327614 IWA327611:IWC327614 JFW327611:JFY327614 JPS327611:JPU327614 JZO327611:JZQ327614 KJK327611:KJM327614 KTG327611:KTI327614 LDC327611:LDE327614 LMY327611:LNA327614 LWU327611:LWW327614 MGQ327611:MGS327614 MQM327611:MQO327614 NAI327611:NAK327614 NKE327611:NKG327614 NUA327611:NUC327614 ODW327611:ODY327614 ONS327611:ONU327614 OXO327611:OXQ327614 PHK327611:PHM327614 PRG327611:PRI327614 QBC327611:QBE327614 QKY327611:QLA327614 QUU327611:QUW327614 REQ327611:RES327614 ROM327611:ROO327614 RYI327611:RYK327614 SIE327611:SIG327614 SSA327611:SSC327614 TBW327611:TBY327614 TLS327611:TLU327614 TVO327611:TVQ327614 UFK327611:UFM327614 UPG327611:UPI327614 UZC327611:UZE327614 VIY327611:VJA327614 VSU327611:VSW327614 WCQ327611:WCS327614 WMM327611:WMO327614 WWI327611:WWK327614 AB393147:AD393150 JW393147:JY393150 TS393147:TU393150 ADO393147:ADQ393150 ANK393147:ANM393150 AXG393147:AXI393150 BHC393147:BHE393150 BQY393147:BRA393150 CAU393147:CAW393150 CKQ393147:CKS393150 CUM393147:CUO393150 DEI393147:DEK393150 DOE393147:DOG393150 DYA393147:DYC393150 EHW393147:EHY393150 ERS393147:ERU393150 FBO393147:FBQ393150 FLK393147:FLM393150 FVG393147:FVI393150 GFC393147:GFE393150 GOY393147:GPA393150 GYU393147:GYW393150 HIQ393147:HIS393150 HSM393147:HSO393150 ICI393147:ICK393150 IME393147:IMG393150 IWA393147:IWC393150 JFW393147:JFY393150 JPS393147:JPU393150 JZO393147:JZQ393150 KJK393147:KJM393150 KTG393147:KTI393150 LDC393147:LDE393150 LMY393147:LNA393150 LWU393147:LWW393150 MGQ393147:MGS393150 MQM393147:MQO393150 NAI393147:NAK393150 NKE393147:NKG393150 NUA393147:NUC393150 ODW393147:ODY393150 ONS393147:ONU393150 OXO393147:OXQ393150 PHK393147:PHM393150 PRG393147:PRI393150 QBC393147:QBE393150 QKY393147:QLA393150 QUU393147:QUW393150 REQ393147:RES393150 ROM393147:ROO393150 RYI393147:RYK393150 SIE393147:SIG393150 SSA393147:SSC393150 TBW393147:TBY393150 TLS393147:TLU393150 TVO393147:TVQ393150 UFK393147:UFM393150 UPG393147:UPI393150 UZC393147:UZE393150 VIY393147:VJA393150 VSU393147:VSW393150 WCQ393147:WCS393150 WMM393147:WMO393150 WWI393147:WWK393150 AB458683:AD458686 JW458683:JY458686 TS458683:TU458686 ADO458683:ADQ458686 ANK458683:ANM458686 AXG458683:AXI458686 BHC458683:BHE458686 BQY458683:BRA458686 CAU458683:CAW458686 CKQ458683:CKS458686 CUM458683:CUO458686 DEI458683:DEK458686 DOE458683:DOG458686 DYA458683:DYC458686 EHW458683:EHY458686 ERS458683:ERU458686 FBO458683:FBQ458686 FLK458683:FLM458686 FVG458683:FVI458686 GFC458683:GFE458686 GOY458683:GPA458686 GYU458683:GYW458686 HIQ458683:HIS458686 HSM458683:HSO458686 ICI458683:ICK458686 IME458683:IMG458686 IWA458683:IWC458686 JFW458683:JFY458686 JPS458683:JPU458686 JZO458683:JZQ458686 KJK458683:KJM458686 KTG458683:KTI458686 LDC458683:LDE458686 LMY458683:LNA458686 LWU458683:LWW458686 MGQ458683:MGS458686 MQM458683:MQO458686 NAI458683:NAK458686 NKE458683:NKG458686 NUA458683:NUC458686 ODW458683:ODY458686 ONS458683:ONU458686 OXO458683:OXQ458686 PHK458683:PHM458686 PRG458683:PRI458686 QBC458683:QBE458686 QKY458683:QLA458686 QUU458683:QUW458686 REQ458683:RES458686 ROM458683:ROO458686 RYI458683:RYK458686 SIE458683:SIG458686 SSA458683:SSC458686 TBW458683:TBY458686 TLS458683:TLU458686 TVO458683:TVQ458686 UFK458683:UFM458686 UPG458683:UPI458686 UZC458683:UZE458686 VIY458683:VJA458686 VSU458683:VSW458686 WCQ458683:WCS458686 WMM458683:WMO458686 WWI458683:WWK458686 AB524219:AD524222 JW524219:JY524222 TS524219:TU524222 ADO524219:ADQ524222 ANK524219:ANM524222 AXG524219:AXI524222 BHC524219:BHE524222 BQY524219:BRA524222 CAU524219:CAW524222 CKQ524219:CKS524222 CUM524219:CUO524222 DEI524219:DEK524222 DOE524219:DOG524222 DYA524219:DYC524222 EHW524219:EHY524222 ERS524219:ERU524222 FBO524219:FBQ524222 FLK524219:FLM524222 FVG524219:FVI524222 GFC524219:GFE524222 GOY524219:GPA524222 GYU524219:GYW524222 HIQ524219:HIS524222 HSM524219:HSO524222 ICI524219:ICK524222 IME524219:IMG524222 IWA524219:IWC524222 JFW524219:JFY524222 JPS524219:JPU524222 JZO524219:JZQ524222 KJK524219:KJM524222 KTG524219:KTI524222 LDC524219:LDE524222 LMY524219:LNA524222 LWU524219:LWW524222 MGQ524219:MGS524222 MQM524219:MQO524222 NAI524219:NAK524222 NKE524219:NKG524222 NUA524219:NUC524222 ODW524219:ODY524222 ONS524219:ONU524222 OXO524219:OXQ524222 PHK524219:PHM524222 PRG524219:PRI524222 QBC524219:QBE524222 QKY524219:QLA524222 QUU524219:QUW524222 REQ524219:RES524222 ROM524219:ROO524222 RYI524219:RYK524222 SIE524219:SIG524222 SSA524219:SSC524222 TBW524219:TBY524222 TLS524219:TLU524222 TVO524219:TVQ524222 UFK524219:UFM524222 UPG524219:UPI524222 UZC524219:UZE524222 VIY524219:VJA524222 VSU524219:VSW524222 WCQ524219:WCS524222 WMM524219:WMO524222 WWI524219:WWK524222 AB589755:AD589758 JW589755:JY589758 TS589755:TU589758 ADO589755:ADQ589758 ANK589755:ANM589758 AXG589755:AXI589758 BHC589755:BHE589758 BQY589755:BRA589758 CAU589755:CAW589758 CKQ589755:CKS589758 CUM589755:CUO589758 DEI589755:DEK589758 DOE589755:DOG589758 DYA589755:DYC589758 EHW589755:EHY589758 ERS589755:ERU589758 FBO589755:FBQ589758 FLK589755:FLM589758 FVG589755:FVI589758 GFC589755:GFE589758 GOY589755:GPA589758 GYU589755:GYW589758 HIQ589755:HIS589758 HSM589755:HSO589758 ICI589755:ICK589758 IME589755:IMG589758 IWA589755:IWC589758 JFW589755:JFY589758 JPS589755:JPU589758 JZO589755:JZQ589758 KJK589755:KJM589758 KTG589755:KTI589758 LDC589755:LDE589758 LMY589755:LNA589758 LWU589755:LWW589758 MGQ589755:MGS589758 MQM589755:MQO589758 NAI589755:NAK589758 NKE589755:NKG589758 NUA589755:NUC589758 ODW589755:ODY589758 ONS589755:ONU589758 OXO589755:OXQ589758 PHK589755:PHM589758 PRG589755:PRI589758 QBC589755:QBE589758 QKY589755:QLA589758 QUU589755:QUW589758 REQ589755:RES589758 ROM589755:ROO589758 RYI589755:RYK589758 SIE589755:SIG589758 SSA589755:SSC589758 TBW589755:TBY589758 TLS589755:TLU589758 TVO589755:TVQ589758 UFK589755:UFM589758 UPG589755:UPI589758 UZC589755:UZE589758 VIY589755:VJA589758 VSU589755:VSW589758 WCQ589755:WCS589758 WMM589755:WMO589758 WWI589755:WWK589758 AB655291:AD655294 JW655291:JY655294 TS655291:TU655294 ADO655291:ADQ655294 ANK655291:ANM655294 AXG655291:AXI655294 BHC655291:BHE655294 BQY655291:BRA655294 CAU655291:CAW655294 CKQ655291:CKS655294 CUM655291:CUO655294 DEI655291:DEK655294 DOE655291:DOG655294 DYA655291:DYC655294 EHW655291:EHY655294 ERS655291:ERU655294 FBO655291:FBQ655294 FLK655291:FLM655294 FVG655291:FVI655294 GFC655291:GFE655294 GOY655291:GPA655294 GYU655291:GYW655294 HIQ655291:HIS655294 HSM655291:HSO655294 ICI655291:ICK655294 IME655291:IMG655294 IWA655291:IWC655294 JFW655291:JFY655294 JPS655291:JPU655294 JZO655291:JZQ655294 KJK655291:KJM655294 KTG655291:KTI655294 LDC655291:LDE655294 LMY655291:LNA655294 LWU655291:LWW655294 MGQ655291:MGS655294 MQM655291:MQO655294 NAI655291:NAK655294 NKE655291:NKG655294 NUA655291:NUC655294 ODW655291:ODY655294 ONS655291:ONU655294 OXO655291:OXQ655294 PHK655291:PHM655294 PRG655291:PRI655294 QBC655291:QBE655294 QKY655291:QLA655294 QUU655291:QUW655294 REQ655291:RES655294 ROM655291:ROO655294 RYI655291:RYK655294 SIE655291:SIG655294 SSA655291:SSC655294 TBW655291:TBY655294 TLS655291:TLU655294 TVO655291:TVQ655294 UFK655291:UFM655294 UPG655291:UPI655294 UZC655291:UZE655294 VIY655291:VJA655294 VSU655291:VSW655294 WCQ655291:WCS655294 WMM655291:WMO655294 WWI655291:WWK655294 AB720827:AD720830 JW720827:JY720830 TS720827:TU720830 ADO720827:ADQ720830 ANK720827:ANM720830 AXG720827:AXI720830 BHC720827:BHE720830 BQY720827:BRA720830 CAU720827:CAW720830 CKQ720827:CKS720830 CUM720827:CUO720830 DEI720827:DEK720830 DOE720827:DOG720830 DYA720827:DYC720830 EHW720827:EHY720830 ERS720827:ERU720830 FBO720827:FBQ720830 FLK720827:FLM720830 FVG720827:FVI720830 GFC720827:GFE720830 GOY720827:GPA720830 GYU720827:GYW720830 HIQ720827:HIS720830 HSM720827:HSO720830 ICI720827:ICK720830 IME720827:IMG720830 IWA720827:IWC720830 JFW720827:JFY720830 JPS720827:JPU720830 JZO720827:JZQ720830 KJK720827:KJM720830 KTG720827:KTI720830 LDC720827:LDE720830 LMY720827:LNA720830 LWU720827:LWW720830 MGQ720827:MGS720830 MQM720827:MQO720830 NAI720827:NAK720830 NKE720827:NKG720830 NUA720827:NUC720830 ODW720827:ODY720830 ONS720827:ONU720830 OXO720827:OXQ720830 PHK720827:PHM720830 PRG720827:PRI720830 QBC720827:QBE720830 QKY720827:QLA720830 QUU720827:QUW720830 REQ720827:RES720830 ROM720827:ROO720830 RYI720827:RYK720830 SIE720827:SIG720830 SSA720827:SSC720830 TBW720827:TBY720830 TLS720827:TLU720830 TVO720827:TVQ720830 UFK720827:UFM720830 UPG720827:UPI720830 UZC720827:UZE720830 VIY720827:VJA720830 VSU720827:VSW720830 WCQ720827:WCS720830 WMM720827:WMO720830 WWI720827:WWK720830 AB786363:AD786366 JW786363:JY786366 TS786363:TU786366 ADO786363:ADQ786366 ANK786363:ANM786366 AXG786363:AXI786366 BHC786363:BHE786366 BQY786363:BRA786366 CAU786363:CAW786366 CKQ786363:CKS786366 CUM786363:CUO786366 DEI786363:DEK786366 DOE786363:DOG786366 DYA786363:DYC786366 EHW786363:EHY786366 ERS786363:ERU786366 FBO786363:FBQ786366 FLK786363:FLM786366 FVG786363:FVI786366 GFC786363:GFE786366 GOY786363:GPA786366 GYU786363:GYW786366 HIQ786363:HIS786366 HSM786363:HSO786366 ICI786363:ICK786366 IME786363:IMG786366 IWA786363:IWC786366 JFW786363:JFY786366 JPS786363:JPU786366 JZO786363:JZQ786366 KJK786363:KJM786366 KTG786363:KTI786366 LDC786363:LDE786366 LMY786363:LNA786366 LWU786363:LWW786366 MGQ786363:MGS786366 MQM786363:MQO786366 NAI786363:NAK786366 NKE786363:NKG786366 NUA786363:NUC786366 ODW786363:ODY786366 ONS786363:ONU786366 OXO786363:OXQ786366 PHK786363:PHM786366 PRG786363:PRI786366 QBC786363:QBE786366 QKY786363:QLA786366 QUU786363:QUW786366 REQ786363:RES786366 ROM786363:ROO786366 RYI786363:RYK786366 SIE786363:SIG786366 SSA786363:SSC786366 TBW786363:TBY786366 TLS786363:TLU786366 TVO786363:TVQ786366 UFK786363:UFM786366 UPG786363:UPI786366 UZC786363:UZE786366 VIY786363:VJA786366 VSU786363:VSW786366 WCQ786363:WCS786366 WMM786363:WMO786366 WWI786363:WWK786366 AB851899:AD851902 JW851899:JY851902 TS851899:TU851902 ADO851899:ADQ851902 ANK851899:ANM851902 AXG851899:AXI851902 BHC851899:BHE851902 BQY851899:BRA851902 CAU851899:CAW851902 CKQ851899:CKS851902 CUM851899:CUO851902 DEI851899:DEK851902 DOE851899:DOG851902 DYA851899:DYC851902 EHW851899:EHY851902 ERS851899:ERU851902 FBO851899:FBQ851902 FLK851899:FLM851902 FVG851899:FVI851902 GFC851899:GFE851902 GOY851899:GPA851902 GYU851899:GYW851902 HIQ851899:HIS851902 HSM851899:HSO851902 ICI851899:ICK851902 IME851899:IMG851902 IWA851899:IWC851902 JFW851899:JFY851902 JPS851899:JPU851902 JZO851899:JZQ851902 KJK851899:KJM851902 KTG851899:KTI851902 LDC851899:LDE851902 LMY851899:LNA851902 LWU851899:LWW851902 MGQ851899:MGS851902 MQM851899:MQO851902 NAI851899:NAK851902 NKE851899:NKG851902 NUA851899:NUC851902 ODW851899:ODY851902 ONS851899:ONU851902 OXO851899:OXQ851902 PHK851899:PHM851902 PRG851899:PRI851902 QBC851899:QBE851902 QKY851899:QLA851902 QUU851899:QUW851902 REQ851899:RES851902 ROM851899:ROO851902 RYI851899:RYK851902 SIE851899:SIG851902 SSA851899:SSC851902 TBW851899:TBY851902 TLS851899:TLU851902 TVO851899:TVQ851902 UFK851899:UFM851902 UPG851899:UPI851902 UZC851899:UZE851902 VIY851899:VJA851902 VSU851899:VSW851902 WCQ851899:WCS851902 WMM851899:WMO851902 WWI851899:WWK851902 AB917435:AD917438 JW917435:JY917438 TS917435:TU917438 ADO917435:ADQ917438 ANK917435:ANM917438 AXG917435:AXI917438 BHC917435:BHE917438 BQY917435:BRA917438 CAU917435:CAW917438 CKQ917435:CKS917438 CUM917435:CUO917438 DEI917435:DEK917438 DOE917435:DOG917438 DYA917435:DYC917438 EHW917435:EHY917438 ERS917435:ERU917438 FBO917435:FBQ917438 FLK917435:FLM917438 FVG917435:FVI917438 GFC917435:GFE917438 GOY917435:GPA917438 GYU917435:GYW917438 HIQ917435:HIS917438 HSM917435:HSO917438 ICI917435:ICK917438 IME917435:IMG917438 IWA917435:IWC917438 JFW917435:JFY917438 JPS917435:JPU917438 JZO917435:JZQ917438 KJK917435:KJM917438 KTG917435:KTI917438 LDC917435:LDE917438 LMY917435:LNA917438 LWU917435:LWW917438 MGQ917435:MGS917438 MQM917435:MQO917438 NAI917435:NAK917438 NKE917435:NKG917438 NUA917435:NUC917438 ODW917435:ODY917438 ONS917435:ONU917438 OXO917435:OXQ917438 PHK917435:PHM917438 PRG917435:PRI917438 QBC917435:QBE917438 QKY917435:QLA917438 QUU917435:QUW917438 REQ917435:RES917438 ROM917435:ROO917438 RYI917435:RYK917438 SIE917435:SIG917438 SSA917435:SSC917438 TBW917435:TBY917438 TLS917435:TLU917438 TVO917435:TVQ917438 UFK917435:UFM917438 UPG917435:UPI917438 UZC917435:UZE917438 VIY917435:VJA917438 VSU917435:VSW917438 WCQ917435:WCS917438 WMM917435:WMO917438 WWI917435:WWK917438 AB982971:AD982974 JW982971:JY982974 TS982971:TU982974 ADO982971:ADQ982974 ANK982971:ANM982974 AXG982971:AXI982974 BHC982971:BHE982974 BQY982971:BRA982974 CAU982971:CAW982974 CKQ982971:CKS982974 CUM982971:CUO982974 DEI982971:DEK982974 DOE982971:DOG982974 DYA982971:DYC982974 EHW982971:EHY982974 ERS982971:ERU982974 FBO982971:FBQ982974 FLK982971:FLM982974 FVG982971:FVI982974 GFC982971:GFE982974 GOY982971:GPA982974 GYU982971:GYW982974 HIQ982971:HIS982974 HSM982971:HSO982974 ICI982971:ICK982974 IME982971:IMG982974 IWA982971:IWC982974 JFW982971:JFY982974 JPS982971:JPU982974 JZO982971:JZQ982974 KJK982971:KJM982974 KTG982971:KTI982974 LDC982971:LDE982974 LMY982971:LNA982974 LWU982971:LWW982974 MGQ982971:MGS982974 MQM982971:MQO982974 NAI982971:NAK982974 NKE982971:NKG982974 NUA982971:NUC982974 ODW982971:ODY982974 ONS982971:ONU982974 OXO982971:OXQ982974 PHK982971:PHM982974 PRG982971:PRI982974 QBC982971:QBE982974 QKY982971:QLA982974 QUU982971:QUW982974 REQ982971:RES982974 ROM982971:ROO982974 RYI982971:RYK982974 SIE982971:SIG982974 SSA982971:SSC982974 TBW982971:TBY982974 TLS982971:TLU982974 TVO982971:TVQ982974 UFK982971:UFM982974 UPG982971:UPI982974 UZC982971:UZE982974 VIY982971:VJA982974 VSU982971:VSW982974 WCQ982971:WCS982974 WMM982971:WMO982974 WWI982971:WWK982974 AB65473:AD65476 JW65473:JY65476 TS65473:TU65476 ADO65473:ADQ65476 ANK65473:ANM65476 AXG65473:AXI65476 BHC65473:BHE65476 BQY65473:BRA65476 CAU65473:CAW65476 CKQ65473:CKS65476 CUM65473:CUO65476 DEI65473:DEK65476 DOE65473:DOG65476 DYA65473:DYC65476 EHW65473:EHY65476 ERS65473:ERU65476 FBO65473:FBQ65476 FLK65473:FLM65476 FVG65473:FVI65476 GFC65473:GFE65476 GOY65473:GPA65476 GYU65473:GYW65476 HIQ65473:HIS65476 HSM65473:HSO65476 ICI65473:ICK65476 IME65473:IMG65476 IWA65473:IWC65476 JFW65473:JFY65476 JPS65473:JPU65476 JZO65473:JZQ65476 KJK65473:KJM65476 KTG65473:KTI65476 LDC65473:LDE65476 LMY65473:LNA65476 LWU65473:LWW65476 MGQ65473:MGS65476 MQM65473:MQO65476 NAI65473:NAK65476 NKE65473:NKG65476 NUA65473:NUC65476 ODW65473:ODY65476 ONS65473:ONU65476 OXO65473:OXQ65476 PHK65473:PHM65476 PRG65473:PRI65476 QBC65473:QBE65476 QKY65473:QLA65476 QUU65473:QUW65476 REQ65473:RES65476 ROM65473:ROO65476 RYI65473:RYK65476 SIE65473:SIG65476 SSA65473:SSC65476 TBW65473:TBY65476 TLS65473:TLU65476 TVO65473:TVQ65476 UFK65473:UFM65476 UPG65473:UPI65476 UZC65473:UZE65476 VIY65473:VJA65476 VSU65473:VSW65476 WCQ65473:WCS65476 WMM65473:WMO65476 WWI65473:WWK65476 AB131009:AD131012 JW131009:JY131012 TS131009:TU131012 ADO131009:ADQ131012 ANK131009:ANM131012 AXG131009:AXI131012 BHC131009:BHE131012 BQY131009:BRA131012 CAU131009:CAW131012 CKQ131009:CKS131012 CUM131009:CUO131012 DEI131009:DEK131012 DOE131009:DOG131012 DYA131009:DYC131012 EHW131009:EHY131012 ERS131009:ERU131012 FBO131009:FBQ131012 FLK131009:FLM131012 FVG131009:FVI131012 GFC131009:GFE131012 GOY131009:GPA131012 GYU131009:GYW131012 HIQ131009:HIS131012 HSM131009:HSO131012 ICI131009:ICK131012 IME131009:IMG131012 IWA131009:IWC131012 JFW131009:JFY131012 JPS131009:JPU131012 JZO131009:JZQ131012 KJK131009:KJM131012 KTG131009:KTI131012 LDC131009:LDE131012 LMY131009:LNA131012 LWU131009:LWW131012 MGQ131009:MGS131012 MQM131009:MQO131012 NAI131009:NAK131012 NKE131009:NKG131012 NUA131009:NUC131012 ODW131009:ODY131012 ONS131009:ONU131012 OXO131009:OXQ131012 PHK131009:PHM131012 PRG131009:PRI131012 QBC131009:QBE131012 QKY131009:QLA131012 QUU131009:QUW131012 REQ131009:RES131012 ROM131009:ROO131012 RYI131009:RYK131012 SIE131009:SIG131012 SSA131009:SSC131012 TBW131009:TBY131012 TLS131009:TLU131012 TVO131009:TVQ131012 UFK131009:UFM131012 UPG131009:UPI131012 UZC131009:UZE131012 VIY131009:VJA131012 VSU131009:VSW131012 WCQ131009:WCS131012 WMM131009:WMO131012 WWI131009:WWK131012 AB196545:AD196548 JW196545:JY196548 TS196545:TU196548 ADO196545:ADQ196548 ANK196545:ANM196548 AXG196545:AXI196548 BHC196545:BHE196548 BQY196545:BRA196548 CAU196545:CAW196548 CKQ196545:CKS196548 CUM196545:CUO196548 DEI196545:DEK196548 DOE196545:DOG196548 DYA196545:DYC196548 EHW196545:EHY196548 ERS196545:ERU196548 FBO196545:FBQ196548 FLK196545:FLM196548 FVG196545:FVI196548 GFC196545:GFE196548 GOY196545:GPA196548 GYU196545:GYW196548 HIQ196545:HIS196548 HSM196545:HSO196548 ICI196545:ICK196548 IME196545:IMG196548 IWA196545:IWC196548 JFW196545:JFY196548 JPS196545:JPU196548 JZO196545:JZQ196548 KJK196545:KJM196548 KTG196545:KTI196548 LDC196545:LDE196548 LMY196545:LNA196548 LWU196545:LWW196548 MGQ196545:MGS196548 MQM196545:MQO196548 NAI196545:NAK196548 NKE196545:NKG196548 NUA196545:NUC196548 ODW196545:ODY196548 ONS196545:ONU196548 OXO196545:OXQ196548 PHK196545:PHM196548 PRG196545:PRI196548 QBC196545:QBE196548 QKY196545:QLA196548 QUU196545:QUW196548 REQ196545:RES196548 ROM196545:ROO196548 RYI196545:RYK196548 SIE196545:SIG196548 SSA196545:SSC196548 TBW196545:TBY196548 TLS196545:TLU196548 TVO196545:TVQ196548 UFK196545:UFM196548 UPG196545:UPI196548 UZC196545:UZE196548 VIY196545:VJA196548 VSU196545:VSW196548 WCQ196545:WCS196548 WMM196545:WMO196548 WWI196545:WWK196548 AB262081:AD262084 JW262081:JY262084 TS262081:TU262084 ADO262081:ADQ262084 ANK262081:ANM262084 AXG262081:AXI262084 BHC262081:BHE262084 BQY262081:BRA262084 CAU262081:CAW262084 CKQ262081:CKS262084 CUM262081:CUO262084 DEI262081:DEK262084 DOE262081:DOG262084 DYA262081:DYC262084 EHW262081:EHY262084 ERS262081:ERU262084 FBO262081:FBQ262084 FLK262081:FLM262084 FVG262081:FVI262084 GFC262081:GFE262084 GOY262081:GPA262084 GYU262081:GYW262084 HIQ262081:HIS262084 HSM262081:HSO262084 ICI262081:ICK262084 IME262081:IMG262084 IWA262081:IWC262084 JFW262081:JFY262084 JPS262081:JPU262084 JZO262081:JZQ262084 KJK262081:KJM262084 KTG262081:KTI262084 LDC262081:LDE262084 LMY262081:LNA262084 LWU262081:LWW262084 MGQ262081:MGS262084 MQM262081:MQO262084 NAI262081:NAK262084 NKE262081:NKG262084 NUA262081:NUC262084 ODW262081:ODY262084 ONS262081:ONU262084 OXO262081:OXQ262084 PHK262081:PHM262084 PRG262081:PRI262084 QBC262081:QBE262084 QKY262081:QLA262084 QUU262081:QUW262084 REQ262081:RES262084 ROM262081:ROO262084 RYI262081:RYK262084 SIE262081:SIG262084 SSA262081:SSC262084 TBW262081:TBY262084 TLS262081:TLU262084 TVO262081:TVQ262084 UFK262081:UFM262084 UPG262081:UPI262084 UZC262081:UZE262084 VIY262081:VJA262084 VSU262081:VSW262084 WCQ262081:WCS262084 WMM262081:WMO262084 WWI262081:WWK262084 AB327617:AD327620 JW327617:JY327620 TS327617:TU327620 ADO327617:ADQ327620 ANK327617:ANM327620 AXG327617:AXI327620 BHC327617:BHE327620 BQY327617:BRA327620 CAU327617:CAW327620 CKQ327617:CKS327620 CUM327617:CUO327620 DEI327617:DEK327620 DOE327617:DOG327620 DYA327617:DYC327620 EHW327617:EHY327620 ERS327617:ERU327620 FBO327617:FBQ327620 FLK327617:FLM327620 FVG327617:FVI327620 GFC327617:GFE327620 GOY327617:GPA327620 GYU327617:GYW327620 HIQ327617:HIS327620 HSM327617:HSO327620 ICI327617:ICK327620 IME327617:IMG327620 IWA327617:IWC327620 JFW327617:JFY327620 JPS327617:JPU327620 JZO327617:JZQ327620 KJK327617:KJM327620 KTG327617:KTI327620 LDC327617:LDE327620 LMY327617:LNA327620 LWU327617:LWW327620 MGQ327617:MGS327620 MQM327617:MQO327620 NAI327617:NAK327620 NKE327617:NKG327620 NUA327617:NUC327620 ODW327617:ODY327620 ONS327617:ONU327620 OXO327617:OXQ327620 PHK327617:PHM327620 PRG327617:PRI327620 QBC327617:QBE327620 QKY327617:QLA327620 QUU327617:QUW327620 REQ327617:RES327620 ROM327617:ROO327620 RYI327617:RYK327620 SIE327617:SIG327620 SSA327617:SSC327620 TBW327617:TBY327620 TLS327617:TLU327620 TVO327617:TVQ327620 UFK327617:UFM327620 UPG327617:UPI327620 UZC327617:UZE327620 VIY327617:VJA327620 VSU327617:VSW327620 WCQ327617:WCS327620 WMM327617:WMO327620 WWI327617:WWK327620 AB393153:AD393156 JW393153:JY393156 TS393153:TU393156 ADO393153:ADQ393156 ANK393153:ANM393156 AXG393153:AXI393156 BHC393153:BHE393156 BQY393153:BRA393156 CAU393153:CAW393156 CKQ393153:CKS393156 CUM393153:CUO393156 DEI393153:DEK393156 DOE393153:DOG393156 DYA393153:DYC393156 EHW393153:EHY393156 ERS393153:ERU393156 FBO393153:FBQ393156 FLK393153:FLM393156 FVG393153:FVI393156 GFC393153:GFE393156 GOY393153:GPA393156 GYU393153:GYW393156 HIQ393153:HIS393156 HSM393153:HSO393156 ICI393153:ICK393156 IME393153:IMG393156 IWA393153:IWC393156 JFW393153:JFY393156 JPS393153:JPU393156 JZO393153:JZQ393156 KJK393153:KJM393156 KTG393153:KTI393156 LDC393153:LDE393156 LMY393153:LNA393156 LWU393153:LWW393156 MGQ393153:MGS393156 MQM393153:MQO393156 NAI393153:NAK393156 NKE393153:NKG393156 NUA393153:NUC393156 ODW393153:ODY393156 ONS393153:ONU393156 OXO393153:OXQ393156 PHK393153:PHM393156 PRG393153:PRI393156 QBC393153:QBE393156 QKY393153:QLA393156 QUU393153:QUW393156 REQ393153:RES393156 ROM393153:ROO393156 RYI393153:RYK393156 SIE393153:SIG393156 SSA393153:SSC393156 TBW393153:TBY393156 TLS393153:TLU393156 TVO393153:TVQ393156 UFK393153:UFM393156 UPG393153:UPI393156 UZC393153:UZE393156 VIY393153:VJA393156 VSU393153:VSW393156 WCQ393153:WCS393156 WMM393153:WMO393156 WWI393153:WWK393156 AB458689:AD458692 JW458689:JY458692 TS458689:TU458692 ADO458689:ADQ458692 ANK458689:ANM458692 AXG458689:AXI458692 BHC458689:BHE458692 BQY458689:BRA458692 CAU458689:CAW458692 CKQ458689:CKS458692 CUM458689:CUO458692 DEI458689:DEK458692 DOE458689:DOG458692 DYA458689:DYC458692 EHW458689:EHY458692 ERS458689:ERU458692 FBO458689:FBQ458692 FLK458689:FLM458692 FVG458689:FVI458692 GFC458689:GFE458692 GOY458689:GPA458692 GYU458689:GYW458692 HIQ458689:HIS458692 HSM458689:HSO458692 ICI458689:ICK458692 IME458689:IMG458692 IWA458689:IWC458692 JFW458689:JFY458692 JPS458689:JPU458692 JZO458689:JZQ458692 KJK458689:KJM458692 KTG458689:KTI458692 LDC458689:LDE458692 LMY458689:LNA458692 LWU458689:LWW458692 MGQ458689:MGS458692 MQM458689:MQO458692 NAI458689:NAK458692 NKE458689:NKG458692 NUA458689:NUC458692 ODW458689:ODY458692 ONS458689:ONU458692 OXO458689:OXQ458692 PHK458689:PHM458692 PRG458689:PRI458692 QBC458689:QBE458692 QKY458689:QLA458692 QUU458689:QUW458692 REQ458689:RES458692 ROM458689:ROO458692 RYI458689:RYK458692 SIE458689:SIG458692 SSA458689:SSC458692 TBW458689:TBY458692 TLS458689:TLU458692 TVO458689:TVQ458692 UFK458689:UFM458692 UPG458689:UPI458692 UZC458689:UZE458692 VIY458689:VJA458692 VSU458689:VSW458692 WCQ458689:WCS458692 WMM458689:WMO458692 WWI458689:WWK458692 AB524225:AD524228 JW524225:JY524228 TS524225:TU524228 ADO524225:ADQ524228 ANK524225:ANM524228 AXG524225:AXI524228 BHC524225:BHE524228 BQY524225:BRA524228 CAU524225:CAW524228 CKQ524225:CKS524228 CUM524225:CUO524228 DEI524225:DEK524228 DOE524225:DOG524228 DYA524225:DYC524228 EHW524225:EHY524228 ERS524225:ERU524228 FBO524225:FBQ524228 FLK524225:FLM524228 FVG524225:FVI524228 GFC524225:GFE524228 GOY524225:GPA524228 GYU524225:GYW524228 HIQ524225:HIS524228 HSM524225:HSO524228 ICI524225:ICK524228 IME524225:IMG524228 IWA524225:IWC524228 JFW524225:JFY524228 JPS524225:JPU524228 JZO524225:JZQ524228 KJK524225:KJM524228 KTG524225:KTI524228 LDC524225:LDE524228 LMY524225:LNA524228 LWU524225:LWW524228 MGQ524225:MGS524228 MQM524225:MQO524228 NAI524225:NAK524228 NKE524225:NKG524228 NUA524225:NUC524228 ODW524225:ODY524228 ONS524225:ONU524228 OXO524225:OXQ524228 PHK524225:PHM524228 PRG524225:PRI524228 QBC524225:QBE524228 QKY524225:QLA524228 QUU524225:QUW524228 REQ524225:RES524228 ROM524225:ROO524228 RYI524225:RYK524228 SIE524225:SIG524228 SSA524225:SSC524228 TBW524225:TBY524228 TLS524225:TLU524228 TVO524225:TVQ524228 UFK524225:UFM524228 UPG524225:UPI524228 UZC524225:UZE524228 VIY524225:VJA524228 VSU524225:VSW524228 WCQ524225:WCS524228 WMM524225:WMO524228 WWI524225:WWK524228 AB589761:AD589764 JW589761:JY589764 TS589761:TU589764 ADO589761:ADQ589764 ANK589761:ANM589764 AXG589761:AXI589764 BHC589761:BHE589764 BQY589761:BRA589764 CAU589761:CAW589764 CKQ589761:CKS589764 CUM589761:CUO589764 DEI589761:DEK589764 DOE589761:DOG589764 DYA589761:DYC589764 EHW589761:EHY589764 ERS589761:ERU589764 FBO589761:FBQ589764 FLK589761:FLM589764 FVG589761:FVI589764 GFC589761:GFE589764 GOY589761:GPA589764 GYU589761:GYW589764 HIQ589761:HIS589764 HSM589761:HSO589764 ICI589761:ICK589764 IME589761:IMG589764 IWA589761:IWC589764 JFW589761:JFY589764 JPS589761:JPU589764 JZO589761:JZQ589764 KJK589761:KJM589764 KTG589761:KTI589764 LDC589761:LDE589764 LMY589761:LNA589764 LWU589761:LWW589764 MGQ589761:MGS589764 MQM589761:MQO589764 NAI589761:NAK589764 NKE589761:NKG589764 NUA589761:NUC589764 ODW589761:ODY589764 ONS589761:ONU589764 OXO589761:OXQ589764 PHK589761:PHM589764 PRG589761:PRI589764 QBC589761:QBE589764 QKY589761:QLA589764 QUU589761:QUW589764 REQ589761:RES589764 ROM589761:ROO589764 RYI589761:RYK589764 SIE589761:SIG589764 SSA589761:SSC589764 TBW589761:TBY589764 TLS589761:TLU589764 TVO589761:TVQ589764 UFK589761:UFM589764 UPG589761:UPI589764 UZC589761:UZE589764 VIY589761:VJA589764 VSU589761:VSW589764 WCQ589761:WCS589764 WMM589761:WMO589764 WWI589761:WWK589764 AB655297:AD655300 JW655297:JY655300 TS655297:TU655300 ADO655297:ADQ655300 ANK655297:ANM655300 AXG655297:AXI655300 BHC655297:BHE655300 BQY655297:BRA655300 CAU655297:CAW655300 CKQ655297:CKS655300 CUM655297:CUO655300 DEI655297:DEK655300 DOE655297:DOG655300 DYA655297:DYC655300 EHW655297:EHY655300 ERS655297:ERU655300 FBO655297:FBQ655300 FLK655297:FLM655300 FVG655297:FVI655300 GFC655297:GFE655300 GOY655297:GPA655300 GYU655297:GYW655300 HIQ655297:HIS655300 HSM655297:HSO655300 ICI655297:ICK655300 IME655297:IMG655300 IWA655297:IWC655300 JFW655297:JFY655300 JPS655297:JPU655300 JZO655297:JZQ655300 KJK655297:KJM655300 KTG655297:KTI655300 LDC655297:LDE655300 LMY655297:LNA655300 LWU655297:LWW655300 MGQ655297:MGS655300 MQM655297:MQO655300 NAI655297:NAK655300 NKE655297:NKG655300 NUA655297:NUC655300 ODW655297:ODY655300 ONS655297:ONU655300 OXO655297:OXQ655300 PHK655297:PHM655300 PRG655297:PRI655300 QBC655297:QBE655300 QKY655297:QLA655300 QUU655297:QUW655300 REQ655297:RES655300 ROM655297:ROO655300 RYI655297:RYK655300 SIE655297:SIG655300 SSA655297:SSC655300 TBW655297:TBY655300 TLS655297:TLU655300 TVO655297:TVQ655300 UFK655297:UFM655300 UPG655297:UPI655300 UZC655297:UZE655300 VIY655297:VJA655300 VSU655297:VSW655300 WCQ655297:WCS655300 WMM655297:WMO655300 WWI655297:WWK655300 AB720833:AD720836 JW720833:JY720836 TS720833:TU720836 ADO720833:ADQ720836 ANK720833:ANM720836 AXG720833:AXI720836 BHC720833:BHE720836 BQY720833:BRA720836 CAU720833:CAW720836 CKQ720833:CKS720836 CUM720833:CUO720836 DEI720833:DEK720836 DOE720833:DOG720836 DYA720833:DYC720836 EHW720833:EHY720836 ERS720833:ERU720836 FBO720833:FBQ720836 FLK720833:FLM720836 FVG720833:FVI720836 GFC720833:GFE720836 GOY720833:GPA720836 GYU720833:GYW720836 HIQ720833:HIS720836 HSM720833:HSO720836 ICI720833:ICK720836 IME720833:IMG720836 IWA720833:IWC720836 JFW720833:JFY720836 JPS720833:JPU720836 JZO720833:JZQ720836 KJK720833:KJM720836 KTG720833:KTI720836 LDC720833:LDE720836 LMY720833:LNA720836 LWU720833:LWW720836 MGQ720833:MGS720836 MQM720833:MQO720836 NAI720833:NAK720836 NKE720833:NKG720836 NUA720833:NUC720836 ODW720833:ODY720836 ONS720833:ONU720836 OXO720833:OXQ720836 PHK720833:PHM720836 PRG720833:PRI720836 QBC720833:QBE720836 QKY720833:QLA720836 QUU720833:QUW720836 REQ720833:RES720836 ROM720833:ROO720836 RYI720833:RYK720836 SIE720833:SIG720836 SSA720833:SSC720836 TBW720833:TBY720836 TLS720833:TLU720836 TVO720833:TVQ720836 UFK720833:UFM720836 UPG720833:UPI720836 UZC720833:UZE720836 VIY720833:VJA720836 VSU720833:VSW720836 WCQ720833:WCS720836 WMM720833:WMO720836 WWI720833:WWK720836 AB786369:AD786372 JW786369:JY786372 TS786369:TU786372 ADO786369:ADQ786372 ANK786369:ANM786372 AXG786369:AXI786372 BHC786369:BHE786372 BQY786369:BRA786372 CAU786369:CAW786372 CKQ786369:CKS786372 CUM786369:CUO786372 DEI786369:DEK786372 DOE786369:DOG786372 DYA786369:DYC786372 EHW786369:EHY786372 ERS786369:ERU786372 FBO786369:FBQ786372 FLK786369:FLM786372 FVG786369:FVI786372 GFC786369:GFE786372 GOY786369:GPA786372 GYU786369:GYW786372 HIQ786369:HIS786372 HSM786369:HSO786372 ICI786369:ICK786372 IME786369:IMG786372 IWA786369:IWC786372 JFW786369:JFY786372 JPS786369:JPU786372 JZO786369:JZQ786372 KJK786369:KJM786372 KTG786369:KTI786372 LDC786369:LDE786372 LMY786369:LNA786372 LWU786369:LWW786372 MGQ786369:MGS786372 MQM786369:MQO786372 NAI786369:NAK786372 NKE786369:NKG786372 NUA786369:NUC786372 ODW786369:ODY786372 ONS786369:ONU786372 OXO786369:OXQ786372 PHK786369:PHM786372 PRG786369:PRI786372 QBC786369:QBE786372 QKY786369:QLA786372 QUU786369:QUW786372 REQ786369:RES786372 ROM786369:ROO786372 RYI786369:RYK786372 SIE786369:SIG786372 SSA786369:SSC786372 TBW786369:TBY786372 TLS786369:TLU786372 TVO786369:TVQ786372 UFK786369:UFM786372 UPG786369:UPI786372 UZC786369:UZE786372 VIY786369:VJA786372 VSU786369:VSW786372 WCQ786369:WCS786372 WMM786369:WMO786372 WWI786369:WWK786372 AB851905:AD851908 JW851905:JY851908 TS851905:TU851908 ADO851905:ADQ851908 ANK851905:ANM851908 AXG851905:AXI851908 BHC851905:BHE851908 BQY851905:BRA851908 CAU851905:CAW851908 CKQ851905:CKS851908 CUM851905:CUO851908 DEI851905:DEK851908 DOE851905:DOG851908 DYA851905:DYC851908 EHW851905:EHY851908 ERS851905:ERU851908 FBO851905:FBQ851908 FLK851905:FLM851908 FVG851905:FVI851908 GFC851905:GFE851908 GOY851905:GPA851908 GYU851905:GYW851908 HIQ851905:HIS851908 HSM851905:HSO851908 ICI851905:ICK851908 IME851905:IMG851908 IWA851905:IWC851908 JFW851905:JFY851908 JPS851905:JPU851908 JZO851905:JZQ851908 KJK851905:KJM851908 KTG851905:KTI851908 LDC851905:LDE851908 LMY851905:LNA851908 LWU851905:LWW851908 MGQ851905:MGS851908 MQM851905:MQO851908 NAI851905:NAK851908 NKE851905:NKG851908 NUA851905:NUC851908 ODW851905:ODY851908 ONS851905:ONU851908 OXO851905:OXQ851908 PHK851905:PHM851908 PRG851905:PRI851908 QBC851905:QBE851908 QKY851905:QLA851908 QUU851905:QUW851908 REQ851905:RES851908 ROM851905:ROO851908 RYI851905:RYK851908 SIE851905:SIG851908 SSA851905:SSC851908 TBW851905:TBY851908 TLS851905:TLU851908 TVO851905:TVQ851908 UFK851905:UFM851908 UPG851905:UPI851908 UZC851905:UZE851908 VIY851905:VJA851908 VSU851905:VSW851908 WCQ851905:WCS851908 WMM851905:WMO851908 WWI851905:WWK851908 AB917441:AD917444 JW917441:JY917444 TS917441:TU917444 ADO917441:ADQ917444 ANK917441:ANM917444 AXG917441:AXI917444 BHC917441:BHE917444 BQY917441:BRA917444 CAU917441:CAW917444 CKQ917441:CKS917444 CUM917441:CUO917444 DEI917441:DEK917444 DOE917441:DOG917444 DYA917441:DYC917444 EHW917441:EHY917444 ERS917441:ERU917444 FBO917441:FBQ917444 FLK917441:FLM917444 FVG917441:FVI917444 GFC917441:GFE917444 GOY917441:GPA917444 GYU917441:GYW917444 HIQ917441:HIS917444 HSM917441:HSO917444 ICI917441:ICK917444 IME917441:IMG917444 IWA917441:IWC917444 JFW917441:JFY917444 JPS917441:JPU917444 JZO917441:JZQ917444 KJK917441:KJM917444 KTG917441:KTI917444 LDC917441:LDE917444 LMY917441:LNA917444 LWU917441:LWW917444 MGQ917441:MGS917444 MQM917441:MQO917444 NAI917441:NAK917444 NKE917441:NKG917444 NUA917441:NUC917444 ODW917441:ODY917444 ONS917441:ONU917444 OXO917441:OXQ917444 PHK917441:PHM917444 PRG917441:PRI917444 QBC917441:QBE917444 QKY917441:QLA917444 QUU917441:QUW917444 REQ917441:RES917444 ROM917441:ROO917444 RYI917441:RYK917444 SIE917441:SIG917444 SSA917441:SSC917444 TBW917441:TBY917444 TLS917441:TLU917444 TVO917441:TVQ917444 UFK917441:UFM917444 UPG917441:UPI917444 UZC917441:UZE917444 VIY917441:VJA917444 VSU917441:VSW917444 WCQ917441:WCS917444 WMM917441:WMO917444 WWI917441:WWK917444 AB982977:AD982980 JW982977:JY982980 TS982977:TU982980 ADO982977:ADQ982980 ANK982977:ANM982980 AXG982977:AXI982980 BHC982977:BHE982980 BQY982977:BRA982980 CAU982977:CAW982980 CKQ982977:CKS982980 CUM982977:CUO982980 DEI982977:DEK982980 DOE982977:DOG982980 DYA982977:DYC982980 EHW982977:EHY982980 ERS982977:ERU982980 FBO982977:FBQ982980 FLK982977:FLM982980 FVG982977:FVI982980 GFC982977:GFE982980 GOY982977:GPA982980 GYU982977:GYW982980 HIQ982977:HIS982980 HSM982977:HSO982980 ICI982977:ICK982980 IME982977:IMG982980 IWA982977:IWC982980 JFW982977:JFY982980 JPS982977:JPU982980 JZO982977:JZQ982980 KJK982977:KJM982980 KTG982977:KTI982980 LDC982977:LDE982980 LMY982977:LNA982980 LWU982977:LWW982980 MGQ982977:MGS982980 MQM982977:MQO982980 NAI982977:NAK982980 NKE982977:NKG982980 NUA982977:NUC982980 ODW982977:ODY982980 ONS982977:ONU982980 OXO982977:OXQ982980 PHK982977:PHM982980 PRG982977:PRI982980 QBC982977:QBE982980 QKY982977:QLA982980 QUU982977:QUW982980 REQ982977:RES982980 ROM982977:ROO982980 RYI982977:RYK982980 SIE982977:SIG982980 SSA982977:SSC982980 TBW982977:TBY982980 TLS982977:TLU982980 TVO982977:TVQ982980 UFK982977:UFM982980 UPG982977:UPI982980 UZC982977:UZE982980 VIY982977:VJA982980 VSU982977:VSW982980 WCQ982977:WCS982980 WMM982977:WMO982980 WWI982977:WWK982980 AB65471 JW65471 TS65471 ADO65471 ANK65471 AXG65471 BHC65471 BQY65471 CAU65471 CKQ65471 CUM65471 DEI65471 DOE65471 DYA65471 EHW65471 ERS65471 FBO65471 FLK65471 FVG65471 GFC65471 GOY65471 GYU65471 HIQ65471 HSM65471 ICI65471 IME65471 IWA65471 JFW65471 JPS65471 JZO65471 KJK65471 KTG65471 LDC65471 LMY65471 LWU65471 MGQ65471 MQM65471 NAI65471 NKE65471 NUA65471 ODW65471 ONS65471 OXO65471 PHK65471 PRG65471 QBC65471 QKY65471 QUU65471 REQ65471 ROM65471 RYI65471 SIE65471 SSA65471 TBW65471 TLS65471 TVO65471 UFK65471 UPG65471 UZC65471 VIY65471 VSU65471 WCQ65471 WMM65471 WWI65471 AB131007 JW131007 TS131007 ADO131007 ANK131007 AXG131007 BHC131007 BQY131007 CAU131007 CKQ131007 CUM131007 DEI131007 DOE131007 DYA131007 EHW131007 ERS131007 FBO131007 FLK131007 FVG131007 GFC131007 GOY131007 GYU131007 HIQ131007 HSM131007 ICI131007 IME131007 IWA131007 JFW131007 JPS131007 JZO131007 KJK131007 KTG131007 LDC131007 LMY131007 LWU131007 MGQ131007 MQM131007 NAI131007 NKE131007 NUA131007 ODW131007 ONS131007 OXO131007 PHK131007 PRG131007 QBC131007 QKY131007 QUU131007 REQ131007 ROM131007 RYI131007 SIE131007 SSA131007 TBW131007 TLS131007 TVO131007 UFK131007 UPG131007 UZC131007 VIY131007 VSU131007 WCQ131007 WMM131007 WWI131007 AB196543 JW196543 TS196543 ADO196543 ANK196543 AXG196543 BHC196543 BQY196543 CAU196543 CKQ196543 CUM196543 DEI196543 DOE196543 DYA196543 EHW196543 ERS196543 FBO196543 FLK196543 FVG196543 GFC196543 GOY196543 GYU196543 HIQ196543 HSM196543 ICI196543 IME196543 IWA196543 JFW196543 JPS196543 JZO196543 KJK196543 KTG196543 LDC196543 LMY196543 LWU196543 MGQ196543 MQM196543 NAI196543 NKE196543 NUA196543 ODW196543 ONS196543 OXO196543 PHK196543 PRG196543 QBC196543 QKY196543 QUU196543 REQ196543 ROM196543 RYI196543 SIE196543 SSA196543 TBW196543 TLS196543 TVO196543 UFK196543 UPG196543 UZC196543 VIY196543 VSU196543 WCQ196543 WMM196543 WWI196543 AB262079 JW262079 TS262079 ADO262079 ANK262079 AXG262079 BHC262079 BQY262079 CAU262079 CKQ262079 CUM262079 DEI262079 DOE262079 DYA262079 EHW262079 ERS262079 FBO262079 FLK262079 FVG262079 GFC262079 GOY262079 GYU262079 HIQ262079 HSM262079 ICI262079 IME262079 IWA262079 JFW262079 JPS262079 JZO262079 KJK262079 KTG262079 LDC262079 LMY262079 LWU262079 MGQ262079 MQM262079 NAI262079 NKE262079 NUA262079 ODW262079 ONS262079 OXO262079 PHK262079 PRG262079 QBC262079 QKY262079 QUU262079 REQ262079 ROM262079 RYI262079 SIE262079 SSA262079 TBW262079 TLS262079 TVO262079 UFK262079 UPG262079 UZC262079 VIY262079 VSU262079 WCQ262079 WMM262079 WWI262079 AB327615 JW327615 TS327615 ADO327615 ANK327615 AXG327615 BHC327615 BQY327615 CAU327615 CKQ327615 CUM327615 DEI327615 DOE327615 DYA327615 EHW327615 ERS327615 FBO327615 FLK327615 FVG327615 GFC327615 GOY327615 GYU327615 HIQ327615 HSM327615 ICI327615 IME327615 IWA327615 JFW327615 JPS327615 JZO327615 KJK327615 KTG327615 LDC327615 LMY327615 LWU327615 MGQ327615 MQM327615 NAI327615 NKE327615 NUA327615 ODW327615 ONS327615 OXO327615 PHK327615 PRG327615 QBC327615 QKY327615 QUU327615 REQ327615 ROM327615 RYI327615 SIE327615 SSA327615 TBW327615 TLS327615 TVO327615 UFK327615 UPG327615 UZC327615 VIY327615 VSU327615 WCQ327615 WMM327615 WWI327615 AB393151 JW393151 TS393151 ADO393151 ANK393151 AXG393151 BHC393151 BQY393151 CAU393151 CKQ393151 CUM393151 DEI393151 DOE393151 DYA393151 EHW393151 ERS393151 FBO393151 FLK393151 FVG393151 GFC393151 GOY393151 GYU393151 HIQ393151 HSM393151 ICI393151 IME393151 IWA393151 JFW393151 JPS393151 JZO393151 KJK393151 KTG393151 LDC393151 LMY393151 LWU393151 MGQ393151 MQM393151 NAI393151 NKE393151 NUA393151 ODW393151 ONS393151 OXO393151 PHK393151 PRG393151 QBC393151 QKY393151 QUU393151 REQ393151 ROM393151 RYI393151 SIE393151 SSA393151 TBW393151 TLS393151 TVO393151 UFK393151 UPG393151 UZC393151 VIY393151 VSU393151 WCQ393151 WMM393151 WWI393151 AB458687 JW458687 TS458687 ADO458687 ANK458687 AXG458687 BHC458687 BQY458687 CAU458687 CKQ458687 CUM458687 DEI458687 DOE458687 DYA458687 EHW458687 ERS458687 FBO458687 FLK458687 FVG458687 GFC458687 GOY458687 GYU458687 HIQ458687 HSM458687 ICI458687 IME458687 IWA458687 JFW458687 JPS458687 JZO458687 KJK458687 KTG458687 LDC458687 LMY458687 LWU458687 MGQ458687 MQM458687 NAI458687 NKE458687 NUA458687 ODW458687 ONS458687 OXO458687 PHK458687 PRG458687 QBC458687 QKY458687 QUU458687 REQ458687 ROM458687 RYI458687 SIE458687 SSA458687 TBW458687 TLS458687 TVO458687 UFK458687 UPG458687 UZC458687 VIY458687 VSU458687 WCQ458687 WMM458687 WWI458687 AB524223 JW524223 TS524223 ADO524223 ANK524223 AXG524223 BHC524223 BQY524223 CAU524223 CKQ524223 CUM524223 DEI524223 DOE524223 DYA524223 EHW524223 ERS524223 FBO524223 FLK524223 FVG524223 GFC524223 GOY524223 GYU524223 HIQ524223 HSM524223 ICI524223 IME524223 IWA524223 JFW524223 JPS524223 JZO524223 KJK524223 KTG524223 LDC524223 LMY524223 LWU524223 MGQ524223 MQM524223 NAI524223 NKE524223 NUA524223 ODW524223 ONS524223 OXO524223 PHK524223 PRG524223 QBC524223 QKY524223 QUU524223 REQ524223 ROM524223 RYI524223 SIE524223 SSA524223 TBW524223 TLS524223 TVO524223 UFK524223 UPG524223 UZC524223 VIY524223 VSU524223 WCQ524223 WMM524223 WWI524223 AB589759 JW589759 TS589759 ADO589759 ANK589759 AXG589759 BHC589759 BQY589759 CAU589759 CKQ589759 CUM589759 DEI589759 DOE589759 DYA589759 EHW589759 ERS589759 FBO589759 FLK589759 FVG589759 GFC589759 GOY589759 GYU589759 HIQ589759 HSM589759 ICI589759 IME589759 IWA589759 JFW589759 JPS589759 JZO589759 KJK589759 KTG589759 LDC589759 LMY589759 LWU589759 MGQ589759 MQM589759 NAI589759 NKE589759 NUA589759 ODW589759 ONS589759 OXO589759 PHK589759 PRG589759 QBC589759 QKY589759 QUU589759 REQ589759 ROM589759 RYI589759 SIE589759 SSA589759 TBW589759 TLS589759 TVO589759 UFK589759 UPG589759 UZC589759 VIY589759 VSU589759 WCQ589759 WMM589759 WWI589759 AB655295 JW655295 TS655295 ADO655295 ANK655295 AXG655295 BHC655295 BQY655295 CAU655295 CKQ655295 CUM655295 DEI655295 DOE655295 DYA655295 EHW655295 ERS655295 FBO655295 FLK655295 FVG655295 GFC655295 GOY655295 GYU655295 HIQ655295 HSM655295 ICI655295 IME655295 IWA655295 JFW655295 JPS655295 JZO655295 KJK655295 KTG655295 LDC655295 LMY655295 LWU655295 MGQ655295 MQM655295 NAI655295 NKE655295 NUA655295 ODW655295 ONS655295 OXO655295 PHK655295 PRG655295 QBC655295 QKY655295 QUU655295 REQ655295 ROM655295 RYI655295 SIE655295 SSA655295 TBW655295 TLS655295 TVO655295 UFK655295 UPG655295 UZC655295 VIY655295 VSU655295 WCQ655295 WMM655295 WWI655295 AB720831 JW720831 TS720831 ADO720831 ANK720831 AXG720831 BHC720831 BQY720831 CAU720831 CKQ720831 CUM720831 DEI720831 DOE720831 DYA720831 EHW720831 ERS720831 FBO720831 FLK720831 FVG720831 GFC720831 GOY720831 GYU720831 HIQ720831 HSM720831 ICI720831 IME720831 IWA720831 JFW720831 JPS720831 JZO720831 KJK720831 KTG720831 LDC720831 LMY720831 LWU720831 MGQ720831 MQM720831 NAI720831 NKE720831 NUA720831 ODW720831 ONS720831 OXO720831 PHK720831 PRG720831 QBC720831 QKY720831 QUU720831 REQ720831 ROM720831 RYI720831 SIE720831 SSA720831 TBW720831 TLS720831 TVO720831 UFK720831 UPG720831 UZC720831 VIY720831 VSU720831 WCQ720831 WMM720831 WWI720831 AB786367 JW786367 TS786367 ADO786367 ANK786367 AXG786367 BHC786367 BQY786367 CAU786367 CKQ786367 CUM786367 DEI786367 DOE786367 DYA786367 EHW786367 ERS786367 FBO786367 FLK786367 FVG786367 GFC786367 GOY786367 GYU786367 HIQ786367 HSM786367 ICI786367 IME786367 IWA786367 JFW786367 JPS786367 JZO786367 KJK786367 KTG786367 LDC786367 LMY786367 LWU786367 MGQ786367 MQM786367 NAI786367 NKE786367 NUA786367 ODW786367 ONS786367 OXO786367 PHK786367 PRG786367 QBC786367 QKY786367 QUU786367 REQ786367 ROM786367 RYI786367 SIE786367 SSA786367 TBW786367 TLS786367 TVO786367 UFK786367 UPG786367 UZC786367 VIY786367 VSU786367 WCQ786367 WMM786367 WWI786367 AB851903 JW851903 TS851903 ADO851903 ANK851903 AXG851903 BHC851903 BQY851903 CAU851903 CKQ851903 CUM851903 DEI851903 DOE851903 DYA851903 EHW851903 ERS851903 FBO851903 FLK851903 FVG851903 GFC851903 GOY851903 GYU851903 HIQ851903 HSM851903 ICI851903 IME851903 IWA851903 JFW851903 JPS851903 JZO851903 KJK851903 KTG851903 LDC851903 LMY851903 LWU851903 MGQ851903 MQM851903 NAI851903 NKE851903 NUA851903 ODW851903 ONS851903 OXO851903 PHK851903 PRG851903 QBC851903 QKY851903 QUU851903 REQ851903 ROM851903 RYI851903 SIE851903 SSA851903 TBW851903 TLS851903 TVO851903 UFK851903 UPG851903 UZC851903 VIY851903 VSU851903 WCQ851903 WMM851903 WWI851903 AB917439 JW917439 TS917439 ADO917439 ANK917439 AXG917439 BHC917439 BQY917439 CAU917439 CKQ917439 CUM917439 DEI917439 DOE917439 DYA917439 EHW917439 ERS917439 FBO917439 FLK917439 FVG917439 GFC917439 GOY917439 GYU917439 HIQ917439 HSM917439 ICI917439 IME917439 IWA917439 JFW917439 JPS917439 JZO917439 KJK917439 KTG917439 LDC917439 LMY917439 LWU917439 MGQ917439 MQM917439 NAI917439 NKE917439 NUA917439 ODW917439 ONS917439 OXO917439 PHK917439 PRG917439 QBC917439 QKY917439 QUU917439 REQ917439 ROM917439 RYI917439 SIE917439 SSA917439 TBW917439 TLS917439 TVO917439 UFK917439 UPG917439 UZC917439 VIY917439 VSU917439 WCQ917439 WMM917439 WWI917439 AB982975 JW982975 TS982975 ADO982975 ANK982975 AXG982975 BHC982975 BQY982975 CAU982975 CKQ982975 CUM982975 DEI982975 DOE982975 DYA982975 EHW982975 ERS982975 FBO982975 FLK982975 FVG982975 GFC982975 GOY982975 GYU982975 HIQ982975 HSM982975 ICI982975 IME982975 IWA982975 JFW982975 JPS982975 JZO982975 KJK982975 KTG982975 LDC982975 LMY982975 LWU982975 MGQ982975 MQM982975 NAI982975 NKE982975 NUA982975 ODW982975 ONS982975 OXO982975 PHK982975 PRG982975 QBC982975 QKY982975 QUU982975 REQ982975 ROM982975 RYI982975 SIE982975 SSA982975 TBW982975 TLS982975 TVO982975 UFK982975 UPG982975 UZC982975 VIY982975 VSU982975 WCQ982975 WMM982975 WWI982975 AB65568:AD65568 JW65568:JY65568 TS65568:TU65568 ADO65568:ADQ65568 ANK65568:ANM65568 AXG65568:AXI65568 BHC65568:BHE65568 BQY65568:BRA65568 CAU65568:CAW65568 CKQ65568:CKS65568 CUM65568:CUO65568 DEI65568:DEK65568 DOE65568:DOG65568 DYA65568:DYC65568 EHW65568:EHY65568 ERS65568:ERU65568 FBO65568:FBQ65568 FLK65568:FLM65568 FVG65568:FVI65568 GFC65568:GFE65568 GOY65568:GPA65568 GYU65568:GYW65568 HIQ65568:HIS65568 HSM65568:HSO65568 ICI65568:ICK65568 IME65568:IMG65568 IWA65568:IWC65568 JFW65568:JFY65568 JPS65568:JPU65568 JZO65568:JZQ65568 KJK65568:KJM65568 KTG65568:KTI65568 LDC65568:LDE65568 LMY65568:LNA65568 LWU65568:LWW65568 MGQ65568:MGS65568 MQM65568:MQO65568 NAI65568:NAK65568 NKE65568:NKG65568 NUA65568:NUC65568 ODW65568:ODY65568 ONS65568:ONU65568 OXO65568:OXQ65568 PHK65568:PHM65568 PRG65568:PRI65568 QBC65568:QBE65568 QKY65568:QLA65568 QUU65568:QUW65568 REQ65568:RES65568 ROM65568:ROO65568 RYI65568:RYK65568 SIE65568:SIG65568 SSA65568:SSC65568 TBW65568:TBY65568 TLS65568:TLU65568 TVO65568:TVQ65568 UFK65568:UFM65568 UPG65568:UPI65568 UZC65568:UZE65568 VIY65568:VJA65568 VSU65568:VSW65568 WCQ65568:WCS65568 WMM65568:WMO65568 WWI65568:WWK65568 AB131104:AD131104 JW131104:JY131104 TS131104:TU131104 ADO131104:ADQ131104 ANK131104:ANM131104 AXG131104:AXI131104 BHC131104:BHE131104 BQY131104:BRA131104 CAU131104:CAW131104 CKQ131104:CKS131104 CUM131104:CUO131104 DEI131104:DEK131104 DOE131104:DOG131104 DYA131104:DYC131104 EHW131104:EHY131104 ERS131104:ERU131104 FBO131104:FBQ131104 FLK131104:FLM131104 FVG131104:FVI131104 GFC131104:GFE131104 GOY131104:GPA131104 GYU131104:GYW131104 HIQ131104:HIS131104 HSM131104:HSO131104 ICI131104:ICK131104 IME131104:IMG131104 IWA131104:IWC131104 JFW131104:JFY131104 JPS131104:JPU131104 JZO131104:JZQ131104 KJK131104:KJM131104 KTG131104:KTI131104 LDC131104:LDE131104 LMY131104:LNA131104 LWU131104:LWW131104 MGQ131104:MGS131104 MQM131104:MQO131104 NAI131104:NAK131104 NKE131104:NKG131104 NUA131104:NUC131104 ODW131104:ODY131104 ONS131104:ONU131104 OXO131104:OXQ131104 PHK131104:PHM131104 PRG131104:PRI131104 QBC131104:QBE131104 QKY131104:QLA131104 QUU131104:QUW131104 REQ131104:RES131104 ROM131104:ROO131104 RYI131104:RYK131104 SIE131104:SIG131104 SSA131104:SSC131104 TBW131104:TBY131104 TLS131104:TLU131104 TVO131104:TVQ131104 UFK131104:UFM131104 UPG131104:UPI131104 UZC131104:UZE131104 VIY131104:VJA131104 VSU131104:VSW131104 WCQ131104:WCS131104 WMM131104:WMO131104 WWI131104:WWK131104 AB196640:AD196640 JW196640:JY196640 TS196640:TU196640 ADO196640:ADQ196640 ANK196640:ANM196640 AXG196640:AXI196640 BHC196640:BHE196640 BQY196640:BRA196640 CAU196640:CAW196640 CKQ196640:CKS196640 CUM196640:CUO196640 DEI196640:DEK196640 DOE196640:DOG196640 DYA196640:DYC196640 EHW196640:EHY196640 ERS196640:ERU196640 FBO196640:FBQ196640 FLK196640:FLM196640 FVG196640:FVI196640 GFC196640:GFE196640 GOY196640:GPA196640 GYU196640:GYW196640 HIQ196640:HIS196640 HSM196640:HSO196640 ICI196640:ICK196640 IME196640:IMG196640 IWA196640:IWC196640 JFW196640:JFY196640 JPS196640:JPU196640 JZO196640:JZQ196640 KJK196640:KJM196640 KTG196640:KTI196640 LDC196640:LDE196640 LMY196640:LNA196640 LWU196640:LWW196640 MGQ196640:MGS196640 MQM196640:MQO196640 NAI196640:NAK196640 NKE196640:NKG196640 NUA196640:NUC196640 ODW196640:ODY196640 ONS196640:ONU196640 OXO196640:OXQ196640 PHK196640:PHM196640 PRG196640:PRI196640 QBC196640:QBE196640 QKY196640:QLA196640 QUU196640:QUW196640 REQ196640:RES196640 ROM196640:ROO196640 RYI196640:RYK196640 SIE196640:SIG196640 SSA196640:SSC196640 TBW196640:TBY196640 TLS196640:TLU196640 TVO196640:TVQ196640 UFK196640:UFM196640 UPG196640:UPI196640 UZC196640:UZE196640 VIY196640:VJA196640 VSU196640:VSW196640 WCQ196640:WCS196640 WMM196640:WMO196640 WWI196640:WWK196640 AB262176:AD262176 JW262176:JY262176 TS262176:TU262176 ADO262176:ADQ262176 ANK262176:ANM262176 AXG262176:AXI262176 BHC262176:BHE262176 BQY262176:BRA262176 CAU262176:CAW262176 CKQ262176:CKS262176 CUM262176:CUO262176 DEI262176:DEK262176 DOE262176:DOG262176 DYA262176:DYC262176 EHW262176:EHY262176 ERS262176:ERU262176 FBO262176:FBQ262176 FLK262176:FLM262176 FVG262176:FVI262176 GFC262176:GFE262176 GOY262176:GPA262176 GYU262176:GYW262176 HIQ262176:HIS262176 HSM262176:HSO262176 ICI262176:ICK262176 IME262176:IMG262176 IWA262176:IWC262176 JFW262176:JFY262176 JPS262176:JPU262176 JZO262176:JZQ262176 KJK262176:KJM262176 KTG262176:KTI262176 LDC262176:LDE262176 LMY262176:LNA262176 LWU262176:LWW262176 MGQ262176:MGS262176 MQM262176:MQO262176 NAI262176:NAK262176 NKE262176:NKG262176 NUA262176:NUC262176 ODW262176:ODY262176 ONS262176:ONU262176 OXO262176:OXQ262176 PHK262176:PHM262176 PRG262176:PRI262176 QBC262176:QBE262176 QKY262176:QLA262176 QUU262176:QUW262176 REQ262176:RES262176 ROM262176:ROO262176 RYI262176:RYK262176 SIE262176:SIG262176 SSA262176:SSC262176 TBW262176:TBY262176 TLS262176:TLU262176 TVO262176:TVQ262176 UFK262176:UFM262176 UPG262176:UPI262176 UZC262176:UZE262176 VIY262176:VJA262176 VSU262176:VSW262176 WCQ262176:WCS262176 WMM262176:WMO262176 WWI262176:WWK262176 AB327712:AD327712 JW327712:JY327712 TS327712:TU327712 ADO327712:ADQ327712 ANK327712:ANM327712 AXG327712:AXI327712 BHC327712:BHE327712 BQY327712:BRA327712 CAU327712:CAW327712 CKQ327712:CKS327712 CUM327712:CUO327712 DEI327712:DEK327712 DOE327712:DOG327712 DYA327712:DYC327712 EHW327712:EHY327712 ERS327712:ERU327712 FBO327712:FBQ327712 FLK327712:FLM327712 FVG327712:FVI327712 GFC327712:GFE327712 GOY327712:GPA327712 GYU327712:GYW327712 HIQ327712:HIS327712 HSM327712:HSO327712 ICI327712:ICK327712 IME327712:IMG327712 IWA327712:IWC327712 JFW327712:JFY327712 JPS327712:JPU327712 JZO327712:JZQ327712 KJK327712:KJM327712 KTG327712:KTI327712 LDC327712:LDE327712 LMY327712:LNA327712 LWU327712:LWW327712 MGQ327712:MGS327712 MQM327712:MQO327712 NAI327712:NAK327712 NKE327712:NKG327712 NUA327712:NUC327712 ODW327712:ODY327712 ONS327712:ONU327712 OXO327712:OXQ327712 PHK327712:PHM327712 PRG327712:PRI327712 QBC327712:QBE327712 QKY327712:QLA327712 QUU327712:QUW327712 REQ327712:RES327712 ROM327712:ROO327712 RYI327712:RYK327712 SIE327712:SIG327712 SSA327712:SSC327712 TBW327712:TBY327712 TLS327712:TLU327712 TVO327712:TVQ327712 UFK327712:UFM327712 UPG327712:UPI327712 UZC327712:UZE327712 VIY327712:VJA327712 VSU327712:VSW327712 WCQ327712:WCS327712 WMM327712:WMO327712 WWI327712:WWK327712 AB393248:AD393248 JW393248:JY393248 TS393248:TU393248 ADO393248:ADQ393248 ANK393248:ANM393248 AXG393248:AXI393248 BHC393248:BHE393248 BQY393248:BRA393248 CAU393248:CAW393248 CKQ393248:CKS393248 CUM393248:CUO393248 DEI393248:DEK393248 DOE393248:DOG393248 DYA393248:DYC393248 EHW393248:EHY393248 ERS393248:ERU393248 FBO393248:FBQ393248 FLK393248:FLM393248 FVG393248:FVI393248 GFC393248:GFE393248 GOY393248:GPA393248 GYU393248:GYW393248 HIQ393248:HIS393248 HSM393248:HSO393248 ICI393248:ICK393248 IME393248:IMG393248 IWA393248:IWC393248 JFW393248:JFY393248 JPS393248:JPU393248 JZO393248:JZQ393248 KJK393248:KJM393248 KTG393248:KTI393248 LDC393248:LDE393248 LMY393248:LNA393248 LWU393248:LWW393248 MGQ393248:MGS393248 MQM393248:MQO393248 NAI393248:NAK393248 NKE393248:NKG393248 NUA393248:NUC393248 ODW393248:ODY393248 ONS393248:ONU393248 OXO393248:OXQ393248 PHK393248:PHM393248 PRG393248:PRI393248 QBC393248:QBE393248 QKY393248:QLA393248 QUU393248:QUW393248 REQ393248:RES393248 ROM393248:ROO393248 RYI393248:RYK393248 SIE393248:SIG393248 SSA393248:SSC393248 TBW393248:TBY393248 TLS393248:TLU393248 TVO393248:TVQ393248 UFK393248:UFM393248 UPG393248:UPI393248 UZC393248:UZE393248 VIY393248:VJA393248 VSU393248:VSW393248 WCQ393248:WCS393248 WMM393248:WMO393248 WWI393248:WWK393248 AB458784:AD458784 JW458784:JY458784 TS458784:TU458784 ADO458784:ADQ458784 ANK458784:ANM458784 AXG458784:AXI458784 BHC458784:BHE458784 BQY458784:BRA458784 CAU458784:CAW458784 CKQ458784:CKS458784 CUM458784:CUO458784 DEI458784:DEK458784 DOE458784:DOG458784 DYA458784:DYC458784 EHW458784:EHY458784 ERS458784:ERU458784 FBO458784:FBQ458784 FLK458784:FLM458784 FVG458784:FVI458784 GFC458784:GFE458784 GOY458784:GPA458784 GYU458784:GYW458784 HIQ458784:HIS458784 HSM458784:HSO458784 ICI458784:ICK458784 IME458784:IMG458784 IWA458784:IWC458784 JFW458784:JFY458784 JPS458784:JPU458784 JZO458784:JZQ458784 KJK458784:KJM458784 KTG458784:KTI458784 LDC458784:LDE458784 LMY458784:LNA458784 LWU458784:LWW458784 MGQ458784:MGS458784 MQM458784:MQO458784 NAI458784:NAK458784 NKE458784:NKG458784 NUA458784:NUC458784 ODW458784:ODY458784 ONS458784:ONU458784 OXO458784:OXQ458784 PHK458784:PHM458784 PRG458784:PRI458784 QBC458784:QBE458784 QKY458784:QLA458784 QUU458784:QUW458784 REQ458784:RES458784 ROM458784:ROO458784 RYI458784:RYK458784 SIE458784:SIG458784 SSA458784:SSC458784 TBW458784:TBY458784 TLS458784:TLU458784 TVO458784:TVQ458784 UFK458784:UFM458784 UPG458784:UPI458784 UZC458784:UZE458784 VIY458784:VJA458784 VSU458784:VSW458784 WCQ458784:WCS458784 WMM458784:WMO458784 WWI458784:WWK458784 AB524320:AD524320 JW524320:JY524320 TS524320:TU524320 ADO524320:ADQ524320 ANK524320:ANM524320 AXG524320:AXI524320 BHC524320:BHE524320 BQY524320:BRA524320 CAU524320:CAW524320 CKQ524320:CKS524320 CUM524320:CUO524320 DEI524320:DEK524320 DOE524320:DOG524320 DYA524320:DYC524320 EHW524320:EHY524320 ERS524320:ERU524320 FBO524320:FBQ524320 FLK524320:FLM524320 FVG524320:FVI524320 GFC524320:GFE524320 GOY524320:GPA524320 GYU524320:GYW524320 HIQ524320:HIS524320 HSM524320:HSO524320 ICI524320:ICK524320 IME524320:IMG524320 IWA524320:IWC524320 JFW524320:JFY524320 JPS524320:JPU524320 JZO524320:JZQ524320 KJK524320:KJM524320 KTG524320:KTI524320 LDC524320:LDE524320 LMY524320:LNA524320 LWU524320:LWW524320 MGQ524320:MGS524320 MQM524320:MQO524320 NAI524320:NAK524320 NKE524320:NKG524320 NUA524320:NUC524320 ODW524320:ODY524320 ONS524320:ONU524320 OXO524320:OXQ524320 PHK524320:PHM524320 PRG524320:PRI524320 QBC524320:QBE524320 QKY524320:QLA524320 QUU524320:QUW524320 REQ524320:RES524320 ROM524320:ROO524320 RYI524320:RYK524320 SIE524320:SIG524320 SSA524320:SSC524320 TBW524320:TBY524320 TLS524320:TLU524320 TVO524320:TVQ524320 UFK524320:UFM524320 UPG524320:UPI524320 UZC524320:UZE524320 VIY524320:VJA524320 VSU524320:VSW524320 WCQ524320:WCS524320 WMM524320:WMO524320 WWI524320:WWK524320 AB589856:AD589856 JW589856:JY589856 TS589856:TU589856 ADO589856:ADQ589856 ANK589856:ANM589856 AXG589856:AXI589856 BHC589856:BHE589856 BQY589856:BRA589856 CAU589856:CAW589856 CKQ589856:CKS589856 CUM589856:CUO589856 DEI589856:DEK589856 DOE589856:DOG589856 DYA589856:DYC589856 EHW589856:EHY589856 ERS589856:ERU589856 FBO589856:FBQ589856 FLK589856:FLM589856 FVG589856:FVI589856 GFC589856:GFE589856 GOY589856:GPA589856 GYU589856:GYW589856 HIQ589856:HIS589856 HSM589856:HSO589856 ICI589856:ICK589856 IME589856:IMG589856 IWA589856:IWC589856 JFW589856:JFY589856 JPS589856:JPU589856 JZO589856:JZQ589856 KJK589856:KJM589856 KTG589856:KTI589856 LDC589856:LDE589856 LMY589856:LNA589856 LWU589856:LWW589856 MGQ589856:MGS589856 MQM589856:MQO589856 NAI589856:NAK589856 NKE589856:NKG589856 NUA589856:NUC589856 ODW589856:ODY589856 ONS589856:ONU589856 OXO589856:OXQ589856 PHK589856:PHM589856 PRG589856:PRI589856 QBC589856:QBE589856 QKY589856:QLA589856 QUU589856:QUW589856 REQ589856:RES589856 ROM589856:ROO589856 RYI589856:RYK589856 SIE589856:SIG589856 SSA589856:SSC589856 TBW589856:TBY589856 TLS589856:TLU589856 TVO589856:TVQ589856 UFK589856:UFM589856 UPG589856:UPI589856 UZC589856:UZE589856 VIY589856:VJA589856 VSU589856:VSW589856 WCQ589856:WCS589856 WMM589856:WMO589856 WWI589856:WWK589856 AB655392:AD655392 JW655392:JY655392 TS655392:TU655392 ADO655392:ADQ655392 ANK655392:ANM655392 AXG655392:AXI655392 BHC655392:BHE655392 BQY655392:BRA655392 CAU655392:CAW655392 CKQ655392:CKS655392 CUM655392:CUO655392 DEI655392:DEK655392 DOE655392:DOG655392 DYA655392:DYC655392 EHW655392:EHY655392 ERS655392:ERU655392 FBO655392:FBQ655392 FLK655392:FLM655392 FVG655392:FVI655392 GFC655392:GFE655392 GOY655392:GPA655392 GYU655392:GYW655392 HIQ655392:HIS655392 HSM655392:HSO655392 ICI655392:ICK655392 IME655392:IMG655392 IWA655392:IWC655392 JFW655392:JFY655392 JPS655392:JPU655392 JZO655392:JZQ655392 KJK655392:KJM655392 KTG655392:KTI655392 LDC655392:LDE655392 LMY655392:LNA655392 LWU655392:LWW655392 MGQ655392:MGS655392 MQM655392:MQO655392 NAI655392:NAK655392 NKE655392:NKG655392 NUA655392:NUC655392 ODW655392:ODY655392 ONS655392:ONU655392 OXO655392:OXQ655392 PHK655392:PHM655392 PRG655392:PRI655392 QBC655392:QBE655392 QKY655392:QLA655392 QUU655392:QUW655392 REQ655392:RES655392 ROM655392:ROO655392 RYI655392:RYK655392 SIE655392:SIG655392 SSA655392:SSC655392 TBW655392:TBY655392 TLS655392:TLU655392 TVO655392:TVQ655392 UFK655392:UFM655392 UPG655392:UPI655392 UZC655392:UZE655392 VIY655392:VJA655392 VSU655392:VSW655392 WCQ655392:WCS655392 WMM655392:WMO655392 WWI655392:WWK655392 AB720928:AD720928 JW720928:JY720928 TS720928:TU720928 ADO720928:ADQ720928 ANK720928:ANM720928 AXG720928:AXI720928 BHC720928:BHE720928 BQY720928:BRA720928 CAU720928:CAW720928 CKQ720928:CKS720928 CUM720928:CUO720928 DEI720928:DEK720928 DOE720928:DOG720928 DYA720928:DYC720928 EHW720928:EHY720928 ERS720928:ERU720928 FBO720928:FBQ720928 FLK720928:FLM720928 FVG720928:FVI720928 GFC720928:GFE720928 GOY720928:GPA720928 GYU720928:GYW720928 HIQ720928:HIS720928 HSM720928:HSO720928 ICI720928:ICK720928 IME720928:IMG720928 IWA720928:IWC720928 JFW720928:JFY720928 JPS720928:JPU720928 JZO720928:JZQ720928 KJK720928:KJM720928 KTG720928:KTI720928 LDC720928:LDE720928 LMY720928:LNA720928 LWU720928:LWW720928 MGQ720928:MGS720928 MQM720928:MQO720928 NAI720928:NAK720928 NKE720928:NKG720928 NUA720928:NUC720928 ODW720928:ODY720928 ONS720928:ONU720928 OXO720928:OXQ720928 PHK720928:PHM720928 PRG720928:PRI720928 QBC720928:QBE720928 QKY720928:QLA720928 QUU720928:QUW720928 REQ720928:RES720928 ROM720928:ROO720928 RYI720928:RYK720928 SIE720928:SIG720928 SSA720928:SSC720928 TBW720928:TBY720928 TLS720928:TLU720928 TVO720928:TVQ720928 UFK720928:UFM720928 UPG720928:UPI720928 UZC720928:UZE720928 VIY720928:VJA720928 VSU720928:VSW720928 WCQ720928:WCS720928 WMM720928:WMO720928 WWI720928:WWK720928 AB786464:AD786464 JW786464:JY786464 TS786464:TU786464 ADO786464:ADQ786464 ANK786464:ANM786464 AXG786464:AXI786464 BHC786464:BHE786464 BQY786464:BRA786464 CAU786464:CAW786464 CKQ786464:CKS786464 CUM786464:CUO786464 DEI786464:DEK786464 DOE786464:DOG786464 DYA786464:DYC786464 EHW786464:EHY786464 ERS786464:ERU786464 FBO786464:FBQ786464 FLK786464:FLM786464 FVG786464:FVI786464 GFC786464:GFE786464 GOY786464:GPA786464 GYU786464:GYW786464 HIQ786464:HIS786464 HSM786464:HSO786464 ICI786464:ICK786464 IME786464:IMG786464 IWA786464:IWC786464 JFW786464:JFY786464 JPS786464:JPU786464 JZO786464:JZQ786464 KJK786464:KJM786464 KTG786464:KTI786464 LDC786464:LDE786464 LMY786464:LNA786464 LWU786464:LWW786464 MGQ786464:MGS786464 MQM786464:MQO786464 NAI786464:NAK786464 NKE786464:NKG786464 NUA786464:NUC786464 ODW786464:ODY786464 ONS786464:ONU786464 OXO786464:OXQ786464 PHK786464:PHM786464 PRG786464:PRI786464 QBC786464:QBE786464 QKY786464:QLA786464 QUU786464:QUW786464 REQ786464:RES786464 ROM786464:ROO786464 RYI786464:RYK786464 SIE786464:SIG786464 SSA786464:SSC786464 TBW786464:TBY786464 TLS786464:TLU786464 TVO786464:TVQ786464 UFK786464:UFM786464 UPG786464:UPI786464 UZC786464:UZE786464 VIY786464:VJA786464 VSU786464:VSW786464 WCQ786464:WCS786464 WMM786464:WMO786464 WWI786464:WWK786464 AB852000:AD852000 JW852000:JY852000 TS852000:TU852000 ADO852000:ADQ852000 ANK852000:ANM852000 AXG852000:AXI852000 BHC852000:BHE852000 BQY852000:BRA852000 CAU852000:CAW852000 CKQ852000:CKS852000 CUM852000:CUO852000 DEI852000:DEK852000 DOE852000:DOG852000 DYA852000:DYC852000 EHW852000:EHY852000 ERS852000:ERU852000 FBO852000:FBQ852000 FLK852000:FLM852000 FVG852000:FVI852000 GFC852000:GFE852000 GOY852000:GPA852000 GYU852000:GYW852000 HIQ852000:HIS852000 HSM852000:HSO852000 ICI852000:ICK852000 IME852000:IMG852000 IWA852000:IWC852000 JFW852000:JFY852000 JPS852000:JPU852000 JZO852000:JZQ852000 KJK852000:KJM852000 KTG852000:KTI852000 LDC852000:LDE852000 LMY852000:LNA852000 LWU852000:LWW852000 MGQ852000:MGS852000 MQM852000:MQO852000 NAI852000:NAK852000 NKE852000:NKG852000 NUA852000:NUC852000 ODW852000:ODY852000 ONS852000:ONU852000 OXO852000:OXQ852000 PHK852000:PHM852000 PRG852000:PRI852000 QBC852000:QBE852000 QKY852000:QLA852000 QUU852000:QUW852000 REQ852000:RES852000 ROM852000:ROO852000 RYI852000:RYK852000 SIE852000:SIG852000 SSA852000:SSC852000 TBW852000:TBY852000 TLS852000:TLU852000 TVO852000:TVQ852000 UFK852000:UFM852000 UPG852000:UPI852000 UZC852000:UZE852000 VIY852000:VJA852000 VSU852000:VSW852000 WCQ852000:WCS852000 WMM852000:WMO852000 WWI852000:WWK852000 AB917536:AD917536 JW917536:JY917536 TS917536:TU917536 ADO917536:ADQ917536 ANK917536:ANM917536 AXG917536:AXI917536 BHC917536:BHE917536 BQY917536:BRA917536 CAU917536:CAW917536 CKQ917536:CKS917536 CUM917536:CUO917536 DEI917536:DEK917536 DOE917536:DOG917536 DYA917536:DYC917536 EHW917536:EHY917536 ERS917536:ERU917536 FBO917536:FBQ917536 FLK917536:FLM917536 FVG917536:FVI917536 GFC917536:GFE917536 GOY917536:GPA917536 GYU917536:GYW917536 HIQ917536:HIS917536 HSM917536:HSO917536 ICI917536:ICK917536 IME917536:IMG917536 IWA917536:IWC917536 JFW917536:JFY917536 JPS917536:JPU917536 JZO917536:JZQ917536 KJK917536:KJM917536 KTG917536:KTI917536 LDC917536:LDE917536 LMY917536:LNA917536 LWU917536:LWW917536 MGQ917536:MGS917536 MQM917536:MQO917536 NAI917536:NAK917536 NKE917536:NKG917536 NUA917536:NUC917536 ODW917536:ODY917536 ONS917536:ONU917536 OXO917536:OXQ917536 PHK917536:PHM917536 PRG917536:PRI917536 QBC917536:QBE917536 QKY917536:QLA917536 QUU917536:QUW917536 REQ917536:RES917536 ROM917536:ROO917536 RYI917536:RYK917536 SIE917536:SIG917536 SSA917536:SSC917536 TBW917536:TBY917536 TLS917536:TLU917536 TVO917536:TVQ917536 UFK917536:UFM917536 UPG917536:UPI917536 UZC917536:UZE917536 VIY917536:VJA917536 VSU917536:VSW917536 WCQ917536:WCS917536 WMM917536:WMO917536 WWI917536:WWK917536 AB983072:AD983072 JW983072:JY983072 TS983072:TU983072 ADO983072:ADQ983072 ANK983072:ANM983072 AXG983072:AXI983072 BHC983072:BHE983072 BQY983072:BRA983072 CAU983072:CAW983072 CKQ983072:CKS983072 CUM983072:CUO983072 DEI983072:DEK983072 DOE983072:DOG983072 DYA983072:DYC983072 EHW983072:EHY983072 ERS983072:ERU983072 FBO983072:FBQ983072 FLK983072:FLM983072 FVG983072:FVI983072 GFC983072:GFE983072 GOY983072:GPA983072 GYU983072:GYW983072 HIQ983072:HIS983072 HSM983072:HSO983072 ICI983072:ICK983072 IME983072:IMG983072 IWA983072:IWC983072 JFW983072:JFY983072 JPS983072:JPU983072 JZO983072:JZQ983072 KJK983072:KJM983072 KTG983072:KTI983072 LDC983072:LDE983072 LMY983072:LNA983072 LWU983072:LWW983072 MGQ983072:MGS983072 MQM983072:MQO983072 NAI983072:NAK983072 NKE983072:NKG983072 NUA983072:NUC983072 ODW983072:ODY983072 ONS983072:ONU983072 OXO983072:OXQ983072 PHK983072:PHM983072 PRG983072:PRI983072 QBC983072:QBE983072 QKY983072:QLA983072 QUU983072:QUW983072 REQ983072:RES983072 ROM983072:ROO983072 RYI983072:RYK983072 SIE983072:SIG983072 SSA983072:SSC983072 TBW983072:TBY983072 TLS983072:TLU983072 TVO983072:TVQ983072 UFK983072:UFM983072 UPG983072:UPI983072 UZC983072:UZE983072 VIY983072:VJA983072 VSU983072:VSW983072 WCQ983072:WCS983072 WMM983072:WMO983072 WWI983072:WWK983072 AB65500:AD65500 JW65500:JY65500 TS65500:TU65500 ADO65500:ADQ65500 ANK65500:ANM65500 AXG65500:AXI65500 BHC65500:BHE65500 BQY65500:BRA65500 CAU65500:CAW65500 CKQ65500:CKS65500 CUM65500:CUO65500 DEI65500:DEK65500 DOE65500:DOG65500 DYA65500:DYC65500 EHW65500:EHY65500 ERS65500:ERU65500 FBO65500:FBQ65500 FLK65500:FLM65500 FVG65500:FVI65500 GFC65500:GFE65500 GOY65500:GPA65500 GYU65500:GYW65500 HIQ65500:HIS65500 HSM65500:HSO65500 ICI65500:ICK65500 IME65500:IMG65500 IWA65500:IWC65500 JFW65500:JFY65500 JPS65500:JPU65500 JZO65500:JZQ65500 KJK65500:KJM65500 KTG65500:KTI65500 LDC65500:LDE65500 LMY65500:LNA65500 LWU65500:LWW65500 MGQ65500:MGS65500 MQM65500:MQO65500 NAI65500:NAK65500 NKE65500:NKG65500 NUA65500:NUC65500 ODW65500:ODY65500 ONS65500:ONU65500 OXO65500:OXQ65500 PHK65500:PHM65500 PRG65500:PRI65500 QBC65500:QBE65500 QKY65500:QLA65500 QUU65500:QUW65500 REQ65500:RES65500 ROM65500:ROO65500 RYI65500:RYK65500 SIE65500:SIG65500 SSA65500:SSC65500 TBW65500:TBY65500 TLS65500:TLU65500 TVO65500:TVQ65500 UFK65500:UFM65500 UPG65500:UPI65500 UZC65500:UZE65500 VIY65500:VJA65500 VSU65500:VSW65500 WCQ65500:WCS65500 WMM65500:WMO65500 WWI65500:WWK65500 AB131036:AD131036 JW131036:JY131036 TS131036:TU131036 ADO131036:ADQ131036 ANK131036:ANM131036 AXG131036:AXI131036 BHC131036:BHE131036 BQY131036:BRA131036 CAU131036:CAW131036 CKQ131036:CKS131036 CUM131036:CUO131036 DEI131036:DEK131036 DOE131036:DOG131036 DYA131036:DYC131036 EHW131036:EHY131036 ERS131036:ERU131036 FBO131036:FBQ131036 FLK131036:FLM131036 FVG131036:FVI131036 GFC131036:GFE131036 GOY131036:GPA131036 GYU131036:GYW131036 HIQ131036:HIS131036 HSM131036:HSO131036 ICI131036:ICK131036 IME131036:IMG131036 IWA131036:IWC131036 JFW131036:JFY131036 JPS131036:JPU131036 JZO131036:JZQ131036 KJK131036:KJM131036 KTG131036:KTI131036 LDC131036:LDE131036 LMY131036:LNA131036 LWU131036:LWW131036 MGQ131036:MGS131036 MQM131036:MQO131036 NAI131036:NAK131036 NKE131036:NKG131036 NUA131036:NUC131036 ODW131036:ODY131036 ONS131036:ONU131036 OXO131036:OXQ131036 PHK131036:PHM131036 PRG131036:PRI131036 QBC131036:QBE131036 QKY131036:QLA131036 QUU131036:QUW131036 REQ131036:RES131036 ROM131036:ROO131036 RYI131036:RYK131036 SIE131036:SIG131036 SSA131036:SSC131036 TBW131036:TBY131036 TLS131036:TLU131036 TVO131036:TVQ131036 UFK131036:UFM131036 UPG131036:UPI131036 UZC131036:UZE131036 VIY131036:VJA131036 VSU131036:VSW131036 WCQ131036:WCS131036 WMM131036:WMO131036 WWI131036:WWK131036 AB196572:AD196572 JW196572:JY196572 TS196572:TU196572 ADO196572:ADQ196572 ANK196572:ANM196572 AXG196572:AXI196572 BHC196572:BHE196572 BQY196572:BRA196572 CAU196572:CAW196572 CKQ196572:CKS196572 CUM196572:CUO196572 DEI196572:DEK196572 DOE196572:DOG196572 DYA196572:DYC196572 EHW196572:EHY196572 ERS196572:ERU196572 FBO196572:FBQ196572 FLK196572:FLM196572 FVG196572:FVI196572 GFC196572:GFE196572 GOY196572:GPA196572 GYU196572:GYW196572 HIQ196572:HIS196572 HSM196572:HSO196572 ICI196572:ICK196572 IME196572:IMG196572 IWA196572:IWC196572 JFW196572:JFY196572 JPS196572:JPU196572 JZO196572:JZQ196572 KJK196572:KJM196572 KTG196572:KTI196572 LDC196572:LDE196572 LMY196572:LNA196572 LWU196572:LWW196572 MGQ196572:MGS196572 MQM196572:MQO196572 NAI196572:NAK196572 NKE196572:NKG196572 NUA196572:NUC196572 ODW196572:ODY196572 ONS196572:ONU196572 OXO196572:OXQ196572 PHK196572:PHM196572 PRG196572:PRI196572 QBC196572:QBE196572 QKY196572:QLA196572 QUU196572:QUW196572 REQ196572:RES196572 ROM196572:ROO196572 RYI196572:RYK196572 SIE196572:SIG196572 SSA196572:SSC196572 TBW196572:TBY196572 TLS196572:TLU196572 TVO196572:TVQ196572 UFK196572:UFM196572 UPG196572:UPI196572 UZC196572:UZE196572 VIY196572:VJA196572 VSU196572:VSW196572 WCQ196572:WCS196572 WMM196572:WMO196572 WWI196572:WWK196572 AB262108:AD262108 JW262108:JY262108 TS262108:TU262108 ADO262108:ADQ262108 ANK262108:ANM262108 AXG262108:AXI262108 BHC262108:BHE262108 BQY262108:BRA262108 CAU262108:CAW262108 CKQ262108:CKS262108 CUM262108:CUO262108 DEI262108:DEK262108 DOE262108:DOG262108 DYA262108:DYC262108 EHW262108:EHY262108 ERS262108:ERU262108 FBO262108:FBQ262108 FLK262108:FLM262108 FVG262108:FVI262108 GFC262108:GFE262108 GOY262108:GPA262108 GYU262108:GYW262108 HIQ262108:HIS262108 HSM262108:HSO262108 ICI262108:ICK262108 IME262108:IMG262108 IWA262108:IWC262108 JFW262108:JFY262108 JPS262108:JPU262108 JZO262108:JZQ262108 KJK262108:KJM262108 KTG262108:KTI262108 LDC262108:LDE262108 LMY262108:LNA262108 LWU262108:LWW262108 MGQ262108:MGS262108 MQM262108:MQO262108 NAI262108:NAK262108 NKE262108:NKG262108 NUA262108:NUC262108 ODW262108:ODY262108 ONS262108:ONU262108 OXO262108:OXQ262108 PHK262108:PHM262108 PRG262108:PRI262108 QBC262108:QBE262108 QKY262108:QLA262108 QUU262108:QUW262108 REQ262108:RES262108 ROM262108:ROO262108 RYI262108:RYK262108 SIE262108:SIG262108 SSA262108:SSC262108 TBW262108:TBY262108 TLS262108:TLU262108 TVO262108:TVQ262108 UFK262108:UFM262108 UPG262108:UPI262108 UZC262108:UZE262108 VIY262108:VJA262108 VSU262108:VSW262108 WCQ262108:WCS262108 WMM262108:WMO262108 WWI262108:WWK262108 AB327644:AD327644 JW327644:JY327644 TS327644:TU327644 ADO327644:ADQ327644 ANK327644:ANM327644 AXG327644:AXI327644 BHC327644:BHE327644 BQY327644:BRA327644 CAU327644:CAW327644 CKQ327644:CKS327644 CUM327644:CUO327644 DEI327644:DEK327644 DOE327644:DOG327644 DYA327644:DYC327644 EHW327644:EHY327644 ERS327644:ERU327644 FBO327644:FBQ327644 FLK327644:FLM327644 FVG327644:FVI327644 GFC327644:GFE327644 GOY327644:GPA327644 GYU327644:GYW327644 HIQ327644:HIS327644 HSM327644:HSO327644 ICI327644:ICK327644 IME327644:IMG327644 IWA327644:IWC327644 JFW327644:JFY327644 JPS327644:JPU327644 JZO327644:JZQ327644 KJK327644:KJM327644 KTG327644:KTI327644 LDC327644:LDE327644 LMY327644:LNA327644 LWU327644:LWW327644 MGQ327644:MGS327644 MQM327644:MQO327644 NAI327644:NAK327644 NKE327644:NKG327644 NUA327644:NUC327644 ODW327644:ODY327644 ONS327644:ONU327644 OXO327644:OXQ327644 PHK327644:PHM327644 PRG327644:PRI327644 QBC327644:QBE327644 QKY327644:QLA327644 QUU327644:QUW327644 REQ327644:RES327644 ROM327644:ROO327644 RYI327644:RYK327644 SIE327644:SIG327644 SSA327644:SSC327644 TBW327644:TBY327644 TLS327644:TLU327644 TVO327644:TVQ327644 UFK327644:UFM327644 UPG327644:UPI327644 UZC327644:UZE327644 VIY327644:VJA327644 VSU327644:VSW327644 WCQ327644:WCS327644 WMM327644:WMO327644 WWI327644:WWK327644 AB393180:AD393180 JW393180:JY393180 TS393180:TU393180 ADO393180:ADQ393180 ANK393180:ANM393180 AXG393180:AXI393180 BHC393180:BHE393180 BQY393180:BRA393180 CAU393180:CAW393180 CKQ393180:CKS393180 CUM393180:CUO393180 DEI393180:DEK393180 DOE393180:DOG393180 DYA393180:DYC393180 EHW393180:EHY393180 ERS393180:ERU393180 FBO393180:FBQ393180 FLK393180:FLM393180 FVG393180:FVI393180 GFC393180:GFE393180 GOY393180:GPA393180 GYU393180:GYW393180 HIQ393180:HIS393180 HSM393180:HSO393180 ICI393180:ICK393180 IME393180:IMG393180 IWA393180:IWC393180 JFW393180:JFY393180 JPS393180:JPU393180 JZO393180:JZQ393180 KJK393180:KJM393180 KTG393180:KTI393180 LDC393180:LDE393180 LMY393180:LNA393180 LWU393180:LWW393180 MGQ393180:MGS393180 MQM393180:MQO393180 NAI393180:NAK393180 NKE393180:NKG393180 NUA393180:NUC393180 ODW393180:ODY393180 ONS393180:ONU393180 OXO393180:OXQ393180 PHK393180:PHM393180 PRG393180:PRI393180 QBC393180:QBE393180 QKY393180:QLA393180 QUU393180:QUW393180 REQ393180:RES393180 ROM393180:ROO393180 RYI393180:RYK393180 SIE393180:SIG393180 SSA393180:SSC393180 TBW393180:TBY393180 TLS393180:TLU393180 TVO393180:TVQ393180 UFK393180:UFM393180 UPG393180:UPI393180 UZC393180:UZE393180 VIY393180:VJA393180 VSU393180:VSW393180 WCQ393180:WCS393180 WMM393180:WMO393180 WWI393180:WWK393180 AB458716:AD458716 JW458716:JY458716 TS458716:TU458716 ADO458716:ADQ458716 ANK458716:ANM458716 AXG458716:AXI458716 BHC458716:BHE458716 BQY458716:BRA458716 CAU458716:CAW458716 CKQ458716:CKS458716 CUM458716:CUO458716 DEI458716:DEK458716 DOE458716:DOG458716 DYA458716:DYC458716 EHW458716:EHY458716 ERS458716:ERU458716 FBO458716:FBQ458716 FLK458716:FLM458716 FVG458716:FVI458716 GFC458716:GFE458716 GOY458716:GPA458716 GYU458716:GYW458716 HIQ458716:HIS458716 HSM458716:HSO458716 ICI458716:ICK458716 IME458716:IMG458716 IWA458716:IWC458716 JFW458716:JFY458716 JPS458716:JPU458716 JZO458716:JZQ458716 KJK458716:KJM458716 KTG458716:KTI458716 LDC458716:LDE458716 LMY458716:LNA458716 LWU458716:LWW458716 MGQ458716:MGS458716 MQM458716:MQO458716 NAI458716:NAK458716 NKE458716:NKG458716 NUA458716:NUC458716 ODW458716:ODY458716 ONS458716:ONU458716 OXO458716:OXQ458716 PHK458716:PHM458716 PRG458716:PRI458716 QBC458716:QBE458716 QKY458716:QLA458716 QUU458716:QUW458716 REQ458716:RES458716 ROM458716:ROO458716 RYI458716:RYK458716 SIE458716:SIG458716 SSA458716:SSC458716 TBW458716:TBY458716 TLS458716:TLU458716 TVO458716:TVQ458716 UFK458716:UFM458716 UPG458716:UPI458716 UZC458716:UZE458716 VIY458716:VJA458716 VSU458716:VSW458716 WCQ458716:WCS458716 WMM458716:WMO458716 WWI458716:WWK458716 AB524252:AD524252 JW524252:JY524252 TS524252:TU524252 ADO524252:ADQ524252 ANK524252:ANM524252 AXG524252:AXI524252 BHC524252:BHE524252 BQY524252:BRA524252 CAU524252:CAW524252 CKQ524252:CKS524252 CUM524252:CUO524252 DEI524252:DEK524252 DOE524252:DOG524252 DYA524252:DYC524252 EHW524252:EHY524252 ERS524252:ERU524252 FBO524252:FBQ524252 FLK524252:FLM524252 FVG524252:FVI524252 GFC524252:GFE524252 GOY524252:GPA524252 GYU524252:GYW524252 HIQ524252:HIS524252 HSM524252:HSO524252 ICI524252:ICK524252 IME524252:IMG524252 IWA524252:IWC524252 JFW524252:JFY524252 JPS524252:JPU524252 JZO524252:JZQ524252 KJK524252:KJM524252 KTG524252:KTI524252 LDC524252:LDE524252 LMY524252:LNA524252 LWU524252:LWW524252 MGQ524252:MGS524252 MQM524252:MQO524252 NAI524252:NAK524252 NKE524252:NKG524252 NUA524252:NUC524252 ODW524252:ODY524252 ONS524252:ONU524252 OXO524252:OXQ524252 PHK524252:PHM524252 PRG524252:PRI524252 QBC524252:QBE524252 QKY524252:QLA524252 QUU524252:QUW524252 REQ524252:RES524252 ROM524252:ROO524252 RYI524252:RYK524252 SIE524252:SIG524252 SSA524252:SSC524252 TBW524252:TBY524252 TLS524252:TLU524252 TVO524252:TVQ524252 UFK524252:UFM524252 UPG524252:UPI524252 UZC524252:UZE524252 VIY524252:VJA524252 VSU524252:VSW524252 WCQ524252:WCS524252 WMM524252:WMO524252 WWI524252:WWK524252 AB589788:AD589788 JW589788:JY589788 TS589788:TU589788 ADO589788:ADQ589788 ANK589788:ANM589788 AXG589788:AXI589788 BHC589788:BHE589788 BQY589788:BRA589788 CAU589788:CAW589788 CKQ589788:CKS589788 CUM589788:CUO589788 DEI589788:DEK589788 DOE589788:DOG589788 DYA589788:DYC589788 EHW589788:EHY589788 ERS589788:ERU589788 FBO589788:FBQ589788 FLK589788:FLM589788 FVG589788:FVI589788 GFC589788:GFE589788 GOY589788:GPA589788 GYU589788:GYW589788 HIQ589788:HIS589788 HSM589788:HSO589788 ICI589788:ICK589788 IME589788:IMG589788 IWA589788:IWC589788 JFW589788:JFY589788 JPS589788:JPU589788 JZO589788:JZQ589788 KJK589788:KJM589788 KTG589788:KTI589788 LDC589788:LDE589788 LMY589788:LNA589788 LWU589788:LWW589788 MGQ589788:MGS589788 MQM589788:MQO589788 NAI589788:NAK589788 NKE589788:NKG589788 NUA589788:NUC589788 ODW589788:ODY589788 ONS589788:ONU589788 OXO589788:OXQ589788 PHK589788:PHM589788 PRG589788:PRI589788 QBC589788:QBE589788 QKY589788:QLA589788 QUU589788:QUW589788 REQ589788:RES589788 ROM589788:ROO589788 RYI589788:RYK589788 SIE589788:SIG589788 SSA589788:SSC589788 TBW589788:TBY589788 TLS589788:TLU589788 TVO589788:TVQ589788 UFK589788:UFM589788 UPG589788:UPI589788 UZC589788:UZE589788 VIY589788:VJA589788 VSU589788:VSW589788 WCQ589788:WCS589788 WMM589788:WMO589788 WWI589788:WWK589788 AB655324:AD655324 JW655324:JY655324 TS655324:TU655324 ADO655324:ADQ655324 ANK655324:ANM655324 AXG655324:AXI655324 BHC655324:BHE655324 BQY655324:BRA655324 CAU655324:CAW655324 CKQ655324:CKS655324 CUM655324:CUO655324 DEI655324:DEK655324 DOE655324:DOG655324 DYA655324:DYC655324 EHW655324:EHY655324 ERS655324:ERU655324 FBO655324:FBQ655324 FLK655324:FLM655324 FVG655324:FVI655324 GFC655324:GFE655324 GOY655324:GPA655324 GYU655324:GYW655324 HIQ655324:HIS655324 HSM655324:HSO655324 ICI655324:ICK655324 IME655324:IMG655324 IWA655324:IWC655324 JFW655324:JFY655324 JPS655324:JPU655324 JZO655324:JZQ655324 KJK655324:KJM655324 KTG655324:KTI655324 LDC655324:LDE655324 LMY655324:LNA655324 LWU655324:LWW655324 MGQ655324:MGS655324 MQM655324:MQO655324 NAI655324:NAK655324 NKE655324:NKG655324 NUA655324:NUC655324 ODW655324:ODY655324 ONS655324:ONU655324 OXO655324:OXQ655324 PHK655324:PHM655324 PRG655324:PRI655324 QBC655324:QBE655324 QKY655324:QLA655324 QUU655324:QUW655324 REQ655324:RES655324 ROM655324:ROO655324 RYI655324:RYK655324 SIE655324:SIG655324 SSA655324:SSC655324 TBW655324:TBY655324 TLS655324:TLU655324 TVO655324:TVQ655324 UFK655324:UFM655324 UPG655324:UPI655324 UZC655324:UZE655324 VIY655324:VJA655324 VSU655324:VSW655324 WCQ655324:WCS655324 WMM655324:WMO655324 WWI655324:WWK655324 AB720860:AD720860 JW720860:JY720860 TS720860:TU720860 ADO720860:ADQ720860 ANK720860:ANM720860 AXG720860:AXI720860 BHC720860:BHE720860 BQY720860:BRA720860 CAU720860:CAW720860 CKQ720860:CKS720860 CUM720860:CUO720860 DEI720860:DEK720860 DOE720860:DOG720860 DYA720860:DYC720860 EHW720860:EHY720860 ERS720860:ERU720860 FBO720860:FBQ720860 FLK720860:FLM720860 FVG720860:FVI720860 GFC720860:GFE720860 GOY720860:GPA720860 GYU720860:GYW720860 HIQ720860:HIS720860 HSM720860:HSO720860 ICI720860:ICK720860 IME720860:IMG720860 IWA720860:IWC720860 JFW720860:JFY720860 JPS720860:JPU720860 JZO720860:JZQ720860 KJK720860:KJM720860 KTG720860:KTI720860 LDC720860:LDE720860 LMY720860:LNA720860 LWU720860:LWW720860 MGQ720860:MGS720860 MQM720860:MQO720860 NAI720860:NAK720860 NKE720860:NKG720860 NUA720860:NUC720860 ODW720860:ODY720860 ONS720860:ONU720860 OXO720860:OXQ720860 PHK720860:PHM720860 PRG720860:PRI720860 QBC720860:QBE720860 QKY720860:QLA720860 QUU720860:QUW720860 REQ720860:RES720860 ROM720860:ROO720860 RYI720860:RYK720860 SIE720860:SIG720860 SSA720860:SSC720860 TBW720860:TBY720860 TLS720860:TLU720860 TVO720860:TVQ720860 UFK720860:UFM720860 UPG720860:UPI720860 UZC720860:UZE720860 VIY720860:VJA720860 VSU720860:VSW720860 WCQ720860:WCS720860 WMM720860:WMO720860 WWI720860:WWK720860 AB786396:AD786396 JW786396:JY786396 TS786396:TU786396 ADO786396:ADQ786396 ANK786396:ANM786396 AXG786396:AXI786396 BHC786396:BHE786396 BQY786396:BRA786396 CAU786396:CAW786396 CKQ786396:CKS786396 CUM786396:CUO786396 DEI786396:DEK786396 DOE786396:DOG786396 DYA786396:DYC786396 EHW786396:EHY786396 ERS786396:ERU786396 FBO786396:FBQ786396 FLK786396:FLM786396 FVG786396:FVI786396 GFC786396:GFE786396 GOY786396:GPA786396 GYU786396:GYW786396 HIQ786396:HIS786396 HSM786396:HSO786396 ICI786396:ICK786396 IME786396:IMG786396 IWA786396:IWC786396 JFW786396:JFY786396 JPS786396:JPU786396 JZO786396:JZQ786396 KJK786396:KJM786396 KTG786396:KTI786396 LDC786396:LDE786396 LMY786396:LNA786396 LWU786396:LWW786396 MGQ786396:MGS786396 MQM786396:MQO786396 NAI786396:NAK786396 NKE786396:NKG786396 NUA786396:NUC786396 ODW786396:ODY786396 ONS786396:ONU786396 OXO786396:OXQ786396 PHK786396:PHM786396 PRG786396:PRI786396 QBC786396:QBE786396 QKY786396:QLA786396 QUU786396:QUW786396 REQ786396:RES786396 ROM786396:ROO786396 RYI786396:RYK786396 SIE786396:SIG786396 SSA786396:SSC786396 TBW786396:TBY786396 TLS786396:TLU786396 TVO786396:TVQ786396 UFK786396:UFM786396 UPG786396:UPI786396 UZC786396:UZE786396 VIY786396:VJA786396 VSU786396:VSW786396 WCQ786396:WCS786396 WMM786396:WMO786396 WWI786396:WWK786396 AB851932:AD851932 JW851932:JY851932 TS851932:TU851932 ADO851932:ADQ851932 ANK851932:ANM851932 AXG851932:AXI851932 BHC851932:BHE851932 BQY851932:BRA851932 CAU851932:CAW851932 CKQ851932:CKS851932 CUM851932:CUO851932 DEI851932:DEK851932 DOE851932:DOG851932 DYA851932:DYC851932 EHW851932:EHY851932 ERS851932:ERU851932 FBO851932:FBQ851932 FLK851932:FLM851932 FVG851932:FVI851932 GFC851932:GFE851932 GOY851932:GPA851932 GYU851932:GYW851932 HIQ851932:HIS851932 HSM851932:HSO851932 ICI851932:ICK851932 IME851932:IMG851932 IWA851932:IWC851932 JFW851932:JFY851932 JPS851932:JPU851932 JZO851932:JZQ851932 KJK851932:KJM851932 KTG851932:KTI851932 LDC851932:LDE851932 LMY851932:LNA851932 LWU851932:LWW851932 MGQ851932:MGS851932 MQM851932:MQO851932 NAI851932:NAK851932 NKE851932:NKG851932 NUA851932:NUC851932 ODW851932:ODY851932 ONS851932:ONU851932 OXO851932:OXQ851932 PHK851932:PHM851932 PRG851932:PRI851932 QBC851932:QBE851932 QKY851932:QLA851932 QUU851932:QUW851932 REQ851932:RES851932 ROM851932:ROO851932 RYI851932:RYK851932 SIE851932:SIG851932 SSA851932:SSC851932 TBW851932:TBY851932 TLS851932:TLU851932 TVO851932:TVQ851932 UFK851932:UFM851932 UPG851932:UPI851932 UZC851932:UZE851932 VIY851932:VJA851932 VSU851932:VSW851932 WCQ851932:WCS851932 WMM851932:WMO851932 WWI851932:WWK851932 AB917468:AD917468 JW917468:JY917468 TS917468:TU917468 ADO917468:ADQ917468 ANK917468:ANM917468 AXG917468:AXI917468 BHC917468:BHE917468 BQY917468:BRA917468 CAU917468:CAW917468 CKQ917468:CKS917468 CUM917468:CUO917468 DEI917468:DEK917468 DOE917468:DOG917468 DYA917468:DYC917468 EHW917468:EHY917468 ERS917468:ERU917468 FBO917468:FBQ917468 FLK917468:FLM917468 FVG917468:FVI917468 GFC917468:GFE917468 GOY917468:GPA917468 GYU917468:GYW917468 HIQ917468:HIS917468 HSM917468:HSO917468 ICI917468:ICK917468 IME917468:IMG917468 IWA917468:IWC917468 JFW917468:JFY917468 JPS917468:JPU917468 JZO917468:JZQ917468 KJK917468:KJM917468 KTG917468:KTI917468 LDC917468:LDE917468 LMY917468:LNA917468 LWU917468:LWW917468 MGQ917468:MGS917468 MQM917468:MQO917468 NAI917468:NAK917468 NKE917468:NKG917468 NUA917468:NUC917468 ODW917468:ODY917468 ONS917468:ONU917468 OXO917468:OXQ917468 PHK917468:PHM917468 PRG917468:PRI917468 QBC917468:QBE917468 QKY917468:QLA917468 QUU917468:QUW917468 REQ917468:RES917468 ROM917468:ROO917468 RYI917468:RYK917468 SIE917468:SIG917468 SSA917468:SSC917468 TBW917468:TBY917468 TLS917468:TLU917468 TVO917468:TVQ917468 UFK917468:UFM917468 UPG917468:UPI917468 UZC917468:UZE917468 VIY917468:VJA917468 VSU917468:VSW917468 WCQ917468:WCS917468 WMM917468:WMO917468 WWI917468:WWK917468 AB983004:AD983004 JW983004:JY983004 TS983004:TU983004 ADO983004:ADQ983004 ANK983004:ANM983004 AXG983004:AXI983004 BHC983004:BHE983004 BQY983004:BRA983004 CAU983004:CAW983004 CKQ983004:CKS983004 CUM983004:CUO983004 DEI983004:DEK983004 DOE983004:DOG983004 DYA983004:DYC983004 EHW983004:EHY983004 ERS983004:ERU983004 FBO983004:FBQ983004 FLK983004:FLM983004 FVG983004:FVI983004 GFC983004:GFE983004 GOY983004:GPA983004 GYU983004:GYW983004 HIQ983004:HIS983004 HSM983004:HSO983004 ICI983004:ICK983004 IME983004:IMG983004 IWA983004:IWC983004 JFW983004:JFY983004 JPS983004:JPU983004 JZO983004:JZQ983004 KJK983004:KJM983004 KTG983004:KTI983004 LDC983004:LDE983004 LMY983004:LNA983004 LWU983004:LWW983004 MGQ983004:MGS983004 MQM983004:MQO983004 NAI983004:NAK983004 NKE983004:NKG983004 NUA983004:NUC983004 ODW983004:ODY983004 ONS983004:ONU983004 OXO983004:OXQ983004 PHK983004:PHM983004 PRG983004:PRI983004 QBC983004:QBE983004 QKY983004:QLA983004 QUU983004:QUW983004 REQ983004:RES983004 ROM983004:ROO983004 RYI983004:RYK983004 SIE983004:SIG983004 SSA983004:SSC983004 TBW983004:TBY983004 TLS983004:TLU983004 TVO983004:TVQ983004 UFK983004:UFM983004 UPG983004:UPI983004 UZC983004:UZE983004 VIY983004:VJA983004 VSU983004:VSW983004 WCQ983004:WCS983004 WMM983004:WMO983004 WWI983004:WWK983004 AB65503:AD65506 JW65503:JY65506 TS65503:TU65506 ADO65503:ADQ65506 ANK65503:ANM65506 AXG65503:AXI65506 BHC65503:BHE65506 BQY65503:BRA65506 CAU65503:CAW65506 CKQ65503:CKS65506 CUM65503:CUO65506 DEI65503:DEK65506 DOE65503:DOG65506 DYA65503:DYC65506 EHW65503:EHY65506 ERS65503:ERU65506 FBO65503:FBQ65506 FLK65503:FLM65506 FVG65503:FVI65506 GFC65503:GFE65506 GOY65503:GPA65506 GYU65503:GYW65506 HIQ65503:HIS65506 HSM65503:HSO65506 ICI65503:ICK65506 IME65503:IMG65506 IWA65503:IWC65506 JFW65503:JFY65506 JPS65503:JPU65506 JZO65503:JZQ65506 KJK65503:KJM65506 KTG65503:KTI65506 LDC65503:LDE65506 LMY65503:LNA65506 LWU65503:LWW65506 MGQ65503:MGS65506 MQM65503:MQO65506 NAI65503:NAK65506 NKE65503:NKG65506 NUA65503:NUC65506 ODW65503:ODY65506 ONS65503:ONU65506 OXO65503:OXQ65506 PHK65503:PHM65506 PRG65503:PRI65506 QBC65503:QBE65506 QKY65503:QLA65506 QUU65503:QUW65506 REQ65503:RES65506 ROM65503:ROO65506 RYI65503:RYK65506 SIE65503:SIG65506 SSA65503:SSC65506 TBW65503:TBY65506 TLS65503:TLU65506 TVO65503:TVQ65506 UFK65503:UFM65506 UPG65503:UPI65506 UZC65503:UZE65506 VIY65503:VJA65506 VSU65503:VSW65506 WCQ65503:WCS65506 WMM65503:WMO65506 WWI65503:WWK65506 AB131039:AD131042 JW131039:JY131042 TS131039:TU131042 ADO131039:ADQ131042 ANK131039:ANM131042 AXG131039:AXI131042 BHC131039:BHE131042 BQY131039:BRA131042 CAU131039:CAW131042 CKQ131039:CKS131042 CUM131039:CUO131042 DEI131039:DEK131042 DOE131039:DOG131042 DYA131039:DYC131042 EHW131039:EHY131042 ERS131039:ERU131042 FBO131039:FBQ131042 FLK131039:FLM131042 FVG131039:FVI131042 GFC131039:GFE131042 GOY131039:GPA131042 GYU131039:GYW131042 HIQ131039:HIS131042 HSM131039:HSO131042 ICI131039:ICK131042 IME131039:IMG131042 IWA131039:IWC131042 JFW131039:JFY131042 JPS131039:JPU131042 JZO131039:JZQ131042 KJK131039:KJM131042 KTG131039:KTI131042 LDC131039:LDE131042 LMY131039:LNA131042 LWU131039:LWW131042 MGQ131039:MGS131042 MQM131039:MQO131042 NAI131039:NAK131042 NKE131039:NKG131042 NUA131039:NUC131042 ODW131039:ODY131042 ONS131039:ONU131042 OXO131039:OXQ131042 PHK131039:PHM131042 PRG131039:PRI131042 QBC131039:QBE131042 QKY131039:QLA131042 QUU131039:QUW131042 REQ131039:RES131042 ROM131039:ROO131042 RYI131039:RYK131042 SIE131039:SIG131042 SSA131039:SSC131042 TBW131039:TBY131042 TLS131039:TLU131042 TVO131039:TVQ131042 UFK131039:UFM131042 UPG131039:UPI131042 UZC131039:UZE131042 VIY131039:VJA131042 VSU131039:VSW131042 WCQ131039:WCS131042 WMM131039:WMO131042 WWI131039:WWK131042 AB196575:AD196578 JW196575:JY196578 TS196575:TU196578 ADO196575:ADQ196578 ANK196575:ANM196578 AXG196575:AXI196578 BHC196575:BHE196578 BQY196575:BRA196578 CAU196575:CAW196578 CKQ196575:CKS196578 CUM196575:CUO196578 DEI196575:DEK196578 DOE196575:DOG196578 DYA196575:DYC196578 EHW196575:EHY196578 ERS196575:ERU196578 FBO196575:FBQ196578 FLK196575:FLM196578 FVG196575:FVI196578 GFC196575:GFE196578 GOY196575:GPA196578 GYU196575:GYW196578 HIQ196575:HIS196578 HSM196575:HSO196578 ICI196575:ICK196578 IME196575:IMG196578 IWA196575:IWC196578 JFW196575:JFY196578 JPS196575:JPU196578 JZO196575:JZQ196578 KJK196575:KJM196578 KTG196575:KTI196578 LDC196575:LDE196578 LMY196575:LNA196578 LWU196575:LWW196578 MGQ196575:MGS196578 MQM196575:MQO196578 NAI196575:NAK196578 NKE196575:NKG196578 NUA196575:NUC196578 ODW196575:ODY196578 ONS196575:ONU196578 OXO196575:OXQ196578 PHK196575:PHM196578 PRG196575:PRI196578 QBC196575:QBE196578 QKY196575:QLA196578 QUU196575:QUW196578 REQ196575:RES196578 ROM196575:ROO196578 RYI196575:RYK196578 SIE196575:SIG196578 SSA196575:SSC196578 TBW196575:TBY196578 TLS196575:TLU196578 TVO196575:TVQ196578 UFK196575:UFM196578 UPG196575:UPI196578 UZC196575:UZE196578 VIY196575:VJA196578 VSU196575:VSW196578 WCQ196575:WCS196578 WMM196575:WMO196578 WWI196575:WWK196578 AB262111:AD262114 JW262111:JY262114 TS262111:TU262114 ADO262111:ADQ262114 ANK262111:ANM262114 AXG262111:AXI262114 BHC262111:BHE262114 BQY262111:BRA262114 CAU262111:CAW262114 CKQ262111:CKS262114 CUM262111:CUO262114 DEI262111:DEK262114 DOE262111:DOG262114 DYA262111:DYC262114 EHW262111:EHY262114 ERS262111:ERU262114 FBO262111:FBQ262114 FLK262111:FLM262114 FVG262111:FVI262114 GFC262111:GFE262114 GOY262111:GPA262114 GYU262111:GYW262114 HIQ262111:HIS262114 HSM262111:HSO262114 ICI262111:ICK262114 IME262111:IMG262114 IWA262111:IWC262114 JFW262111:JFY262114 JPS262111:JPU262114 JZO262111:JZQ262114 KJK262111:KJM262114 KTG262111:KTI262114 LDC262111:LDE262114 LMY262111:LNA262114 LWU262111:LWW262114 MGQ262111:MGS262114 MQM262111:MQO262114 NAI262111:NAK262114 NKE262111:NKG262114 NUA262111:NUC262114 ODW262111:ODY262114 ONS262111:ONU262114 OXO262111:OXQ262114 PHK262111:PHM262114 PRG262111:PRI262114 QBC262111:QBE262114 QKY262111:QLA262114 QUU262111:QUW262114 REQ262111:RES262114 ROM262111:ROO262114 RYI262111:RYK262114 SIE262111:SIG262114 SSA262111:SSC262114 TBW262111:TBY262114 TLS262111:TLU262114 TVO262111:TVQ262114 UFK262111:UFM262114 UPG262111:UPI262114 UZC262111:UZE262114 VIY262111:VJA262114 VSU262111:VSW262114 WCQ262111:WCS262114 WMM262111:WMO262114 WWI262111:WWK262114 AB327647:AD327650 JW327647:JY327650 TS327647:TU327650 ADO327647:ADQ327650 ANK327647:ANM327650 AXG327647:AXI327650 BHC327647:BHE327650 BQY327647:BRA327650 CAU327647:CAW327650 CKQ327647:CKS327650 CUM327647:CUO327650 DEI327647:DEK327650 DOE327647:DOG327650 DYA327647:DYC327650 EHW327647:EHY327650 ERS327647:ERU327650 FBO327647:FBQ327650 FLK327647:FLM327650 FVG327647:FVI327650 GFC327647:GFE327650 GOY327647:GPA327650 GYU327647:GYW327650 HIQ327647:HIS327650 HSM327647:HSO327650 ICI327647:ICK327650 IME327647:IMG327650 IWA327647:IWC327650 JFW327647:JFY327650 JPS327647:JPU327650 JZO327647:JZQ327650 KJK327647:KJM327650 KTG327647:KTI327650 LDC327647:LDE327650 LMY327647:LNA327650 LWU327647:LWW327650 MGQ327647:MGS327650 MQM327647:MQO327650 NAI327647:NAK327650 NKE327647:NKG327650 NUA327647:NUC327650 ODW327647:ODY327650 ONS327647:ONU327650 OXO327647:OXQ327650 PHK327647:PHM327650 PRG327647:PRI327650 QBC327647:QBE327650 QKY327647:QLA327650 QUU327647:QUW327650 REQ327647:RES327650 ROM327647:ROO327650 RYI327647:RYK327650 SIE327647:SIG327650 SSA327647:SSC327650 TBW327647:TBY327650 TLS327647:TLU327650 TVO327647:TVQ327650 UFK327647:UFM327650 UPG327647:UPI327650 UZC327647:UZE327650 VIY327647:VJA327650 VSU327647:VSW327650 WCQ327647:WCS327650 WMM327647:WMO327650 WWI327647:WWK327650 AB393183:AD393186 JW393183:JY393186 TS393183:TU393186 ADO393183:ADQ393186 ANK393183:ANM393186 AXG393183:AXI393186 BHC393183:BHE393186 BQY393183:BRA393186 CAU393183:CAW393186 CKQ393183:CKS393186 CUM393183:CUO393186 DEI393183:DEK393186 DOE393183:DOG393186 DYA393183:DYC393186 EHW393183:EHY393186 ERS393183:ERU393186 FBO393183:FBQ393186 FLK393183:FLM393186 FVG393183:FVI393186 GFC393183:GFE393186 GOY393183:GPA393186 GYU393183:GYW393186 HIQ393183:HIS393186 HSM393183:HSO393186 ICI393183:ICK393186 IME393183:IMG393186 IWA393183:IWC393186 JFW393183:JFY393186 JPS393183:JPU393186 JZO393183:JZQ393186 KJK393183:KJM393186 KTG393183:KTI393186 LDC393183:LDE393186 LMY393183:LNA393186 LWU393183:LWW393186 MGQ393183:MGS393186 MQM393183:MQO393186 NAI393183:NAK393186 NKE393183:NKG393186 NUA393183:NUC393186 ODW393183:ODY393186 ONS393183:ONU393186 OXO393183:OXQ393186 PHK393183:PHM393186 PRG393183:PRI393186 QBC393183:QBE393186 QKY393183:QLA393186 QUU393183:QUW393186 REQ393183:RES393186 ROM393183:ROO393186 RYI393183:RYK393186 SIE393183:SIG393186 SSA393183:SSC393186 TBW393183:TBY393186 TLS393183:TLU393186 TVO393183:TVQ393186 UFK393183:UFM393186 UPG393183:UPI393186 UZC393183:UZE393186 VIY393183:VJA393186 VSU393183:VSW393186 WCQ393183:WCS393186 WMM393183:WMO393186 WWI393183:WWK393186 AB458719:AD458722 JW458719:JY458722 TS458719:TU458722 ADO458719:ADQ458722 ANK458719:ANM458722 AXG458719:AXI458722 BHC458719:BHE458722 BQY458719:BRA458722 CAU458719:CAW458722 CKQ458719:CKS458722 CUM458719:CUO458722 DEI458719:DEK458722 DOE458719:DOG458722 DYA458719:DYC458722 EHW458719:EHY458722 ERS458719:ERU458722 FBO458719:FBQ458722 FLK458719:FLM458722 FVG458719:FVI458722 GFC458719:GFE458722 GOY458719:GPA458722 GYU458719:GYW458722 HIQ458719:HIS458722 HSM458719:HSO458722 ICI458719:ICK458722 IME458719:IMG458722 IWA458719:IWC458722 JFW458719:JFY458722 JPS458719:JPU458722 JZO458719:JZQ458722 KJK458719:KJM458722 KTG458719:KTI458722 LDC458719:LDE458722 LMY458719:LNA458722 LWU458719:LWW458722 MGQ458719:MGS458722 MQM458719:MQO458722 NAI458719:NAK458722 NKE458719:NKG458722 NUA458719:NUC458722 ODW458719:ODY458722 ONS458719:ONU458722 OXO458719:OXQ458722 PHK458719:PHM458722 PRG458719:PRI458722 QBC458719:QBE458722 QKY458719:QLA458722 QUU458719:QUW458722 REQ458719:RES458722 ROM458719:ROO458722 RYI458719:RYK458722 SIE458719:SIG458722 SSA458719:SSC458722 TBW458719:TBY458722 TLS458719:TLU458722 TVO458719:TVQ458722 UFK458719:UFM458722 UPG458719:UPI458722 UZC458719:UZE458722 VIY458719:VJA458722 VSU458719:VSW458722 WCQ458719:WCS458722 WMM458719:WMO458722 WWI458719:WWK458722 AB524255:AD524258 JW524255:JY524258 TS524255:TU524258 ADO524255:ADQ524258 ANK524255:ANM524258 AXG524255:AXI524258 BHC524255:BHE524258 BQY524255:BRA524258 CAU524255:CAW524258 CKQ524255:CKS524258 CUM524255:CUO524258 DEI524255:DEK524258 DOE524255:DOG524258 DYA524255:DYC524258 EHW524255:EHY524258 ERS524255:ERU524258 FBO524255:FBQ524258 FLK524255:FLM524258 FVG524255:FVI524258 GFC524255:GFE524258 GOY524255:GPA524258 GYU524255:GYW524258 HIQ524255:HIS524258 HSM524255:HSO524258 ICI524255:ICK524258 IME524255:IMG524258 IWA524255:IWC524258 JFW524255:JFY524258 JPS524255:JPU524258 JZO524255:JZQ524258 KJK524255:KJM524258 KTG524255:KTI524258 LDC524255:LDE524258 LMY524255:LNA524258 LWU524255:LWW524258 MGQ524255:MGS524258 MQM524255:MQO524258 NAI524255:NAK524258 NKE524255:NKG524258 NUA524255:NUC524258 ODW524255:ODY524258 ONS524255:ONU524258 OXO524255:OXQ524258 PHK524255:PHM524258 PRG524255:PRI524258 QBC524255:QBE524258 QKY524255:QLA524258 QUU524255:QUW524258 REQ524255:RES524258 ROM524255:ROO524258 RYI524255:RYK524258 SIE524255:SIG524258 SSA524255:SSC524258 TBW524255:TBY524258 TLS524255:TLU524258 TVO524255:TVQ524258 UFK524255:UFM524258 UPG524255:UPI524258 UZC524255:UZE524258 VIY524255:VJA524258 VSU524255:VSW524258 WCQ524255:WCS524258 WMM524255:WMO524258 WWI524255:WWK524258 AB589791:AD589794 JW589791:JY589794 TS589791:TU589794 ADO589791:ADQ589794 ANK589791:ANM589794 AXG589791:AXI589794 BHC589791:BHE589794 BQY589791:BRA589794 CAU589791:CAW589794 CKQ589791:CKS589794 CUM589791:CUO589794 DEI589791:DEK589794 DOE589791:DOG589794 DYA589791:DYC589794 EHW589791:EHY589794 ERS589791:ERU589794 FBO589791:FBQ589794 FLK589791:FLM589794 FVG589791:FVI589794 GFC589791:GFE589794 GOY589791:GPA589794 GYU589791:GYW589794 HIQ589791:HIS589794 HSM589791:HSO589794 ICI589791:ICK589794 IME589791:IMG589794 IWA589791:IWC589794 JFW589791:JFY589794 JPS589791:JPU589794 JZO589791:JZQ589794 KJK589791:KJM589794 KTG589791:KTI589794 LDC589791:LDE589794 LMY589791:LNA589794 LWU589791:LWW589794 MGQ589791:MGS589794 MQM589791:MQO589794 NAI589791:NAK589794 NKE589791:NKG589794 NUA589791:NUC589794 ODW589791:ODY589794 ONS589791:ONU589794 OXO589791:OXQ589794 PHK589791:PHM589794 PRG589791:PRI589794 QBC589791:QBE589794 QKY589791:QLA589794 QUU589791:QUW589794 REQ589791:RES589794 ROM589791:ROO589794 RYI589791:RYK589794 SIE589791:SIG589794 SSA589791:SSC589794 TBW589791:TBY589794 TLS589791:TLU589794 TVO589791:TVQ589794 UFK589791:UFM589794 UPG589791:UPI589794 UZC589791:UZE589794 VIY589791:VJA589794 VSU589791:VSW589794 WCQ589791:WCS589794 WMM589791:WMO589794 WWI589791:WWK589794 AB655327:AD655330 JW655327:JY655330 TS655327:TU655330 ADO655327:ADQ655330 ANK655327:ANM655330 AXG655327:AXI655330 BHC655327:BHE655330 BQY655327:BRA655330 CAU655327:CAW655330 CKQ655327:CKS655330 CUM655327:CUO655330 DEI655327:DEK655330 DOE655327:DOG655330 DYA655327:DYC655330 EHW655327:EHY655330 ERS655327:ERU655330 FBO655327:FBQ655330 FLK655327:FLM655330 FVG655327:FVI655330 GFC655327:GFE655330 GOY655327:GPA655330 GYU655327:GYW655330 HIQ655327:HIS655330 HSM655327:HSO655330 ICI655327:ICK655330 IME655327:IMG655330 IWA655327:IWC655330 JFW655327:JFY655330 JPS655327:JPU655330 JZO655327:JZQ655330 KJK655327:KJM655330 KTG655327:KTI655330 LDC655327:LDE655330 LMY655327:LNA655330 LWU655327:LWW655330 MGQ655327:MGS655330 MQM655327:MQO655330 NAI655327:NAK655330 NKE655327:NKG655330 NUA655327:NUC655330 ODW655327:ODY655330 ONS655327:ONU655330 OXO655327:OXQ655330 PHK655327:PHM655330 PRG655327:PRI655330 QBC655327:QBE655330 QKY655327:QLA655330 QUU655327:QUW655330 REQ655327:RES655330 ROM655327:ROO655330 RYI655327:RYK655330 SIE655327:SIG655330 SSA655327:SSC655330 TBW655327:TBY655330 TLS655327:TLU655330 TVO655327:TVQ655330 UFK655327:UFM655330 UPG655327:UPI655330 UZC655327:UZE655330 VIY655327:VJA655330 VSU655327:VSW655330 WCQ655327:WCS655330 WMM655327:WMO655330 WWI655327:WWK655330 AB720863:AD720866 JW720863:JY720866 TS720863:TU720866 ADO720863:ADQ720866 ANK720863:ANM720866 AXG720863:AXI720866 BHC720863:BHE720866 BQY720863:BRA720866 CAU720863:CAW720866 CKQ720863:CKS720866 CUM720863:CUO720866 DEI720863:DEK720866 DOE720863:DOG720866 DYA720863:DYC720866 EHW720863:EHY720866 ERS720863:ERU720866 FBO720863:FBQ720866 FLK720863:FLM720866 FVG720863:FVI720866 GFC720863:GFE720866 GOY720863:GPA720866 GYU720863:GYW720866 HIQ720863:HIS720866 HSM720863:HSO720866 ICI720863:ICK720866 IME720863:IMG720866 IWA720863:IWC720866 JFW720863:JFY720866 JPS720863:JPU720866 JZO720863:JZQ720866 KJK720863:KJM720866 KTG720863:KTI720866 LDC720863:LDE720866 LMY720863:LNA720866 LWU720863:LWW720866 MGQ720863:MGS720866 MQM720863:MQO720866 NAI720863:NAK720866 NKE720863:NKG720866 NUA720863:NUC720866 ODW720863:ODY720866 ONS720863:ONU720866 OXO720863:OXQ720866 PHK720863:PHM720866 PRG720863:PRI720866 QBC720863:QBE720866 QKY720863:QLA720866 QUU720863:QUW720866 REQ720863:RES720866 ROM720863:ROO720866 RYI720863:RYK720866 SIE720863:SIG720866 SSA720863:SSC720866 TBW720863:TBY720866 TLS720863:TLU720866 TVO720863:TVQ720866 UFK720863:UFM720866 UPG720863:UPI720866 UZC720863:UZE720866 VIY720863:VJA720866 VSU720863:VSW720866 WCQ720863:WCS720866 WMM720863:WMO720866 WWI720863:WWK720866 AB786399:AD786402 JW786399:JY786402 TS786399:TU786402 ADO786399:ADQ786402 ANK786399:ANM786402 AXG786399:AXI786402 BHC786399:BHE786402 BQY786399:BRA786402 CAU786399:CAW786402 CKQ786399:CKS786402 CUM786399:CUO786402 DEI786399:DEK786402 DOE786399:DOG786402 DYA786399:DYC786402 EHW786399:EHY786402 ERS786399:ERU786402 FBO786399:FBQ786402 FLK786399:FLM786402 FVG786399:FVI786402 GFC786399:GFE786402 GOY786399:GPA786402 GYU786399:GYW786402 HIQ786399:HIS786402 HSM786399:HSO786402 ICI786399:ICK786402 IME786399:IMG786402 IWA786399:IWC786402 JFW786399:JFY786402 JPS786399:JPU786402 JZO786399:JZQ786402 KJK786399:KJM786402 KTG786399:KTI786402 LDC786399:LDE786402 LMY786399:LNA786402 LWU786399:LWW786402 MGQ786399:MGS786402 MQM786399:MQO786402 NAI786399:NAK786402 NKE786399:NKG786402 NUA786399:NUC786402 ODW786399:ODY786402 ONS786399:ONU786402 OXO786399:OXQ786402 PHK786399:PHM786402 PRG786399:PRI786402 QBC786399:QBE786402 QKY786399:QLA786402 QUU786399:QUW786402 REQ786399:RES786402 ROM786399:ROO786402 RYI786399:RYK786402 SIE786399:SIG786402 SSA786399:SSC786402 TBW786399:TBY786402 TLS786399:TLU786402 TVO786399:TVQ786402 UFK786399:UFM786402 UPG786399:UPI786402 UZC786399:UZE786402 VIY786399:VJA786402 VSU786399:VSW786402 WCQ786399:WCS786402 WMM786399:WMO786402 WWI786399:WWK786402 AB851935:AD851938 JW851935:JY851938 TS851935:TU851938 ADO851935:ADQ851938 ANK851935:ANM851938 AXG851935:AXI851938 BHC851935:BHE851938 BQY851935:BRA851938 CAU851935:CAW851938 CKQ851935:CKS851938 CUM851935:CUO851938 DEI851935:DEK851938 DOE851935:DOG851938 DYA851935:DYC851938 EHW851935:EHY851938 ERS851935:ERU851938 FBO851935:FBQ851938 FLK851935:FLM851938 FVG851935:FVI851938 GFC851935:GFE851938 GOY851935:GPA851938 GYU851935:GYW851938 HIQ851935:HIS851938 HSM851935:HSO851938 ICI851935:ICK851938 IME851935:IMG851938 IWA851935:IWC851938 JFW851935:JFY851938 JPS851935:JPU851938 JZO851935:JZQ851938 KJK851935:KJM851938 KTG851935:KTI851938 LDC851935:LDE851938 LMY851935:LNA851938 LWU851935:LWW851938 MGQ851935:MGS851938 MQM851935:MQO851938 NAI851935:NAK851938 NKE851935:NKG851938 NUA851935:NUC851938 ODW851935:ODY851938 ONS851935:ONU851938 OXO851935:OXQ851938 PHK851935:PHM851938 PRG851935:PRI851938 QBC851935:QBE851938 QKY851935:QLA851938 QUU851935:QUW851938 REQ851935:RES851938 ROM851935:ROO851938 RYI851935:RYK851938 SIE851935:SIG851938 SSA851935:SSC851938 TBW851935:TBY851938 TLS851935:TLU851938 TVO851935:TVQ851938 UFK851935:UFM851938 UPG851935:UPI851938 UZC851935:UZE851938 VIY851935:VJA851938 VSU851935:VSW851938 WCQ851935:WCS851938 WMM851935:WMO851938 WWI851935:WWK851938 AB917471:AD917474 JW917471:JY917474 TS917471:TU917474 ADO917471:ADQ917474 ANK917471:ANM917474 AXG917471:AXI917474 BHC917471:BHE917474 BQY917471:BRA917474 CAU917471:CAW917474 CKQ917471:CKS917474 CUM917471:CUO917474 DEI917471:DEK917474 DOE917471:DOG917474 DYA917471:DYC917474 EHW917471:EHY917474 ERS917471:ERU917474 FBO917471:FBQ917474 FLK917471:FLM917474 FVG917471:FVI917474 GFC917471:GFE917474 GOY917471:GPA917474 GYU917471:GYW917474 HIQ917471:HIS917474 HSM917471:HSO917474 ICI917471:ICK917474 IME917471:IMG917474 IWA917471:IWC917474 JFW917471:JFY917474 JPS917471:JPU917474 JZO917471:JZQ917474 KJK917471:KJM917474 KTG917471:KTI917474 LDC917471:LDE917474 LMY917471:LNA917474 LWU917471:LWW917474 MGQ917471:MGS917474 MQM917471:MQO917474 NAI917471:NAK917474 NKE917471:NKG917474 NUA917471:NUC917474 ODW917471:ODY917474 ONS917471:ONU917474 OXO917471:OXQ917474 PHK917471:PHM917474 PRG917471:PRI917474 QBC917471:QBE917474 QKY917471:QLA917474 QUU917471:QUW917474 REQ917471:RES917474 ROM917471:ROO917474 RYI917471:RYK917474 SIE917471:SIG917474 SSA917471:SSC917474 TBW917471:TBY917474 TLS917471:TLU917474 TVO917471:TVQ917474 UFK917471:UFM917474 UPG917471:UPI917474 UZC917471:UZE917474 VIY917471:VJA917474 VSU917471:VSW917474 WCQ917471:WCS917474 WMM917471:WMO917474 WWI917471:WWK917474 AB983007:AD983010 JW983007:JY983010 TS983007:TU983010 ADO983007:ADQ983010 ANK983007:ANM983010 AXG983007:AXI983010 BHC983007:BHE983010 BQY983007:BRA983010 CAU983007:CAW983010 CKQ983007:CKS983010 CUM983007:CUO983010 DEI983007:DEK983010 DOE983007:DOG983010 DYA983007:DYC983010 EHW983007:EHY983010 ERS983007:ERU983010 FBO983007:FBQ983010 FLK983007:FLM983010 FVG983007:FVI983010 GFC983007:GFE983010 GOY983007:GPA983010 GYU983007:GYW983010 HIQ983007:HIS983010 HSM983007:HSO983010 ICI983007:ICK983010 IME983007:IMG983010 IWA983007:IWC983010 JFW983007:JFY983010 JPS983007:JPU983010 JZO983007:JZQ983010 KJK983007:KJM983010 KTG983007:KTI983010 LDC983007:LDE983010 LMY983007:LNA983010 LWU983007:LWW983010 MGQ983007:MGS983010 MQM983007:MQO983010 NAI983007:NAK983010 NKE983007:NKG983010 NUA983007:NUC983010 ODW983007:ODY983010 ONS983007:ONU983010 OXO983007:OXQ983010 PHK983007:PHM983010 PRG983007:PRI983010 QBC983007:QBE983010 QKY983007:QLA983010 QUU983007:QUW983010 REQ983007:RES983010 ROM983007:ROO983010 RYI983007:RYK983010 SIE983007:SIG983010 SSA983007:SSC983010 TBW983007:TBY983010 TLS983007:TLU983010 TVO983007:TVQ983010 UFK983007:UFM983010 UPG983007:UPI983010 UZC983007:UZE983010 VIY983007:VJA983010 VSU983007:VSW983010 WCQ983007:WCS983010 WMM983007:WMO983010 WWI983007:WWK983010 AB65517:AD65517 JW65517:JY65517 TS65517:TU65517 ADO65517:ADQ65517 ANK65517:ANM65517 AXG65517:AXI65517 BHC65517:BHE65517 BQY65517:BRA65517 CAU65517:CAW65517 CKQ65517:CKS65517 CUM65517:CUO65517 DEI65517:DEK65517 DOE65517:DOG65517 DYA65517:DYC65517 EHW65517:EHY65517 ERS65517:ERU65517 FBO65517:FBQ65517 FLK65517:FLM65517 FVG65517:FVI65517 GFC65517:GFE65517 GOY65517:GPA65517 GYU65517:GYW65517 HIQ65517:HIS65517 HSM65517:HSO65517 ICI65517:ICK65517 IME65517:IMG65517 IWA65517:IWC65517 JFW65517:JFY65517 JPS65517:JPU65517 JZO65517:JZQ65517 KJK65517:KJM65517 KTG65517:KTI65517 LDC65517:LDE65517 LMY65517:LNA65517 LWU65517:LWW65517 MGQ65517:MGS65517 MQM65517:MQO65517 NAI65517:NAK65517 NKE65517:NKG65517 NUA65517:NUC65517 ODW65517:ODY65517 ONS65517:ONU65517 OXO65517:OXQ65517 PHK65517:PHM65517 PRG65517:PRI65517 QBC65517:QBE65517 QKY65517:QLA65517 QUU65517:QUW65517 REQ65517:RES65517 ROM65517:ROO65517 RYI65517:RYK65517 SIE65517:SIG65517 SSA65517:SSC65517 TBW65517:TBY65517 TLS65517:TLU65517 TVO65517:TVQ65517 UFK65517:UFM65517 UPG65517:UPI65517 UZC65517:UZE65517 VIY65517:VJA65517 VSU65517:VSW65517 WCQ65517:WCS65517 WMM65517:WMO65517 WWI65517:WWK65517 AB131053:AD131053 JW131053:JY131053 TS131053:TU131053 ADO131053:ADQ131053 ANK131053:ANM131053 AXG131053:AXI131053 BHC131053:BHE131053 BQY131053:BRA131053 CAU131053:CAW131053 CKQ131053:CKS131053 CUM131053:CUO131053 DEI131053:DEK131053 DOE131053:DOG131053 DYA131053:DYC131053 EHW131053:EHY131053 ERS131053:ERU131053 FBO131053:FBQ131053 FLK131053:FLM131053 FVG131053:FVI131053 GFC131053:GFE131053 GOY131053:GPA131053 GYU131053:GYW131053 HIQ131053:HIS131053 HSM131053:HSO131053 ICI131053:ICK131053 IME131053:IMG131053 IWA131053:IWC131053 JFW131053:JFY131053 JPS131053:JPU131053 JZO131053:JZQ131053 KJK131053:KJM131053 KTG131053:KTI131053 LDC131053:LDE131053 LMY131053:LNA131053 LWU131053:LWW131053 MGQ131053:MGS131053 MQM131053:MQO131053 NAI131053:NAK131053 NKE131053:NKG131053 NUA131053:NUC131053 ODW131053:ODY131053 ONS131053:ONU131053 OXO131053:OXQ131053 PHK131053:PHM131053 PRG131053:PRI131053 QBC131053:QBE131053 QKY131053:QLA131053 QUU131053:QUW131053 REQ131053:RES131053 ROM131053:ROO131053 RYI131053:RYK131053 SIE131053:SIG131053 SSA131053:SSC131053 TBW131053:TBY131053 TLS131053:TLU131053 TVO131053:TVQ131053 UFK131053:UFM131053 UPG131053:UPI131053 UZC131053:UZE131053 VIY131053:VJA131053 VSU131053:VSW131053 WCQ131053:WCS131053 WMM131053:WMO131053 WWI131053:WWK131053 AB196589:AD196589 JW196589:JY196589 TS196589:TU196589 ADO196589:ADQ196589 ANK196589:ANM196589 AXG196589:AXI196589 BHC196589:BHE196589 BQY196589:BRA196589 CAU196589:CAW196589 CKQ196589:CKS196589 CUM196589:CUO196589 DEI196589:DEK196589 DOE196589:DOG196589 DYA196589:DYC196589 EHW196589:EHY196589 ERS196589:ERU196589 FBO196589:FBQ196589 FLK196589:FLM196589 FVG196589:FVI196589 GFC196589:GFE196589 GOY196589:GPA196589 GYU196589:GYW196589 HIQ196589:HIS196589 HSM196589:HSO196589 ICI196589:ICK196589 IME196589:IMG196589 IWA196589:IWC196589 JFW196589:JFY196589 JPS196589:JPU196589 JZO196589:JZQ196589 KJK196589:KJM196589 KTG196589:KTI196589 LDC196589:LDE196589 LMY196589:LNA196589 LWU196589:LWW196589 MGQ196589:MGS196589 MQM196589:MQO196589 NAI196589:NAK196589 NKE196589:NKG196589 NUA196589:NUC196589 ODW196589:ODY196589 ONS196589:ONU196589 OXO196589:OXQ196589 PHK196589:PHM196589 PRG196589:PRI196589 QBC196589:QBE196589 QKY196589:QLA196589 QUU196589:QUW196589 REQ196589:RES196589 ROM196589:ROO196589 RYI196589:RYK196589 SIE196589:SIG196589 SSA196589:SSC196589 TBW196589:TBY196589 TLS196589:TLU196589 TVO196589:TVQ196589 UFK196589:UFM196589 UPG196589:UPI196589 UZC196589:UZE196589 VIY196589:VJA196589 VSU196589:VSW196589 WCQ196589:WCS196589 WMM196589:WMO196589 WWI196589:WWK196589 AB262125:AD262125 JW262125:JY262125 TS262125:TU262125 ADO262125:ADQ262125 ANK262125:ANM262125 AXG262125:AXI262125 BHC262125:BHE262125 BQY262125:BRA262125 CAU262125:CAW262125 CKQ262125:CKS262125 CUM262125:CUO262125 DEI262125:DEK262125 DOE262125:DOG262125 DYA262125:DYC262125 EHW262125:EHY262125 ERS262125:ERU262125 FBO262125:FBQ262125 FLK262125:FLM262125 FVG262125:FVI262125 GFC262125:GFE262125 GOY262125:GPA262125 GYU262125:GYW262125 HIQ262125:HIS262125 HSM262125:HSO262125 ICI262125:ICK262125 IME262125:IMG262125 IWA262125:IWC262125 JFW262125:JFY262125 JPS262125:JPU262125 JZO262125:JZQ262125 KJK262125:KJM262125 KTG262125:KTI262125 LDC262125:LDE262125 LMY262125:LNA262125 LWU262125:LWW262125 MGQ262125:MGS262125 MQM262125:MQO262125 NAI262125:NAK262125 NKE262125:NKG262125 NUA262125:NUC262125 ODW262125:ODY262125 ONS262125:ONU262125 OXO262125:OXQ262125 PHK262125:PHM262125 PRG262125:PRI262125 QBC262125:QBE262125 QKY262125:QLA262125 QUU262125:QUW262125 REQ262125:RES262125 ROM262125:ROO262125 RYI262125:RYK262125 SIE262125:SIG262125 SSA262125:SSC262125 TBW262125:TBY262125 TLS262125:TLU262125 TVO262125:TVQ262125 UFK262125:UFM262125 UPG262125:UPI262125 UZC262125:UZE262125 VIY262125:VJA262125 VSU262125:VSW262125 WCQ262125:WCS262125 WMM262125:WMO262125 WWI262125:WWK262125 AB327661:AD327661 JW327661:JY327661 TS327661:TU327661 ADO327661:ADQ327661 ANK327661:ANM327661 AXG327661:AXI327661 BHC327661:BHE327661 BQY327661:BRA327661 CAU327661:CAW327661 CKQ327661:CKS327661 CUM327661:CUO327661 DEI327661:DEK327661 DOE327661:DOG327661 DYA327661:DYC327661 EHW327661:EHY327661 ERS327661:ERU327661 FBO327661:FBQ327661 FLK327661:FLM327661 FVG327661:FVI327661 GFC327661:GFE327661 GOY327661:GPA327661 GYU327661:GYW327661 HIQ327661:HIS327661 HSM327661:HSO327661 ICI327661:ICK327661 IME327661:IMG327661 IWA327661:IWC327661 JFW327661:JFY327661 JPS327661:JPU327661 JZO327661:JZQ327661 KJK327661:KJM327661 KTG327661:KTI327661 LDC327661:LDE327661 LMY327661:LNA327661 LWU327661:LWW327661 MGQ327661:MGS327661 MQM327661:MQO327661 NAI327661:NAK327661 NKE327661:NKG327661 NUA327661:NUC327661 ODW327661:ODY327661 ONS327661:ONU327661 OXO327661:OXQ327661 PHK327661:PHM327661 PRG327661:PRI327661 QBC327661:QBE327661 QKY327661:QLA327661 QUU327661:QUW327661 REQ327661:RES327661 ROM327661:ROO327661 RYI327661:RYK327661 SIE327661:SIG327661 SSA327661:SSC327661 TBW327661:TBY327661 TLS327661:TLU327661 TVO327661:TVQ327661 UFK327661:UFM327661 UPG327661:UPI327661 UZC327661:UZE327661 VIY327661:VJA327661 VSU327661:VSW327661 WCQ327661:WCS327661 WMM327661:WMO327661 WWI327661:WWK327661 AB393197:AD393197 JW393197:JY393197 TS393197:TU393197 ADO393197:ADQ393197 ANK393197:ANM393197 AXG393197:AXI393197 BHC393197:BHE393197 BQY393197:BRA393197 CAU393197:CAW393197 CKQ393197:CKS393197 CUM393197:CUO393197 DEI393197:DEK393197 DOE393197:DOG393197 DYA393197:DYC393197 EHW393197:EHY393197 ERS393197:ERU393197 FBO393197:FBQ393197 FLK393197:FLM393197 FVG393197:FVI393197 GFC393197:GFE393197 GOY393197:GPA393197 GYU393197:GYW393197 HIQ393197:HIS393197 HSM393197:HSO393197 ICI393197:ICK393197 IME393197:IMG393197 IWA393197:IWC393197 JFW393197:JFY393197 JPS393197:JPU393197 JZO393197:JZQ393197 KJK393197:KJM393197 KTG393197:KTI393197 LDC393197:LDE393197 LMY393197:LNA393197 LWU393197:LWW393197 MGQ393197:MGS393197 MQM393197:MQO393197 NAI393197:NAK393197 NKE393197:NKG393197 NUA393197:NUC393197 ODW393197:ODY393197 ONS393197:ONU393197 OXO393197:OXQ393197 PHK393197:PHM393197 PRG393197:PRI393197 QBC393197:QBE393197 QKY393197:QLA393197 QUU393197:QUW393197 REQ393197:RES393197 ROM393197:ROO393197 RYI393197:RYK393197 SIE393197:SIG393197 SSA393197:SSC393197 TBW393197:TBY393197 TLS393197:TLU393197 TVO393197:TVQ393197 UFK393197:UFM393197 UPG393197:UPI393197 UZC393197:UZE393197 VIY393197:VJA393197 VSU393197:VSW393197 WCQ393197:WCS393197 WMM393197:WMO393197 WWI393197:WWK393197 AB458733:AD458733 JW458733:JY458733 TS458733:TU458733 ADO458733:ADQ458733 ANK458733:ANM458733 AXG458733:AXI458733 BHC458733:BHE458733 BQY458733:BRA458733 CAU458733:CAW458733 CKQ458733:CKS458733 CUM458733:CUO458733 DEI458733:DEK458733 DOE458733:DOG458733 DYA458733:DYC458733 EHW458733:EHY458733 ERS458733:ERU458733 FBO458733:FBQ458733 FLK458733:FLM458733 FVG458733:FVI458733 GFC458733:GFE458733 GOY458733:GPA458733 GYU458733:GYW458733 HIQ458733:HIS458733 HSM458733:HSO458733 ICI458733:ICK458733 IME458733:IMG458733 IWA458733:IWC458733 JFW458733:JFY458733 JPS458733:JPU458733 JZO458733:JZQ458733 KJK458733:KJM458733 KTG458733:KTI458733 LDC458733:LDE458733 LMY458733:LNA458733 LWU458733:LWW458733 MGQ458733:MGS458733 MQM458733:MQO458733 NAI458733:NAK458733 NKE458733:NKG458733 NUA458733:NUC458733 ODW458733:ODY458733 ONS458733:ONU458733 OXO458733:OXQ458733 PHK458733:PHM458733 PRG458733:PRI458733 QBC458733:QBE458733 QKY458733:QLA458733 QUU458733:QUW458733 REQ458733:RES458733 ROM458733:ROO458733 RYI458733:RYK458733 SIE458733:SIG458733 SSA458733:SSC458733 TBW458733:TBY458733 TLS458733:TLU458733 TVO458733:TVQ458733 UFK458733:UFM458733 UPG458733:UPI458733 UZC458733:UZE458733 VIY458733:VJA458733 VSU458733:VSW458733 WCQ458733:WCS458733 WMM458733:WMO458733 WWI458733:WWK458733 AB524269:AD524269 JW524269:JY524269 TS524269:TU524269 ADO524269:ADQ524269 ANK524269:ANM524269 AXG524269:AXI524269 BHC524269:BHE524269 BQY524269:BRA524269 CAU524269:CAW524269 CKQ524269:CKS524269 CUM524269:CUO524269 DEI524269:DEK524269 DOE524269:DOG524269 DYA524269:DYC524269 EHW524269:EHY524269 ERS524269:ERU524269 FBO524269:FBQ524269 FLK524269:FLM524269 FVG524269:FVI524269 GFC524269:GFE524269 GOY524269:GPA524269 GYU524269:GYW524269 HIQ524269:HIS524269 HSM524269:HSO524269 ICI524269:ICK524269 IME524269:IMG524269 IWA524269:IWC524269 JFW524269:JFY524269 JPS524269:JPU524269 JZO524269:JZQ524269 KJK524269:KJM524269 KTG524269:KTI524269 LDC524269:LDE524269 LMY524269:LNA524269 LWU524269:LWW524269 MGQ524269:MGS524269 MQM524269:MQO524269 NAI524269:NAK524269 NKE524269:NKG524269 NUA524269:NUC524269 ODW524269:ODY524269 ONS524269:ONU524269 OXO524269:OXQ524269 PHK524269:PHM524269 PRG524269:PRI524269 QBC524269:QBE524269 QKY524269:QLA524269 QUU524269:QUW524269 REQ524269:RES524269 ROM524269:ROO524269 RYI524269:RYK524269 SIE524269:SIG524269 SSA524269:SSC524269 TBW524269:TBY524269 TLS524269:TLU524269 TVO524269:TVQ524269 UFK524269:UFM524269 UPG524269:UPI524269 UZC524269:UZE524269 VIY524269:VJA524269 VSU524269:VSW524269 WCQ524269:WCS524269 WMM524269:WMO524269 WWI524269:WWK524269 AB589805:AD589805 JW589805:JY589805 TS589805:TU589805 ADO589805:ADQ589805 ANK589805:ANM589805 AXG589805:AXI589805 BHC589805:BHE589805 BQY589805:BRA589805 CAU589805:CAW589805 CKQ589805:CKS589805 CUM589805:CUO589805 DEI589805:DEK589805 DOE589805:DOG589805 DYA589805:DYC589805 EHW589805:EHY589805 ERS589805:ERU589805 FBO589805:FBQ589805 FLK589805:FLM589805 FVG589805:FVI589805 GFC589805:GFE589805 GOY589805:GPA589805 GYU589805:GYW589805 HIQ589805:HIS589805 HSM589805:HSO589805 ICI589805:ICK589805 IME589805:IMG589805 IWA589805:IWC589805 JFW589805:JFY589805 JPS589805:JPU589805 JZO589805:JZQ589805 KJK589805:KJM589805 KTG589805:KTI589805 LDC589805:LDE589805 LMY589805:LNA589805 LWU589805:LWW589805 MGQ589805:MGS589805 MQM589805:MQO589805 NAI589805:NAK589805 NKE589805:NKG589805 NUA589805:NUC589805 ODW589805:ODY589805 ONS589805:ONU589805 OXO589805:OXQ589805 PHK589805:PHM589805 PRG589805:PRI589805 QBC589805:QBE589805 QKY589805:QLA589805 QUU589805:QUW589805 REQ589805:RES589805 ROM589805:ROO589805 RYI589805:RYK589805 SIE589805:SIG589805 SSA589805:SSC589805 TBW589805:TBY589805 TLS589805:TLU589805 TVO589805:TVQ589805 UFK589805:UFM589805 UPG589805:UPI589805 UZC589805:UZE589805 VIY589805:VJA589805 VSU589805:VSW589805 WCQ589805:WCS589805 WMM589805:WMO589805 WWI589805:WWK589805 AB655341:AD655341 JW655341:JY655341 TS655341:TU655341 ADO655341:ADQ655341 ANK655341:ANM655341 AXG655341:AXI655341 BHC655341:BHE655341 BQY655341:BRA655341 CAU655341:CAW655341 CKQ655341:CKS655341 CUM655341:CUO655341 DEI655341:DEK655341 DOE655341:DOG655341 DYA655341:DYC655341 EHW655341:EHY655341 ERS655341:ERU655341 FBO655341:FBQ655341 FLK655341:FLM655341 FVG655341:FVI655341 GFC655341:GFE655341 GOY655341:GPA655341 GYU655341:GYW655341 HIQ655341:HIS655341 HSM655341:HSO655341 ICI655341:ICK655341 IME655341:IMG655341 IWA655341:IWC655341 JFW655341:JFY655341 JPS655341:JPU655341 JZO655341:JZQ655341 KJK655341:KJM655341 KTG655341:KTI655341 LDC655341:LDE655341 LMY655341:LNA655341 LWU655341:LWW655341 MGQ655341:MGS655341 MQM655341:MQO655341 NAI655341:NAK655341 NKE655341:NKG655341 NUA655341:NUC655341 ODW655341:ODY655341 ONS655341:ONU655341 OXO655341:OXQ655341 PHK655341:PHM655341 PRG655341:PRI655341 QBC655341:QBE655341 QKY655341:QLA655341 QUU655341:QUW655341 REQ655341:RES655341 ROM655341:ROO655341 RYI655341:RYK655341 SIE655341:SIG655341 SSA655341:SSC655341 TBW655341:TBY655341 TLS655341:TLU655341 TVO655341:TVQ655341 UFK655341:UFM655341 UPG655341:UPI655341 UZC655341:UZE655341 VIY655341:VJA655341 VSU655341:VSW655341 WCQ655341:WCS655341 WMM655341:WMO655341 WWI655341:WWK655341 AB720877:AD720877 JW720877:JY720877 TS720877:TU720877 ADO720877:ADQ720877 ANK720877:ANM720877 AXG720877:AXI720877 BHC720877:BHE720877 BQY720877:BRA720877 CAU720877:CAW720877 CKQ720877:CKS720877 CUM720877:CUO720877 DEI720877:DEK720877 DOE720877:DOG720877 DYA720877:DYC720877 EHW720877:EHY720877 ERS720877:ERU720877 FBO720877:FBQ720877 FLK720877:FLM720877 FVG720877:FVI720877 GFC720877:GFE720877 GOY720877:GPA720877 GYU720877:GYW720877 HIQ720877:HIS720877 HSM720877:HSO720877 ICI720877:ICK720877 IME720877:IMG720877 IWA720877:IWC720877 JFW720877:JFY720877 JPS720877:JPU720877 JZO720877:JZQ720877 KJK720877:KJM720877 KTG720877:KTI720877 LDC720877:LDE720877 LMY720877:LNA720877 LWU720877:LWW720877 MGQ720877:MGS720877 MQM720877:MQO720877 NAI720877:NAK720877 NKE720877:NKG720877 NUA720877:NUC720877 ODW720877:ODY720877 ONS720877:ONU720877 OXO720877:OXQ720877 PHK720877:PHM720877 PRG720877:PRI720877 QBC720877:QBE720877 QKY720877:QLA720877 QUU720877:QUW720877 REQ720877:RES720877 ROM720877:ROO720877 RYI720877:RYK720877 SIE720877:SIG720877 SSA720877:SSC720877 TBW720877:TBY720877 TLS720877:TLU720877 TVO720877:TVQ720877 UFK720877:UFM720877 UPG720877:UPI720877 UZC720877:UZE720877 VIY720877:VJA720877 VSU720877:VSW720877 WCQ720877:WCS720877 WMM720877:WMO720877 WWI720877:WWK720877 AB786413:AD786413 JW786413:JY786413 TS786413:TU786413 ADO786413:ADQ786413 ANK786413:ANM786413 AXG786413:AXI786413 BHC786413:BHE786413 BQY786413:BRA786413 CAU786413:CAW786413 CKQ786413:CKS786413 CUM786413:CUO786413 DEI786413:DEK786413 DOE786413:DOG786413 DYA786413:DYC786413 EHW786413:EHY786413 ERS786413:ERU786413 FBO786413:FBQ786413 FLK786413:FLM786413 FVG786413:FVI786413 GFC786413:GFE786413 GOY786413:GPA786413 GYU786413:GYW786413 HIQ786413:HIS786413 HSM786413:HSO786413 ICI786413:ICK786413 IME786413:IMG786413 IWA786413:IWC786413 JFW786413:JFY786413 JPS786413:JPU786413 JZO786413:JZQ786413 KJK786413:KJM786413 KTG786413:KTI786413 LDC786413:LDE786413 LMY786413:LNA786413 LWU786413:LWW786413 MGQ786413:MGS786413 MQM786413:MQO786413 NAI786413:NAK786413 NKE786413:NKG786413 NUA786413:NUC786413 ODW786413:ODY786413 ONS786413:ONU786413 OXO786413:OXQ786413 PHK786413:PHM786413 PRG786413:PRI786413 QBC786413:QBE786413 QKY786413:QLA786413 QUU786413:QUW786413 REQ786413:RES786413 ROM786413:ROO786413 RYI786413:RYK786413 SIE786413:SIG786413 SSA786413:SSC786413 TBW786413:TBY786413 TLS786413:TLU786413 TVO786413:TVQ786413 UFK786413:UFM786413 UPG786413:UPI786413 UZC786413:UZE786413 VIY786413:VJA786413 VSU786413:VSW786413 WCQ786413:WCS786413 WMM786413:WMO786413 WWI786413:WWK786413 AB851949:AD851949 JW851949:JY851949 TS851949:TU851949 ADO851949:ADQ851949 ANK851949:ANM851949 AXG851949:AXI851949 BHC851949:BHE851949 BQY851949:BRA851949 CAU851949:CAW851949 CKQ851949:CKS851949 CUM851949:CUO851949 DEI851949:DEK851949 DOE851949:DOG851949 DYA851949:DYC851949 EHW851949:EHY851949 ERS851949:ERU851949 FBO851949:FBQ851949 FLK851949:FLM851949 FVG851949:FVI851949 GFC851949:GFE851949 GOY851949:GPA851949 GYU851949:GYW851949 HIQ851949:HIS851949 HSM851949:HSO851949 ICI851949:ICK851949 IME851949:IMG851949 IWA851949:IWC851949 JFW851949:JFY851949 JPS851949:JPU851949 JZO851949:JZQ851949 KJK851949:KJM851949 KTG851949:KTI851949 LDC851949:LDE851949 LMY851949:LNA851949 LWU851949:LWW851949 MGQ851949:MGS851949 MQM851949:MQO851949 NAI851949:NAK851949 NKE851949:NKG851949 NUA851949:NUC851949 ODW851949:ODY851949 ONS851949:ONU851949 OXO851949:OXQ851949 PHK851949:PHM851949 PRG851949:PRI851949 QBC851949:QBE851949 QKY851949:QLA851949 QUU851949:QUW851949 REQ851949:RES851949 ROM851949:ROO851949 RYI851949:RYK851949 SIE851949:SIG851949 SSA851949:SSC851949 TBW851949:TBY851949 TLS851949:TLU851949 TVO851949:TVQ851949 UFK851949:UFM851949 UPG851949:UPI851949 UZC851949:UZE851949 VIY851949:VJA851949 VSU851949:VSW851949 WCQ851949:WCS851949 WMM851949:WMO851949 WWI851949:WWK851949 AB917485:AD917485 JW917485:JY917485 TS917485:TU917485 ADO917485:ADQ917485 ANK917485:ANM917485 AXG917485:AXI917485 BHC917485:BHE917485 BQY917485:BRA917485 CAU917485:CAW917485 CKQ917485:CKS917485 CUM917485:CUO917485 DEI917485:DEK917485 DOE917485:DOG917485 DYA917485:DYC917485 EHW917485:EHY917485 ERS917485:ERU917485 FBO917485:FBQ917485 FLK917485:FLM917485 FVG917485:FVI917485 GFC917485:GFE917485 GOY917485:GPA917485 GYU917485:GYW917485 HIQ917485:HIS917485 HSM917485:HSO917485 ICI917485:ICK917485 IME917485:IMG917485 IWA917485:IWC917485 JFW917485:JFY917485 JPS917485:JPU917485 JZO917485:JZQ917485 KJK917485:KJM917485 KTG917485:KTI917485 LDC917485:LDE917485 LMY917485:LNA917485 LWU917485:LWW917485 MGQ917485:MGS917485 MQM917485:MQO917485 NAI917485:NAK917485 NKE917485:NKG917485 NUA917485:NUC917485 ODW917485:ODY917485 ONS917485:ONU917485 OXO917485:OXQ917485 PHK917485:PHM917485 PRG917485:PRI917485 QBC917485:QBE917485 QKY917485:QLA917485 QUU917485:QUW917485 REQ917485:RES917485 ROM917485:ROO917485 RYI917485:RYK917485 SIE917485:SIG917485 SSA917485:SSC917485 TBW917485:TBY917485 TLS917485:TLU917485 TVO917485:TVQ917485 UFK917485:UFM917485 UPG917485:UPI917485 UZC917485:UZE917485 VIY917485:VJA917485 VSU917485:VSW917485 WCQ917485:WCS917485 WMM917485:WMO917485 WWI917485:WWK917485 AB983021:AD983021 JW983021:JY983021 TS983021:TU983021 ADO983021:ADQ983021 ANK983021:ANM983021 AXG983021:AXI983021 BHC983021:BHE983021 BQY983021:BRA983021 CAU983021:CAW983021 CKQ983021:CKS983021 CUM983021:CUO983021 DEI983021:DEK983021 DOE983021:DOG983021 DYA983021:DYC983021 EHW983021:EHY983021 ERS983021:ERU983021 FBO983021:FBQ983021 FLK983021:FLM983021 FVG983021:FVI983021 GFC983021:GFE983021 GOY983021:GPA983021 GYU983021:GYW983021 HIQ983021:HIS983021 HSM983021:HSO983021 ICI983021:ICK983021 IME983021:IMG983021 IWA983021:IWC983021 JFW983021:JFY983021 JPS983021:JPU983021 JZO983021:JZQ983021 KJK983021:KJM983021 KTG983021:KTI983021 LDC983021:LDE983021 LMY983021:LNA983021 LWU983021:LWW983021 MGQ983021:MGS983021 MQM983021:MQO983021 NAI983021:NAK983021 NKE983021:NKG983021 NUA983021:NUC983021 ODW983021:ODY983021 ONS983021:ONU983021 OXO983021:OXQ983021 PHK983021:PHM983021 PRG983021:PRI983021 QBC983021:QBE983021 QKY983021:QLA983021 QUU983021:QUW983021 REQ983021:RES983021 ROM983021:ROO983021 RYI983021:RYK983021 SIE983021:SIG983021 SSA983021:SSC983021 TBW983021:TBY983021 TLS983021:TLU983021 TVO983021:TVQ983021 UFK983021:UFM983021 UPG983021:UPI983021 UZC983021:UZE983021 VIY983021:VJA983021 VSU983021:VSW983021 WCQ983021:WCS983021 WMM983021:WMO983021 WWI983021:WWK983021 AB65520:AD65523 JW65520:JY65523 TS65520:TU65523 ADO65520:ADQ65523 ANK65520:ANM65523 AXG65520:AXI65523 BHC65520:BHE65523 BQY65520:BRA65523 CAU65520:CAW65523 CKQ65520:CKS65523 CUM65520:CUO65523 DEI65520:DEK65523 DOE65520:DOG65523 DYA65520:DYC65523 EHW65520:EHY65523 ERS65520:ERU65523 FBO65520:FBQ65523 FLK65520:FLM65523 FVG65520:FVI65523 GFC65520:GFE65523 GOY65520:GPA65523 GYU65520:GYW65523 HIQ65520:HIS65523 HSM65520:HSO65523 ICI65520:ICK65523 IME65520:IMG65523 IWA65520:IWC65523 JFW65520:JFY65523 JPS65520:JPU65523 JZO65520:JZQ65523 KJK65520:KJM65523 KTG65520:KTI65523 LDC65520:LDE65523 LMY65520:LNA65523 LWU65520:LWW65523 MGQ65520:MGS65523 MQM65520:MQO65523 NAI65520:NAK65523 NKE65520:NKG65523 NUA65520:NUC65523 ODW65520:ODY65523 ONS65520:ONU65523 OXO65520:OXQ65523 PHK65520:PHM65523 PRG65520:PRI65523 QBC65520:QBE65523 QKY65520:QLA65523 QUU65520:QUW65523 REQ65520:RES65523 ROM65520:ROO65523 RYI65520:RYK65523 SIE65520:SIG65523 SSA65520:SSC65523 TBW65520:TBY65523 TLS65520:TLU65523 TVO65520:TVQ65523 UFK65520:UFM65523 UPG65520:UPI65523 UZC65520:UZE65523 VIY65520:VJA65523 VSU65520:VSW65523 WCQ65520:WCS65523 WMM65520:WMO65523 WWI65520:WWK65523 AB131056:AD131059 JW131056:JY131059 TS131056:TU131059 ADO131056:ADQ131059 ANK131056:ANM131059 AXG131056:AXI131059 BHC131056:BHE131059 BQY131056:BRA131059 CAU131056:CAW131059 CKQ131056:CKS131059 CUM131056:CUO131059 DEI131056:DEK131059 DOE131056:DOG131059 DYA131056:DYC131059 EHW131056:EHY131059 ERS131056:ERU131059 FBO131056:FBQ131059 FLK131056:FLM131059 FVG131056:FVI131059 GFC131056:GFE131059 GOY131056:GPA131059 GYU131056:GYW131059 HIQ131056:HIS131059 HSM131056:HSO131059 ICI131056:ICK131059 IME131056:IMG131059 IWA131056:IWC131059 JFW131056:JFY131059 JPS131056:JPU131059 JZO131056:JZQ131059 KJK131056:KJM131059 KTG131056:KTI131059 LDC131056:LDE131059 LMY131056:LNA131059 LWU131056:LWW131059 MGQ131056:MGS131059 MQM131056:MQO131059 NAI131056:NAK131059 NKE131056:NKG131059 NUA131056:NUC131059 ODW131056:ODY131059 ONS131056:ONU131059 OXO131056:OXQ131059 PHK131056:PHM131059 PRG131056:PRI131059 QBC131056:QBE131059 QKY131056:QLA131059 QUU131056:QUW131059 REQ131056:RES131059 ROM131056:ROO131059 RYI131056:RYK131059 SIE131056:SIG131059 SSA131056:SSC131059 TBW131056:TBY131059 TLS131056:TLU131059 TVO131056:TVQ131059 UFK131056:UFM131059 UPG131056:UPI131059 UZC131056:UZE131059 VIY131056:VJA131059 VSU131056:VSW131059 WCQ131056:WCS131059 WMM131056:WMO131059 WWI131056:WWK131059 AB196592:AD196595 JW196592:JY196595 TS196592:TU196595 ADO196592:ADQ196595 ANK196592:ANM196595 AXG196592:AXI196595 BHC196592:BHE196595 BQY196592:BRA196595 CAU196592:CAW196595 CKQ196592:CKS196595 CUM196592:CUO196595 DEI196592:DEK196595 DOE196592:DOG196595 DYA196592:DYC196595 EHW196592:EHY196595 ERS196592:ERU196595 FBO196592:FBQ196595 FLK196592:FLM196595 FVG196592:FVI196595 GFC196592:GFE196595 GOY196592:GPA196595 GYU196592:GYW196595 HIQ196592:HIS196595 HSM196592:HSO196595 ICI196592:ICK196595 IME196592:IMG196595 IWA196592:IWC196595 JFW196592:JFY196595 JPS196592:JPU196595 JZO196592:JZQ196595 KJK196592:KJM196595 KTG196592:KTI196595 LDC196592:LDE196595 LMY196592:LNA196595 LWU196592:LWW196595 MGQ196592:MGS196595 MQM196592:MQO196595 NAI196592:NAK196595 NKE196592:NKG196595 NUA196592:NUC196595 ODW196592:ODY196595 ONS196592:ONU196595 OXO196592:OXQ196595 PHK196592:PHM196595 PRG196592:PRI196595 QBC196592:QBE196595 QKY196592:QLA196595 QUU196592:QUW196595 REQ196592:RES196595 ROM196592:ROO196595 RYI196592:RYK196595 SIE196592:SIG196595 SSA196592:SSC196595 TBW196592:TBY196595 TLS196592:TLU196595 TVO196592:TVQ196595 UFK196592:UFM196595 UPG196592:UPI196595 UZC196592:UZE196595 VIY196592:VJA196595 VSU196592:VSW196595 WCQ196592:WCS196595 WMM196592:WMO196595 WWI196592:WWK196595 AB262128:AD262131 JW262128:JY262131 TS262128:TU262131 ADO262128:ADQ262131 ANK262128:ANM262131 AXG262128:AXI262131 BHC262128:BHE262131 BQY262128:BRA262131 CAU262128:CAW262131 CKQ262128:CKS262131 CUM262128:CUO262131 DEI262128:DEK262131 DOE262128:DOG262131 DYA262128:DYC262131 EHW262128:EHY262131 ERS262128:ERU262131 FBO262128:FBQ262131 FLK262128:FLM262131 FVG262128:FVI262131 GFC262128:GFE262131 GOY262128:GPA262131 GYU262128:GYW262131 HIQ262128:HIS262131 HSM262128:HSO262131 ICI262128:ICK262131 IME262128:IMG262131 IWA262128:IWC262131 JFW262128:JFY262131 JPS262128:JPU262131 JZO262128:JZQ262131 KJK262128:KJM262131 KTG262128:KTI262131 LDC262128:LDE262131 LMY262128:LNA262131 LWU262128:LWW262131 MGQ262128:MGS262131 MQM262128:MQO262131 NAI262128:NAK262131 NKE262128:NKG262131 NUA262128:NUC262131 ODW262128:ODY262131 ONS262128:ONU262131 OXO262128:OXQ262131 PHK262128:PHM262131 PRG262128:PRI262131 QBC262128:QBE262131 QKY262128:QLA262131 QUU262128:QUW262131 REQ262128:RES262131 ROM262128:ROO262131 RYI262128:RYK262131 SIE262128:SIG262131 SSA262128:SSC262131 TBW262128:TBY262131 TLS262128:TLU262131 TVO262128:TVQ262131 UFK262128:UFM262131 UPG262128:UPI262131 UZC262128:UZE262131 VIY262128:VJA262131 VSU262128:VSW262131 WCQ262128:WCS262131 WMM262128:WMO262131 WWI262128:WWK262131 AB327664:AD327667 JW327664:JY327667 TS327664:TU327667 ADO327664:ADQ327667 ANK327664:ANM327667 AXG327664:AXI327667 BHC327664:BHE327667 BQY327664:BRA327667 CAU327664:CAW327667 CKQ327664:CKS327667 CUM327664:CUO327667 DEI327664:DEK327667 DOE327664:DOG327667 DYA327664:DYC327667 EHW327664:EHY327667 ERS327664:ERU327667 FBO327664:FBQ327667 FLK327664:FLM327667 FVG327664:FVI327667 GFC327664:GFE327667 GOY327664:GPA327667 GYU327664:GYW327667 HIQ327664:HIS327667 HSM327664:HSO327667 ICI327664:ICK327667 IME327664:IMG327667 IWA327664:IWC327667 JFW327664:JFY327667 JPS327664:JPU327667 JZO327664:JZQ327667 KJK327664:KJM327667 KTG327664:KTI327667 LDC327664:LDE327667 LMY327664:LNA327667 LWU327664:LWW327667 MGQ327664:MGS327667 MQM327664:MQO327667 NAI327664:NAK327667 NKE327664:NKG327667 NUA327664:NUC327667 ODW327664:ODY327667 ONS327664:ONU327667 OXO327664:OXQ327667 PHK327664:PHM327667 PRG327664:PRI327667 QBC327664:QBE327667 QKY327664:QLA327667 QUU327664:QUW327667 REQ327664:RES327667 ROM327664:ROO327667 RYI327664:RYK327667 SIE327664:SIG327667 SSA327664:SSC327667 TBW327664:TBY327667 TLS327664:TLU327667 TVO327664:TVQ327667 UFK327664:UFM327667 UPG327664:UPI327667 UZC327664:UZE327667 VIY327664:VJA327667 VSU327664:VSW327667 WCQ327664:WCS327667 WMM327664:WMO327667 WWI327664:WWK327667 AB393200:AD393203 JW393200:JY393203 TS393200:TU393203 ADO393200:ADQ393203 ANK393200:ANM393203 AXG393200:AXI393203 BHC393200:BHE393203 BQY393200:BRA393203 CAU393200:CAW393203 CKQ393200:CKS393203 CUM393200:CUO393203 DEI393200:DEK393203 DOE393200:DOG393203 DYA393200:DYC393203 EHW393200:EHY393203 ERS393200:ERU393203 FBO393200:FBQ393203 FLK393200:FLM393203 FVG393200:FVI393203 GFC393200:GFE393203 GOY393200:GPA393203 GYU393200:GYW393203 HIQ393200:HIS393203 HSM393200:HSO393203 ICI393200:ICK393203 IME393200:IMG393203 IWA393200:IWC393203 JFW393200:JFY393203 JPS393200:JPU393203 JZO393200:JZQ393203 KJK393200:KJM393203 KTG393200:KTI393203 LDC393200:LDE393203 LMY393200:LNA393203 LWU393200:LWW393203 MGQ393200:MGS393203 MQM393200:MQO393203 NAI393200:NAK393203 NKE393200:NKG393203 NUA393200:NUC393203 ODW393200:ODY393203 ONS393200:ONU393203 OXO393200:OXQ393203 PHK393200:PHM393203 PRG393200:PRI393203 QBC393200:QBE393203 QKY393200:QLA393203 QUU393200:QUW393203 REQ393200:RES393203 ROM393200:ROO393203 RYI393200:RYK393203 SIE393200:SIG393203 SSA393200:SSC393203 TBW393200:TBY393203 TLS393200:TLU393203 TVO393200:TVQ393203 UFK393200:UFM393203 UPG393200:UPI393203 UZC393200:UZE393203 VIY393200:VJA393203 VSU393200:VSW393203 WCQ393200:WCS393203 WMM393200:WMO393203 WWI393200:WWK393203 AB458736:AD458739 JW458736:JY458739 TS458736:TU458739 ADO458736:ADQ458739 ANK458736:ANM458739 AXG458736:AXI458739 BHC458736:BHE458739 BQY458736:BRA458739 CAU458736:CAW458739 CKQ458736:CKS458739 CUM458736:CUO458739 DEI458736:DEK458739 DOE458736:DOG458739 DYA458736:DYC458739 EHW458736:EHY458739 ERS458736:ERU458739 FBO458736:FBQ458739 FLK458736:FLM458739 FVG458736:FVI458739 GFC458736:GFE458739 GOY458736:GPA458739 GYU458736:GYW458739 HIQ458736:HIS458739 HSM458736:HSO458739 ICI458736:ICK458739 IME458736:IMG458739 IWA458736:IWC458739 JFW458736:JFY458739 JPS458736:JPU458739 JZO458736:JZQ458739 KJK458736:KJM458739 KTG458736:KTI458739 LDC458736:LDE458739 LMY458736:LNA458739 LWU458736:LWW458739 MGQ458736:MGS458739 MQM458736:MQO458739 NAI458736:NAK458739 NKE458736:NKG458739 NUA458736:NUC458739 ODW458736:ODY458739 ONS458736:ONU458739 OXO458736:OXQ458739 PHK458736:PHM458739 PRG458736:PRI458739 QBC458736:QBE458739 QKY458736:QLA458739 QUU458736:QUW458739 REQ458736:RES458739 ROM458736:ROO458739 RYI458736:RYK458739 SIE458736:SIG458739 SSA458736:SSC458739 TBW458736:TBY458739 TLS458736:TLU458739 TVO458736:TVQ458739 UFK458736:UFM458739 UPG458736:UPI458739 UZC458736:UZE458739 VIY458736:VJA458739 VSU458736:VSW458739 WCQ458736:WCS458739 WMM458736:WMO458739 WWI458736:WWK458739 AB524272:AD524275 JW524272:JY524275 TS524272:TU524275 ADO524272:ADQ524275 ANK524272:ANM524275 AXG524272:AXI524275 BHC524272:BHE524275 BQY524272:BRA524275 CAU524272:CAW524275 CKQ524272:CKS524275 CUM524272:CUO524275 DEI524272:DEK524275 DOE524272:DOG524275 DYA524272:DYC524275 EHW524272:EHY524275 ERS524272:ERU524275 FBO524272:FBQ524275 FLK524272:FLM524275 FVG524272:FVI524275 GFC524272:GFE524275 GOY524272:GPA524275 GYU524272:GYW524275 HIQ524272:HIS524275 HSM524272:HSO524275 ICI524272:ICK524275 IME524272:IMG524275 IWA524272:IWC524275 JFW524272:JFY524275 JPS524272:JPU524275 JZO524272:JZQ524275 KJK524272:KJM524275 KTG524272:KTI524275 LDC524272:LDE524275 LMY524272:LNA524275 LWU524272:LWW524275 MGQ524272:MGS524275 MQM524272:MQO524275 NAI524272:NAK524275 NKE524272:NKG524275 NUA524272:NUC524275 ODW524272:ODY524275 ONS524272:ONU524275 OXO524272:OXQ524275 PHK524272:PHM524275 PRG524272:PRI524275 QBC524272:QBE524275 QKY524272:QLA524275 QUU524272:QUW524275 REQ524272:RES524275 ROM524272:ROO524275 RYI524272:RYK524275 SIE524272:SIG524275 SSA524272:SSC524275 TBW524272:TBY524275 TLS524272:TLU524275 TVO524272:TVQ524275 UFK524272:UFM524275 UPG524272:UPI524275 UZC524272:UZE524275 VIY524272:VJA524275 VSU524272:VSW524275 WCQ524272:WCS524275 WMM524272:WMO524275 WWI524272:WWK524275 AB589808:AD589811 JW589808:JY589811 TS589808:TU589811 ADO589808:ADQ589811 ANK589808:ANM589811 AXG589808:AXI589811 BHC589808:BHE589811 BQY589808:BRA589811 CAU589808:CAW589811 CKQ589808:CKS589811 CUM589808:CUO589811 DEI589808:DEK589811 DOE589808:DOG589811 DYA589808:DYC589811 EHW589808:EHY589811 ERS589808:ERU589811 FBO589808:FBQ589811 FLK589808:FLM589811 FVG589808:FVI589811 GFC589808:GFE589811 GOY589808:GPA589811 GYU589808:GYW589811 HIQ589808:HIS589811 HSM589808:HSO589811 ICI589808:ICK589811 IME589808:IMG589811 IWA589808:IWC589811 JFW589808:JFY589811 JPS589808:JPU589811 JZO589808:JZQ589811 KJK589808:KJM589811 KTG589808:KTI589811 LDC589808:LDE589811 LMY589808:LNA589811 LWU589808:LWW589811 MGQ589808:MGS589811 MQM589808:MQO589811 NAI589808:NAK589811 NKE589808:NKG589811 NUA589808:NUC589811 ODW589808:ODY589811 ONS589808:ONU589811 OXO589808:OXQ589811 PHK589808:PHM589811 PRG589808:PRI589811 QBC589808:QBE589811 QKY589808:QLA589811 QUU589808:QUW589811 REQ589808:RES589811 ROM589808:ROO589811 RYI589808:RYK589811 SIE589808:SIG589811 SSA589808:SSC589811 TBW589808:TBY589811 TLS589808:TLU589811 TVO589808:TVQ589811 UFK589808:UFM589811 UPG589808:UPI589811 UZC589808:UZE589811 VIY589808:VJA589811 VSU589808:VSW589811 WCQ589808:WCS589811 WMM589808:WMO589811 WWI589808:WWK589811 AB655344:AD655347 JW655344:JY655347 TS655344:TU655347 ADO655344:ADQ655347 ANK655344:ANM655347 AXG655344:AXI655347 BHC655344:BHE655347 BQY655344:BRA655347 CAU655344:CAW655347 CKQ655344:CKS655347 CUM655344:CUO655347 DEI655344:DEK655347 DOE655344:DOG655347 DYA655344:DYC655347 EHW655344:EHY655347 ERS655344:ERU655347 FBO655344:FBQ655347 FLK655344:FLM655347 FVG655344:FVI655347 GFC655344:GFE655347 GOY655344:GPA655347 GYU655344:GYW655347 HIQ655344:HIS655347 HSM655344:HSO655347 ICI655344:ICK655347 IME655344:IMG655347 IWA655344:IWC655347 JFW655344:JFY655347 JPS655344:JPU655347 JZO655344:JZQ655347 KJK655344:KJM655347 KTG655344:KTI655347 LDC655344:LDE655347 LMY655344:LNA655347 LWU655344:LWW655347 MGQ655344:MGS655347 MQM655344:MQO655347 NAI655344:NAK655347 NKE655344:NKG655347 NUA655344:NUC655347 ODW655344:ODY655347 ONS655344:ONU655347 OXO655344:OXQ655347 PHK655344:PHM655347 PRG655344:PRI655347 QBC655344:QBE655347 QKY655344:QLA655347 QUU655344:QUW655347 REQ655344:RES655347 ROM655344:ROO655347 RYI655344:RYK655347 SIE655344:SIG655347 SSA655344:SSC655347 TBW655344:TBY655347 TLS655344:TLU655347 TVO655344:TVQ655347 UFK655344:UFM655347 UPG655344:UPI655347 UZC655344:UZE655347 VIY655344:VJA655347 VSU655344:VSW655347 WCQ655344:WCS655347 WMM655344:WMO655347 WWI655344:WWK655347 AB720880:AD720883 JW720880:JY720883 TS720880:TU720883 ADO720880:ADQ720883 ANK720880:ANM720883 AXG720880:AXI720883 BHC720880:BHE720883 BQY720880:BRA720883 CAU720880:CAW720883 CKQ720880:CKS720883 CUM720880:CUO720883 DEI720880:DEK720883 DOE720880:DOG720883 DYA720880:DYC720883 EHW720880:EHY720883 ERS720880:ERU720883 FBO720880:FBQ720883 FLK720880:FLM720883 FVG720880:FVI720883 GFC720880:GFE720883 GOY720880:GPA720883 GYU720880:GYW720883 HIQ720880:HIS720883 HSM720880:HSO720883 ICI720880:ICK720883 IME720880:IMG720883 IWA720880:IWC720883 JFW720880:JFY720883 JPS720880:JPU720883 JZO720880:JZQ720883 KJK720880:KJM720883 KTG720880:KTI720883 LDC720880:LDE720883 LMY720880:LNA720883 LWU720880:LWW720883 MGQ720880:MGS720883 MQM720880:MQO720883 NAI720880:NAK720883 NKE720880:NKG720883 NUA720880:NUC720883 ODW720880:ODY720883 ONS720880:ONU720883 OXO720880:OXQ720883 PHK720880:PHM720883 PRG720880:PRI720883 QBC720880:QBE720883 QKY720880:QLA720883 QUU720880:QUW720883 REQ720880:RES720883 ROM720880:ROO720883 RYI720880:RYK720883 SIE720880:SIG720883 SSA720880:SSC720883 TBW720880:TBY720883 TLS720880:TLU720883 TVO720880:TVQ720883 UFK720880:UFM720883 UPG720880:UPI720883 UZC720880:UZE720883 VIY720880:VJA720883 VSU720880:VSW720883 WCQ720880:WCS720883 WMM720880:WMO720883 WWI720880:WWK720883 AB786416:AD786419 JW786416:JY786419 TS786416:TU786419 ADO786416:ADQ786419 ANK786416:ANM786419 AXG786416:AXI786419 BHC786416:BHE786419 BQY786416:BRA786419 CAU786416:CAW786419 CKQ786416:CKS786419 CUM786416:CUO786419 DEI786416:DEK786419 DOE786416:DOG786419 DYA786416:DYC786419 EHW786416:EHY786419 ERS786416:ERU786419 FBO786416:FBQ786419 FLK786416:FLM786419 FVG786416:FVI786419 GFC786416:GFE786419 GOY786416:GPA786419 GYU786416:GYW786419 HIQ786416:HIS786419 HSM786416:HSO786419 ICI786416:ICK786419 IME786416:IMG786419 IWA786416:IWC786419 JFW786416:JFY786419 JPS786416:JPU786419 JZO786416:JZQ786419 KJK786416:KJM786419 KTG786416:KTI786419 LDC786416:LDE786419 LMY786416:LNA786419 LWU786416:LWW786419 MGQ786416:MGS786419 MQM786416:MQO786419 NAI786416:NAK786419 NKE786416:NKG786419 NUA786416:NUC786419 ODW786416:ODY786419 ONS786416:ONU786419 OXO786416:OXQ786419 PHK786416:PHM786419 PRG786416:PRI786419 QBC786416:QBE786419 QKY786416:QLA786419 QUU786416:QUW786419 REQ786416:RES786419 ROM786416:ROO786419 RYI786416:RYK786419 SIE786416:SIG786419 SSA786416:SSC786419 TBW786416:TBY786419 TLS786416:TLU786419 TVO786416:TVQ786419 UFK786416:UFM786419 UPG786416:UPI786419 UZC786416:UZE786419 VIY786416:VJA786419 VSU786416:VSW786419 WCQ786416:WCS786419 WMM786416:WMO786419 WWI786416:WWK786419 AB851952:AD851955 JW851952:JY851955 TS851952:TU851955 ADO851952:ADQ851955 ANK851952:ANM851955 AXG851952:AXI851955 BHC851952:BHE851955 BQY851952:BRA851955 CAU851952:CAW851955 CKQ851952:CKS851955 CUM851952:CUO851955 DEI851952:DEK851955 DOE851952:DOG851955 DYA851952:DYC851955 EHW851952:EHY851955 ERS851952:ERU851955 FBO851952:FBQ851955 FLK851952:FLM851955 FVG851952:FVI851955 GFC851952:GFE851955 GOY851952:GPA851955 GYU851952:GYW851955 HIQ851952:HIS851955 HSM851952:HSO851955 ICI851952:ICK851955 IME851952:IMG851955 IWA851952:IWC851955 JFW851952:JFY851955 JPS851952:JPU851955 JZO851952:JZQ851955 KJK851952:KJM851955 KTG851952:KTI851955 LDC851952:LDE851955 LMY851952:LNA851955 LWU851952:LWW851955 MGQ851952:MGS851955 MQM851952:MQO851955 NAI851952:NAK851955 NKE851952:NKG851955 NUA851952:NUC851955 ODW851952:ODY851955 ONS851952:ONU851955 OXO851952:OXQ851955 PHK851952:PHM851955 PRG851952:PRI851955 QBC851952:QBE851955 QKY851952:QLA851955 QUU851952:QUW851955 REQ851952:RES851955 ROM851952:ROO851955 RYI851952:RYK851955 SIE851952:SIG851955 SSA851952:SSC851955 TBW851952:TBY851955 TLS851952:TLU851955 TVO851952:TVQ851955 UFK851952:UFM851955 UPG851952:UPI851955 UZC851952:UZE851955 VIY851952:VJA851955 VSU851952:VSW851955 WCQ851952:WCS851955 WMM851952:WMO851955 WWI851952:WWK851955 AB917488:AD917491 JW917488:JY917491 TS917488:TU917491 ADO917488:ADQ917491 ANK917488:ANM917491 AXG917488:AXI917491 BHC917488:BHE917491 BQY917488:BRA917491 CAU917488:CAW917491 CKQ917488:CKS917491 CUM917488:CUO917491 DEI917488:DEK917491 DOE917488:DOG917491 DYA917488:DYC917491 EHW917488:EHY917491 ERS917488:ERU917491 FBO917488:FBQ917491 FLK917488:FLM917491 FVG917488:FVI917491 GFC917488:GFE917491 GOY917488:GPA917491 GYU917488:GYW917491 HIQ917488:HIS917491 HSM917488:HSO917491 ICI917488:ICK917491 IME917488:IMG917491 IWA917488:IWC917491 JFW917488:JFY917491 JPS917488:JPU917491 JZO917488:JZQ917491 KJK917488:KJM917491 KTG917488:KTI917491 LDC917488:LDE917491 LMY917488:LNA917491 LWU917488:LWW917491 MGQ917488:MGS917491 MQM917488:MQO917491 NAI917488:NAK917491 NKE917488:NKG917491 NUA917488:NUC917491 ODW917488:ODY917491 ONS917488:ONU917491 OXO917488:OXQ917491 PHK917488:PHM917491 PRG917488:PRI917491 QBC917488:QBE917491 QKY917488:QLA917491 QUU917488:QUW917491 REQ917488:RES917491 ROM917488:ROO917491 RYI917488:RYK917491 SIE917488:SIG917491 SSA917488:SSC917491 TBW917488:TBY917491 TLS917488:TLU917491 TVO917488:TVQ917491 UFK917488:UFM917491 UPG917488:UPI917491 UZC917488:UZE917491 VIY917488:VJA917491 VSU917488:VSW917491 WCQ917488:WCS917491 WMM917488:WMO917491 WWI917488:WWK917491 AB983024:AD983027 JW983024:JY983027 TS983024:TU983027 ADO983024:ADQ983027 ANK983024:ANM983027 AXG983024:AXI983027 BHC983024:BHE983027 BQY983024:BRA983027 CAU983024:CAW983027 CKQ983024:CKS983027 CUM983024:CUO983027 DEI983024:DEK983027 DOE983024:DOG983027 DYA983024:DYC983027 EHW983024:EHY983027 ERS983024:ERU983027 FBO983024:FBQ983027 FLK983024:FLM983027 FVG983024:FVI983027 GFC983024:GFE983027 GOY983024:GPA983027 GYU983024:GYW983027 HIQ983024:HIS983027 HSM983024:HSO983027 ICI983024:ICK983027 IME983024:IMG983027 IWA983024:IWC983027 JFW983024:JFY983027 JPS983024:JPU983027 JZO983024:JZQ983027 KJK983024:KJM983027 KTG983024:KTI983027 LDC983024:LDE983027 LMY983024:LNA983027 LWU983024:LWW983027 MGQ983024:MGS983027 MQM983024:MQO983027 NAI983024:NAK983027 NKE983024:NKG983027 NUA983024:NUC983027 ODW983024:ODY983027 ONS983024:ONU983027 OXO983024:OXQ983027 PHK983024:PHM983027 PRG983024:PRI983027 QBC983024:QBE983027 QKY983024:QLA983027 QUU983024:QUW983027 REQ983024:RES983027 ROM983024:ROO983027 RYI983024:RYK983027 SIE983024:SIG983027 SSA983024:SSC983027 TBW983024:TBY983027 TLS983024:TLU983027 TVO983024:TVQ983027 UFK983024:UFM983027 UPG983024:UPI983027 UZC983024:UZE983027 VIY983024:VJA983027 VSU983024:VSW983027 WCQ983024:WCS983027 WMM983024:WMO983027 WWI983024:WWK983027 AB65534:AD65534 JW65534:JY65534 TS65534:TU65534 ADO65534:ADQ65534 ANK65534:ANM65534 AXG65534:AXI65534 BHC65534:BHE65534 BQY65534:BRA65534 CAU65534:CAW65534 CKQ65534:CKS65534 CUM65534:CUO65534 DEI65534:DEK65534 DOE65534:DOG65534 DYA65534:DYC65534 EHW65534:EHY65534 ERS65534:ERU65534 FBO65534:FBQ65534 FLK65534:FLM65534 FVG65534:FVI65534 GFC65534:GFE65534 GOY65534:GPA65534 GYU65534:GYW65534 HIQ65534:HIS65534 HSM65534:HSO65534 ICI65534:ICK65534 IME65534:IMG65534 IWA65534:IWC65534 JFW65534:JFY65534 JPS65534:JPU65534 JZO65534:JZQ65534 KJK65534:KJM65534 KTG65534:KTI65534 LDC65534:LDE65534 LMY65534:LNA65534 LWU65534:LWW65534 MGQ65534:MGS65534 MQM65534:MQO65534 NAI65534:NAK65534 NKE65534:NKG65534 NUA65534:NUC65534 ODW65534:ODY65534 ONS65534:ONU65534 OXO65534:OXQ65534 PHK65534:PHM65534 PRG65534:PRI65534 QBC65534:QBE65534 QKY65534:QLA65534 QUU65534:QUW65534 REQ65534:RES65534 ROM65534:ROO65534 RYI65534:RYK65534 SIE65534:SIG65534 SSA65534:SSC65534 TBW65534:TBY65534 TLS65534:TLU65534 TVO65534:TVQ65534 UFK65534:UFM65534 UPG65534:UPI65534 UZC65534:UZE65534 VIY65534:VJA65534 VSU65534:VSW65534 WCQ65534:WCS65534 WMM65534:WMO65534 WWI65534:WWK65534 AB131070:AD131070 JW131070:JY131070 TS131070:TU131070 ADO131070:ADQ131070 ANK131070:ANM131070 AXG131070:AXI131070 BHC131070:BHE131070 BQY131070:BRA131070 CAU131070:CAW131070 CKQ131070:CKS131070 CUM131070:CUO131070 DEI131070:DEK131070 DOE131070:DOG131070 DYA131070:DYC131070 EHW131070:EHY131070 ERS131070:ERU131070 FBO131070:FBQ131070 FLK131070:FLM131070 FVG131070:FVI131070 GFC131070:GFE131070 GOY131070:GPA131070 GYU131070:GYW131070 HIQ131070:HIS131070 HSM131070:HSO131070 ICI131070:ICK131070 IME131070:IMG131070 IWA131070:IWC131070 JFW131070:JFY131070 JPS131070:JPU131070 JZO131070:JZQ131070 KJK131070:KJM131070 KTG131070:KTI131070 LDC131070:LDE131070 LMY131070:LNA131070 LWU131070:LWW131070 MGQ131070:MGS131070 MQM131070:MQO131070 NAI131070:NAK131070 NKE131070:NKG131070 NUA131070:NUC131070 ODW131070:ODY131070 ONS131070:ONU131070 OXO131070:OXQ131070 PHK131070:PHM131070 PRG131070:PRI131070 QBC131070:QBE131070 QKY131070:QLA131070 QUU131070:QUW131070 REQ131070:RES131070 ROM131070:ROO131070 RYI131070:RYK131070 SIE131070:SIG131070 SSA131070:SSC131070 TBW131070:TBY131070 TLS131070:TLU131070 TVO131070:TVQ131070 UFK131070:UFM131070 UPG131070:UPI131070 UZC131070:UZE131070 VIY131070:VJA131070 VSU131070:VSW131070 WCQ131070:WCS131070 WMM131070:WMO131070 WWI131070:WWK131070 AB196606:AD196606 JW196606:JY196606 TS196606:TU196606 ADO196606:ADQ196606 ANK196606:ANM196606 AXG196606:AXI196606 BHC196606:BHE196606 BQY196606:BRA196606 CAU196606:CAW196606 CKQ196606:CKS196606 CUM196606:CUO196606 DEI196606:DEK196606 DOE196606:DOG196606 DYA196606:DYC196606 EHW196606:EHY196606 ERS196606:ERU196606 FBO196606:FBQ196606 FLK196606:FLM196606 FVG196606:FVI196606 GFC196606:GFE196606 GOY196606:GPA196606 GYU196606:GYW196606 HIQ196606:HIS196606 HSM196606:HSO196606 ICI196606:ICK196606 IME196606:IMG196606 IWA196606:IWC196606 JFW196606:JFY196606 JPS196606:JPU196606 JZO196606:JZQ196606 KJK196606:KJM196606 KTG196606:KTI196606 LDC196606:LDE196606 LMY196606:LNA196606 LWU196606:LWW196606 MGQ196606:MGS196606 MQM196606:MQO196606 NAI196606:NAK196606 NKE196606:NKG196606 NUA196606:NUC196606 ODW196606:ODY196606 ONS196606:ONU196606 OXO196606:OXQ196606 PHK196606:PHM196606 PRG196606:PRI196606 QBC196606:QBE196606 QKY196606:QLA196606 QUU196606:QUW196606 REQ196606:RES196606 ROM196606:ROO196606 RYI196606:RYK196606 SIE196606:SIG196606 SSA196606:SSC196606 TBW196606:TBY196606 TLS196606:TLU196606 TVO196606:TVQ196606 UFK196606:UFM196606 UPG196606:UPI196606 UZC196606:UZE196606 VIY196606:VJA196606 VSU196606:VSW196606 WCQ196606:WCS196606 WMM196606:WMO196606 WWI196606:WWK196606 AB262142:AD262142 JW262142:JY262142 TS262142:TU262142 ADO262142:ADQ262142 ANK262142:ANM262142 AXG262142:AXI262142 BHC262142:BHE262142 BQY262142:BRA262142 CAU262142:CAW262142 CKQ262142:CKS262142 CUM262142:CUO262142 DEI262142:DEK262142 DOE262142:DOG262142 DYA262142:DYC262142 EHW262142:EHY262142 ERS262142:ERU262142 FBO262142:FBQ262142 FLK262142:FLM262142 FVG262142:FVI262142 GFC262142:GFE262142 GOY262142:GPA262142 GYU262142:GYW262142 HIQ262142:HIS262142 HSM262142:HSO262142 ICI262142:ICK262142 IME262142:IMG262142 IWA262142:IWC262142 JFW262142:JFY262142 JPS262142:JPU262142 JZO262142:JZQ262142 KJK262142:KJM262142 KTG262142:KTI262142 LDC262142:LDE262142 LMY262142:LNA262142 LWU262142:LWW262142 MGQ262142:MGS262142 MQM262142:MQO262142 NAI262142:NAK262142 NKE262142:NKG262142 NUA262142:NUC262142 ODW262142:ODY262142 ONS262142:ONU262142 OXO262142:OXQ262142 PHK262142:PHM262142 PRG262142:PRI262142 QBC262142:QBE262142 QKY262142:QLA262142 QUU262142:QUW262142 REQ262142:RES262142 ROM262142:ROO262142 RYI262142:RYK262142 SIE262142:SIG262142 SSA262142:SSC262142 TBW262142:TBY262142 TLS262142:TLU262142 TVO262142:TVQ262142 UFK262142:UFM262142 UPG262142:UPI262142 UZC262142:UZE262142 VIY262142:VJA262142 VSU262142:VSW262142 WCQ262142:WCS262142 WMM262142:WMO262142 WWI262142:WWK262142 AB327678:AD327678 JW327678:JY327678 TS327678:TU327678 ADO327678:ADQ327678 ANK327678:ANM327678 AXG327678:AXI327678 BHC327678:BHE327678 BQY327678:BRA327678 CAU327678:CAW327678 CKQ327678:CKS327678 CUM327678:CUO327678 DEI327678:DEK327678 DOE327678:DOG327678 DYA327678:DYC327678 EHW327678:EHY327678 ERS327678:ERU327678 FBO327678:FBQ327678 FLK327678:FLM327678 FVG327678:FVI327678 GFC327678:GFE327678 GOY327678:GPA327678 GYU327678:GYW327678 HIQ327678:HIS327678 HSM327678:HSO327678 ICI327678:ICK327678 IME327678:IMG327678 IWA327678:IWC327678 JFW327678:JFY327678 JPS327678:JPU327678 JZO327678:JZQ327678 KJK327678:KJM327678 KTG327678:KTI327678 LDC327678:LDE327678 LMY327678:LNA327678 LWU327678:LWW327678 MGQ327678:MGS327678 MQM327678:MQO327678 NAI327678:NAK327678 NKE327678:NKG327678 NUA327678:NUC327678 ODW327678:ODY327678 ONS327678:ONU327678 OXO327678:OXQ327678 PHK327678:PHM327678 PRG327678:PRI327678 QBC327678:QBE327678 QKY327678:QLA327678 QUU327678:QUW327678 REQ327678:RES327678 ROM327678:ROO327678 RYI327678:RYK327678 SIE327678:SIG327678 SSA327678:SSC327678 TBW327678:TBY327678 TLS327678:TLU327678 TVO327678:TVQ327678 UFK327678:UFM327678 UPG327678:UPI327678 UZC327678:UZE327678 VIY327678:VJA327678 VSU327678:VSW327678 WCQ327678:WCS327678 WMM327678:WMO327678 WWI327678:WWK327678 AB393214:AD393214 JW393214:JY393214 TS393214:TU393214 ADO393214:ADQ393214 ANK393214:ANM393214 AXG393214:AXI393214 BHC393214:BHE393214 BQY393214:BRA393214 CAU393214:CAW393214 CKQ393214:CKS393214 CUM393214:CUO393214 DEI393214:DEK393214 DOE393214:DOG393214 DYA393214:DYC393214 EHW393214:EHY393214 ERS393214:ERU393214 FBO393214:FBQ393214 FLK393214:FLM393214 FVG393214:FVI393214 GFC393214:GFE393214 GOY393214:GPA393214 GYU393214:GYW393214 HIQ393214:HIS393214 HSM393214:HSO393214 ICI393214:ICK393214 IME393214:IMG393214 IWA393214:IWC393214 JFW393214:JFY393214 JPS393214:JPU393214 JZO393214:JZQ393214 KJK393214:KJM393214 KTG393214:KTI393214 LDC393214:LDE393214 LMY393214:LNA393214 LWU393214:LWW393214 MGQ393214:MGS393214 MQM393214:MQO393214 NAI393214:NAK393214 NKE393214:NKG393214 NUA393214:NUC393214 ODW393214:ODY393214 ONS393214:ONU393214 OXO393214:OXQ393214 PHK393214:PHM393214 PRG393214:PRI393214 QBC393214:QBE393214 QKY393214:QLA393214 QUU393214:QUW393214 REQ393214:RES393214 ROM393214:ROO393214 RYI393214:RYK393214 SIE393214:SIG393214 SSA393214:SSC393214 TBW393214:TBY393214 TLS393214:TLU393214 TVO393214:TVQ393214 UFK393214:UFM393214 UPG393214:UPI393214 UZC393214:UZE393214 VIY393214:VJA393214 VSU393214:VSW393214 WCQ393214:WCS393214 WMM393214:WMO393214 WWI393214:WWK393214 AB458750:AD458750 JW458750:JY458750 TS458750:TU458750 ADO458750:ADQ458750 ANK458750:ANM458750 AXG458750:AXI458750 BHC458750:BHE458750 BQY458750:BRA458750 CAU458750:CAW458750 CKQ458750:CKS458750 CUM458750:CUO458750 DEI458750:DEK458750 DOE458750:DOG458750 DYA458750:DYC458750 EHW458750:EHY458750 ERS458750:ERU458750 FBO458750:FBQ458750 FLK458750:FLM458750 FVG458750:FVI458750 GFC458750:GFE458750 GOY458750:GPA458750 GYU458750:GYW458750 HIQ458750:HIS458750 HSM458750:HSO458750 ICI458750:ICK458750 IME458750:IMG458750 IWA458750:IWC458750 JFW458750:JFY458750 JPS458750:JPU458750 JZO458750:JZQ458750 KJK458750:KJM458750 KTG458750:KTI458750 LDC458750:LDE458750 LMY458750:LNA458750 LWU458750:LWW458750 MGQ458750:MGS458750 MQM458750:MQO458750 NAI458750:NAK458750 NKE458750:NKG458750 NUA458750:NUC458750 ODW458750:ODY458750 ONS458750:ONU458750 OXO458750:OXQ458750 PHK458750:PHM458750 PRG458750:PRI458750 QBC458750:QBE458750 QKY458750:QLA458750 QUU458750:QUW458750 REQ458750:RES458750 ROM458750:ROO458750 RYI458750:RYK458750 SIE458750:SIG458750 SSA458750:SSC458750 TBW458750:TBY458750 TLS458750:TLU458750 TVO458750:TVQ458750 UFK458750:UFM458750 UPG458750:UPI458750 UZC458750:UZE458750 VIY458750:VJA458750 VSU458750:VSW458750 WCQ458750:WCS458750 WMM458750:WMO458750 WWI458750:WWK458750 AB524286:AD524286 JW524286:JY524286 TS524286:TU524286 ADO524286:ADQ524286 ANK524286:ANM524286 AXG524286:AXI524286 BHC524286:BHE524286 BQY524286:BRA524286 CAU524286:CAW524286 CKQ524286:CKS524286 CUM524286:CUO524286 DEI524286:DEK524286 DOE524286:DOG524286 DYA524286:DYC524286 EHW524286:EHY524286 ERS524286:ERU524286 FBO524286:FBQ524286 FLK524286:FLM524286 FVG524286:FVI524286 GFC524286:GFE524286 GOY524286:GPA524286 GYU524286:GYW524286 HIQ524286:HIS524286 HSM524286:HSO524286 ICI524286:ICK524286 IME524286:IMG524286 IWA524286:IWC524286 JFW524286:JFY524286 JPS524286:JPU524286 JZO524286:JZQ524286 KJK524286:KJM524286 KTG524286:KTI524286 LDC524286:LDE524286 LMY524286:LNA524286 LWU524286:LWW524286 MGQ524286:MGS524286 MQM524286:MQO524286 NAI524286:NAK524286 NKE524286:NKG524286 NUA524286:NUC524286 ODW524286:ODY524286 ONS524286:ONU524286 OXO524286:OXQ524286 PHK524286:PHM524286 PRG524286:PRI524286 QBC524286:QBE524286 QKY524286:QLA524286 QUU524286:QUW524286 REQ524286:RES524286 ROM524286:ROO524286 RYI524286:RYK524286 SIE524286:SIG524286 SSA524286:SSC524286 TBW524286:TBY524286 TLS524286:TLU524286 TVO524286:TVQ524286 UFK524286:UFM524286 UPG524286:UPI524286 UZC524286:UZE524286 VIY524286:VJA524286 VSU524286:VSW524286 WCQ524286:WCS524286 WMM524286:WMO524286 WWI524286:WWK524286 AB589822:AD589822 JW589822:JY589822 TS589822:TU589822 ADO589822:ADQ589822 ANK589822:ANM589822 AXG589822:AXI589822 BHC589822:BHE589822 BQY589822:BRA589822 CAU589822:CAW589822 CKQ589822:CKS589822 CUM589822:CUO589822 DEI589822:DEK589822 DOE589822:DOG589822 DYA589822:DYC589822 EHW589822:EHY589822 ERS589822:ERU589822 FBO589822:FBQ589822 FLK589822:FLM589822 FVG589822:FVI589822 GFC589822:GFE589822 GOY589822:GPA589822 GYU589822:GYW589822 HIQ589822:HIS589822 HSM589822:HSO589822 ICI589822:ICK589822 IME589822:IMG589822 IWA589822:IWC589822 JFW589822:JFY589822 JPS589822:JPU589822 JZO589822:JZQ589822 KJK589822:KJM589822 KTG589822:KTI589822 LDC589822:LDE589822 LMY589822:LNA589822 LWU589822:LWW589822 MGQ589822:MGS589822 MQM589822:MQO589822 NAI589822:NAK589822 NKE589822:NKG589822 NUA589822:NUC589822 ODW589822:ODY589822 ONS589822:ONU589822 OXO589822:OXQ589822 PHK589822:PHM589822 PRG589822:PRI589822 QBC589822:QBE589822 QKY589822:QLA589822 QUU589822:QUW589822 REQ589822:RES589822 ROM589822:ROO589822 RYI589822:RYK589822 SIE589822:SIG589822 SSA589822:SSC589822 TBW589822:TBY589822 TLS589822:TLU589822 TVO589822:TVQ589822 UFK589822:UFM589822 UPG589822:UPI589822 UZC589822:UZE589822 VIY589822:VJA589822 VSU589822:VSW589822 WCQ589822:WCS589822 WMM589822:WMO589822 WWI589822:WWK589822 AB655358:AD655358 JW655358:JY655358 TS655358:TU655358 ADO655358:ADQ655358 ANK655358:ANM655358 AXG655358:AXI655358 BHC655358:BHE655358 BQY655358:BRA655358 CAU655358:CAW655358 CKQ655358:CKS655358 CUM655358:CUO655358 DEI655358:DEK655358 DOE655358:DOG655358 DYA655358:DYC655358 EHW655358:EHY655358 ERS655358:ERU655358 FBO655358:FBQ655358 FLK655358:FLM655358 FVG655358:FVI655358 GFC655358:GFE655358 GOY655358:GPA655358 GYU655358:GYW655358 HIQ655358:HIS655358 HSM655358:HSO655358 ICI655358:ICK655358 IME655358:IMG655358 IWA655358:IWC655358 JFW655358:JFY655358 JPS655358:JPU655358 JZO655358:JZQ655358 KJK655358:KJM655358 KTG655358:KTI655358 LDC655358:LDE655358 LMY655358:LNA655358 LWU655358:LWW655358 MGQ655358:MGS655358 MQM655358:MQO655358 NAI655358:NAK655358 NKE655358:NKG655358 NUA655358:NUC655358 ODW655358:ODY655358 ONS655358:ONU655358 OXO655358:OXQ655358 PHK655358:PHM655358 PRG655358:PRI655358 QBC655358:QBE655358 QKY655358:QLA655358 QUU655358:QUW655358 REQ655358:RES655358 ROM655358:ROO655358 RYI655358:RYK655358 SIE655358:SIG655358 SSA655358:SSC655358 TBW655358:TBY655358 TLS655358:TLU655358 TVO655358:TVQ655358 UFK655358:UFM655358 UPG655358:UPI655358 UZC655358:UZE655358 VIY655358:VJA655358 VSU655358:VSW655358 WCQ655358:WCS655358 WMM655358:WMO655358 WWI655358:WWK655358 AB720894:AD720894 JW720894:JY720894 TS720894:TU720894 ADO720894:ADQ720894 ANK720894:ANM720894 AXG720894:AXI720894 BHC720894:BHE720894 BQY720894:BRA720894 CAU720894:CAW720894 CKQ720894:CKS720894 CUM720894:CUO720894 DEI720894:DEK720894 DOE720894:DOG720894 DYA720894:DYC720894 EHW720894:EHY720894 ERS720894:ERU720894 FBO720894:FBQ720894 FLK720894:FLM720894 FVG720894:FVI720894 GFC720894:GFE720894 GOY720894:GPA720894 GYU720894:GYW720894 HIQ720894:HIS720894 HSM720894:HSO720894 ICI720894:ICK720894 IME720894:IMG720894 IWA720894:IWC720894 JFW720894:JFY720894 JPS720894:JPU720894 JZO720894:JZQ720894 KJK720894:KJM720894 KTG720894:KTI720894 LDC720894:LDE720894 LMY720894:LNA720894 LWU720894:LWW720894 MGQ720894:MGS720894 MQM720894:MQO720894 NAI720894:NAK720894 NKE720894:NKG720894 NUA720894:NUC720894 ODW720894:ODY720894 ONS720894:ONU720894 OXO720894:OXQ720894 PHK720894:PHM720894 PRG720894:PRI720894 QBC720894:QBE720894 QKY720894:QLA720894 QUU720894:QUW720894 REQ720894:RES720894 ROM720894:ROO720894 RYI720894:RYK720894 SIE720894:SIG720894 SSA720894:SSC720894 TBW720894:TBY720894 TLS720894:TLU720894 TVO720894:TVQ720894 UFK720894:UFM720894 UPG720894:UPI720894 UZC720894:UZE720894 VIY720894:VJA720894 VSU720894:VSW720894 WCQ720894:WCS720894 WMM720894:WMO720894 WWI720894:WWK720894 AB786430:AD786430 JW786430:JY786430 TS786430:TU786430 ADO786430:ADQ786430 ANK786430:ANM786430 AXG786430:AXI786430 BHC786430:BHE786430 BQY786430:BRA786430 CAU786430:CAW786430 CKQ786430:CKS786430 CUM786430:CUO786430 DEI786430:DEK786430 DOE786430:DOG786430 DYA786430:DYC786430 EHW786430:EHY786430 ERS786430:ERU786430 FBO786430:FBQ786430 FLK786430:FLM786430 FVG786430:FVI786430 GFC786430:GFE786430 GOY786430:GPA786430 GYU786430:GYW786430 HIQ786430:HIS786430 HSM786430:HSO786430 ICI786430:ICK786430 IME786430:IMG786430 IWA786430:IWC786430 JFW786430:JFY786430 JPS786430:JPU786430 JZO786430:JZQ786430 KJK786430:KJM786430 KTG786430:KTI786430 LDC786430:LDE786430 LMY786430:LNA786430 LWU786430:LWW786430 MGQ786430:MGS786430 MQM786430:MQO786430 NAI786430:NAK786430 NKE786430:NKG786430 NUA786430:NUC786430 ODW786430:ODY786430 ONS786430:ONU786430 OXO786430:OXQ786430 PHK786430:PHM786430 PRG786430:PRI786430 QBC786430:QBE786430 QKY786430:QLA786430 QUU786430:QUW786430 REQ786430:RES786430 ROM786430:ROO786430 RYI786430:RYK786430 SIE786430:SIG786430 SSA786430:SSC786430 TBW786430:TBY786430 TLS786430:TLU786430 TVO786430:TVQ786430 UFK786430:UFM786430 UPG786430:UPI786430 UZC786430:UZE786430 VIY786430:VJA786430 VSU786430:VSW786430 WCQ786430:WCS786430 WMM786430:WMO786430 WWI786430:WWK786430 AB851966:AD851966 JW851966:JY851966 TS851966:TU851966 ADO851966:ADQ851966 ANK851966:ANM851966 AXG851966:AXI851966 BHC851966:BHE851966 BQY851966:BRA851966 CAU851966:CAW851966 CKQ851966:CKS851966 CUM851966:CUO851966 DEI851966:DEK851966 DOE851966:DOG851966 DYA851966:DYC851966 EHW851966:EHY851966 ERS851966:ERU851966 FBO851966:FBQ851966 FLK851966:FLM851966 FVG851966:FVI851966 GFC851966:GFE851966 GOY851966:GPA851966 GYU851966:GYW851966 HIQ851966:HIS851966 HSM851966:HSO851966 ICI851966:ICK851966 IME851966:IMG851966 IWA851966:IWC851966 JFW851966:JFY851966 JPS851966:JPU851966 JZO851966:JZQ851966 KJK851966:KJM851966 KTG851966:KTI851966 LDC851966:LDE851966 LMY851966:LNA851966 LWU851966:LWW851966 MGQ851966:MGS851966 MQM851966:MQO851966 NAI851966:NAK851966 NKE851966:NKG851966 NUA851966:NUC851966 ODW851966:ODY851966 ONS851966:ONU851966 OXO851966:OXQ851966 PHK851966:PHM851966 PRG851966:PRI851966 QBC851966:QBE851966 QKY851966:QLA851966 QUU851966:QUW851966 REQ851966:RES851966 ROM851966:ROO851966 RYI851966:RYK851966 SIE851966:SIG851966 SSA851966:SSC851966 TBW851966:TBY851966 TLS851966:TLU851966 TVO851966:TVQ851966 UFK851966:UFM851966 UPG851966:UPI851966 UZC851966:UZE851966 VIY851966:VJA851966 VSU851966:VSW851966 WCQ851966:WCS851966 WMM851966:WMO851966 WWI851966:WWK851966 AB917502:AD917502 JW917502:JY917502 TS917502:TU917502 ADO917502:ADQ917502 ANK917502:ANM917502 AXG917502:AXI917502 BHC917502:BHE917502 BQY917502:BRA917502 CAU917502:CAW917502 CKQ917502:CKS917502 CUM917502:CUO917502 DEI917502:DEK917502 DOE917502:DOG917502 DYA917502:DYC917502 EHW917502:EHY917502 ERS917502:ERU917502 FBO917502:FBQ917502 FLK917502:FLM917502 FVG917502:FVI917502 GFC917502:GFE917502 GOY917502:GPA917502 GYU917502:GYW917502 HIQ917502:HIS917502 HSM917502:HSO917502 ICI917502:ICK917502 IME917502:IMG917502 IWA917502:IWC917502 JFW917502:JFY917502 JPS917502:JPU917502 JZO917502:JZQ917502 KJK917502:KJM917502 KTG917502:KTI917502 LDC917502:LDE917502 LMY917502:LNA917502 LWU917502:LWW917502 MGQ917502:MGS917502 MQM917502:MQO917502 NAI917502:NAK917502 NKE917502:NKG917502 NUA917502:NUC917502 ODW917502:ODY917502 ONS917502:ONU917502 OXO917502:OXQ917502 PHK917502:PHM917502 PRG917502:PRI917502 QBC917502:QBE917502 QKY917502:QLA917502 QUU917502:QUW917502 REQ917502:RES917502 ROM917502:ROO917502 RYI917502:RYK917502 SIE917502:SIG917502 SSA917502:SSC917502 TBW917502:TBY917502 TLS917502:TLU917502 TVO917502:TVQ917502 UFK917502:UFM917502 UPG917502:UPI917502 UZC917502:UZE917502 VIY917502:VJA917502 VSU917502:VSW917502 WCQ917502:WCS917502 WMM917502:WMO917502 WWI917502:WWK917502 AB983038:AD983038 JW983038:JY983038 TS983038:TU983038 ADO983038:ADQ983038 ANK983038:ANM983038 AXG983038:AXI983038 BHC983038:BHE983038 BQY983038:BRA983038 CAU983038:CAW983038 CKQ983038:CKS983038 CUM983038:CUO983038 DEI983038:DEK983038 DOE983038:DOG983038 DYA983038:DYC983038 EHW983038:EHY983038 ERS983038:ERU983038 FBO983038:FBQ983038 FLK983038:FLM983038 FVG983038:FVI983038 GFC983038:GFE983038 GOY983038:GPA983038 GYU983038:GYW983038 HIQ983038:HIS983038 HSM983038:HSO983038 ICI983038:ICK983038 IME983038:IMG983038 IWA983038:IWC983038 JFW983038:JFY983038 JPS983038:JPU983038 JZO983038:JZQ983038 KJK983038:KJM983038 KTG983038:KTI983038 LDC983038:LDE983038 LMY983038:LNA983038 LWU983038:LWW983038 MGQ983038:MGS983038 MQM983038:MQO983038 NAI983038:NAK983038 NKE983038:NKG983038 NUA983038:NUC983038 ODW983038:ODY983038 ONS983038:ONU983038 OXO983038:OXQ983038 PHK983038:PHM983038 PRG983038:PRI983038 QBC983038:QBE983038 QKY983038:QLA983038 QUU983038:QUW983038 REQ983038:RES983038 ROM983038:ROO983038 RYI983038:RYK983038 SIE983038:SIG983038 SSA983038:SSC983038 TBW983038:TBY983038 TLS983038:TLU983038 TVO983038:TVQ983038 UFK983038:UFM983038 UPG983038:UPI983038 UZC983038:UZE983038 VIY983038:VJA983038 VSU983038:VSW983038 WCQ983038:WCS983038 WMM983038:WMO983038 WWI983038:WWK983038 AB65537:AD65540 JW65537:JY65540 TS65537:TU65540 ADO65537:ADQ65540 ANK65537:ANM65540 AXG65537:AXI65540 BHC65537:BHE65540 BQY65537:BRA65540 CAU65537:CAW65540 CKQ65537:CKS65540 CUM65537:CUO65540 DEI65537:DEK65540 DOE65537:DOG65540 DYA65537:DYC65540 EHW65537:EHY65540 ERS65537:ERU65540 FBO65537:FBQ65540 FLK65537:FLM65540 FVG65537:FVI65540 GFC65537:GFE65540 GOY65537:GPA65540 GYU65537:GYW65540 HIQ65537:HIS65540 HSM65537:HSO65540 ICI65537:ICK65540 IME65537:IMG65540 IWA65537:IWC65540 JFW65537:JFY65540 JPS65537:JPU65540 JZO65537:JZQ65540 KJK65537:KJM65540 KTG65537:KTI65540 LDC65537:LDE65540 LMY65537:LNA65540 LWU65537:LWW65540 MGQ65537:MGS65540 MQM65537:MQO65540 NAI65537:NAK65540 NKE65537:NKG65540 NUA65537:NUC65540 ODW65537:ODY65540 ONS65537:ONU65540 OXO65537:OXQ65540 PHK65537:PHM65540 PRG65537:PRI65540 QBC65537:QBE65540 QKY65537:QLA65540 QUU65537:QUW65540 REQ65537:RES65540 ROM65537:ROO65540 RYI65537:RYK65540 SIE65537:SIG65540 SSA65537:SSC65540 TBW65537:TBY65540 TLS65537:TLU65540 TVO65537:TVQ65540 UFK65537:UFM65540 UPG65537:UPI65540 UZC65537:UZE65540 VIY65537:VJA65540 VSU65537:VSW65540 WCQ65537:WCS65540 WMM65537:WMO65540 WWI65537:WWK65540 AB131073:AD131076 JW131073:JY131076 TS131073:TU131076 ADO131073:ADQ131076 ANK131073:ANM131076 AXG131073:AXI131076 BHC131073:BHE131076 BQY131073:BRA131076 CAU131073:CAW131076 CKQ131073:CKS131076 CUM131073:CUO131076 DEI131073:DEK131076 DOE131073:DOG131076 DYA131073:DYC131076 EHW131073:EHY131076 ERS131073:ERU131076 FBO131073:FBQ131076 FLK131073:FLM131076 FVG131073:FVI131076 GFC131073:GFE131076 GOY131073:GPA131076 GYU131073:GYW131076 HIQ131073:HIS131076 HSM131073:HSO131076 ICI131073:ICK131076 IME131073:IMG131076 IWA131073:IWC131076 JFW131073:JFY131076 JPS131073:JPU131076 JZO131073:JZQ131076 KJK131073:KJM131076 KTG131073:KTI131076 LDC131073:LDE131076 LMY131073:LNA131076 LWU131073:LWW131076 MGQ131073:MGS131076 MQM131073:MQO131076 NAI131073:NAK131076 NKE131073:NKG131076 NUA131073:NUC131076 ODW131073:ODY131076 ONS131073:ONU131076 OXO131073:OXQ131076 PHK131073:PHM131076 PRG131073:PRI131076 QBC131073:QBE131076 QKY131073:QLA131076 QUU131073:QUW131076 REQ131073:RES131076 ROM131073:ROO131076 RYI131073:RYK131076 SIE131073:SIG131076 SSA131073:SSC131076 TBW131073:TBY131076 TLS131073:TLU131076 TVO131073:TVQ131076 UFK131073:UFM131076 UPG131073:UPI131076 UZC131073:UZE131076 VIY131073:VJA131076 VSU131073:VSW131076 WCQ131073:WCS131076 WMM131073:WMO131076 WWI131073:WWK131076 AB196609:AD196612 JW196609:JY196612 TS196609:TU196612 ADO196609:ADQ196612 ANK196609:ANM196612 AXG196609:AXI196612 BHC196609:BHE196612 BQY196609:BRA196612 CAU196609:CAW196612 CKQ196609:CKS196612 CUM196609:CUO196612 DEI196609:DEK196612 DOE196609:DOG196612 DYA196609:DYC196612 EHW196609:EHY196612 ERS196609:ERU196612 FBO196609:FBQ196612 FLK196609:FLM196612 FVG196609:FVI196612 GFC196609:GFE196612 GOY196609:GPA196612 GYU196609:GYW196612 HIQ196609:HIS196612 HSM196609:HSO196612 ICI196609:ICK196612 IME196609:IMG196612 IWA196609:IWC196612 JFW196609:JFY196612 JPS196609:JPU196612 JZO196609:JZQ196612 KJK196609:KJM196612 KTG196609:KTI196612 LDC196609:LDE196612 LMY196609:LNA196612 LWU196609:LWW196612 MGQ196609:MGS196612 MQM196609:MQO196612 NAI196609:NAK196612 NKE196609:NKG196612 NUA196609:NUC196612 ODW196609:ODY196612 ONS196609:ONU196612 OXO196609:OXQ196612 PHK196609:PHM196612 PRG196609:PRI196612 QBC196609:QBE196612 QKY196609:QLA196612 QUU196609:QUW196612 REQ196609:RES196612 ROM196609:ROO196612 RYI196609:RYK196612 SIE196609:SIG196612 SSA196609:SSC196612 TBW196609:TBY196612 TLS196609:TLU196612 TVO196609:TVQ196612 UFK196609:UFM196612 UPG196609:UPI196612 UZC196609:UZE196612 VIY196609:VJA196612 VSU196609:VSW196612 WCQ196609:WCS196612 WMM196609:WMO196612 WWI196609:WWK196612 AB262145:AD262148 JW262145:JY262148 TS262145:TU262148 ADO262145:ADQ262148 ANK262145:ANM262148 AXG262145:AXI262148 BHC262145:BHE262148 BQY262145:BRA262148 CAU262145:CAW262148 CKQ262145:CKS262148 CUM262145:CUO262148 DEI262145:DEK262148 DOE262145:DOG262148 DYA262145:DYC262148 EHW262145:EHY262148 ERS262145:ERU262148 FBO262145:FBQ262148 FLK262145:FLM262148 FVG262145:FVI262148 GFC262145:GFE262148 GOY262145:GPA262148 GYU262145:GYW262148 HIQ262145:HIS262148 HSM262145:HSO262148 ICI262145:ICK262148 IME262145:IMG262148 IWA262145:IWC262148 JFW262145:JFY262148 JPS262145:JPU262148 JZO262145:JZQ262148 KJK262145:KJM262148 KTG262145:KTI262148 LDC262145:LDE262148 LMY262145:LNA262148 LWU262145:LWW262148 MGQ262145:MGS262148 MQM262145:MQO262148 NAI262145:NAK262148 NKE262145:NKG262148 NUA262145:NUC262148 ODW262145:ODY262148 ONS262145:ONU262148 OXO262145:OXQ262148 PHK262145:PHM262148 PRG262145:PRI262148 QBC262145:QBE262148 QKY262145:QLA262148 QUU262145:QUW262148 REQ262145:RES262148 ROM262145:ROO262148 RYI262145:RYK262148 SIE262145:SIG262148 SSA262145:SSC262148 TBW262145:TBY262148 TLS262145:TLU262148 TVO262145:TVQ262148 UFK262145:UFM262148 UPG262145:UPI262148 UZC262145:UZE262148 VIY262145:VJA262148 VSU262145:VSW262148 WCQ262145:WCS262148 WMM262145:WMO262148 WWI262145:WWK262148 AB327681:AD327684 JW327681:JY327684 TS327681:TU327684 ADO327681:ADQ327684 ANK327681:ANM327684 AXG327681:AXI327684 BHC327681:BHE327684 BQY327681:BRA327684 CAU327681:CAW327684 CKQ327681:CKS327684 CUM327681:CUO327684 DEI327681:DEK327684 DOE327681:DOG327684 DYA327681:DYC327684 EHW327681:EHY327684 ERS327681:ERU327684 FBO327681:FBQ327684 FLK327681:FLM327684 FVG327681:FVI327684 GFC327681:GFE327684 GOY327681:GPA327684 GYU327681:GYW327684 HIQ327681:HIS327684 HSM327681:HSO327684 ICI327681:ICK327684 IME327681:IMG327684 IWA327681:IWC327684 JFW327681:JFY327684 JPS327681:JPU327684 JZO327681:JZQ327684 KJK327681:KJM327684 KTG327681:KTI327684 LDC327681:LDE327684 LMY327681:LNA327684 LWU327681:LWW327684 MGQ327681:MGS327684 MQM327681:MQO327684 NAI327681:NAK327684 NKE327681:NKG327684 NUA327681:NUC327684 ODW327681:ODY327684 ONS327681:ONU327684 OXO327681:OXQ327684 PHK327681:PHM327684 PRG327681:PRI327684 QBC327681:QBE327684 QKY327681:QLA327684 QUU327681:QUW327684 REQ327681:RES327684 ROM327681:ROO327684 RYI327681:RYK327684 SIE327681:SIG327684 SSA327681:SSC327684 TBW327681:TBY327684 TLS327681:TLU327684 TVO327681:TVQ327684 UFK327681:UFM327684 UPG327681:UPI327684 UZC327681:UZE327684 VIY327681:VJA327684 VSU327681:VSW327684 WCQ327681:WCS327684 WMM327681:WMO327684 WWI327681:WWK327684 AB393217:AD393220 JW393217:JY393220 TS393217:TU393220 ADO393217:ADQ393220 ANK393217:ANM393220 AXG393217:AXI393220 BHC393217:BHE393220 BQY393217:BRA393220 CAU393217:CAW393220 CKQ393217:CKS393220 CUM393217:CUO393220 DEI393217:DEK393220 DOE393217:DOG393220 DYA393217:DYC393220 EHW393217:EHY393220 ERS393217:ERU393220 FBO393217:FBQ393220 FLK393217:FLM393220 FVG393217:FVI393220 GFC393217:GFE393220 GOY393217:GPA393220 GYU393217:GYW393220 HIQ393217:HIS393220 HSM393217:HSO393220 ICI393217:ICK393220 IME393217:IMG393220 IWA393217:IWC393220 JFW393217:JFY393220 JPS393217:JPU393220 JZO393217:JZQ393220 KJK393217:KJM393220 KTG393217:KTI393220 LDC393217:LDE393220 LMY393217:LNA393220 LWU393217:LWW393220 MGQ393217:MGS393220 MQM393217:MQO393220 NAI393217:NAK393220 NKE393217:NKG393220 NUA393217:NUC393220 ODW393217:ODY393220 ONS393217:ONU393220 OXO393217:OXQ393220 PHK393217:PHM393220 PRG393217:PRI393220 QBC393217:QBE393220 QKY393217:QLA393220 QUU393217:QUW393220 REQ393217:RES393220 ROM393217:ROO393220 RYI393217:RYK393220 SIE393217:SIG393220 SSA393217:SSC393220 TBW393217:TBY393220 TLS393217:TLU393220 TVO393217:TVQ393220 UFK393217:UFM393220 UPG393217:UPI393220 UZC393217:UZE393220 VIY393217:VJA393220 VSU393217:VSW393220 WCQ393217:WCS393220 WMM393217:WMO393220 WWI393217:WWK393220 AB458753:AD458756 JW458753:JY458756 TS458753:TU458756 ADO458753:ADQ458756 ANK458753:ANM458756 AXG458753:AXI458756 BHC458753:BHE458756 BQY458753:BRA458756 CAU458753:CAW458756 CKQ458753:CKS458756 CUM458753:CUO458756 DEI458753:DEK458756 DOE458753:DOG458756 DYA458753:DYC458756 EHW458753:EHY458756 ERS458753:ERU458756 FBO458753:FBQ458756 FLK458753:FLM458756 FVG458753:FVI458756 GFC458753:GFE458756 GOY458753:GPA458756 GYU458753:GYW458756 HIQ458753:HIS458756 HSM458753:HSO458756 ICI458753:ICK458756 IME458753:IMG458756 IWA458753:IWC458756 JFW458753:JFY458756 JPS458753:JPU458756 JZO458753:JZQ458756 KJK458753:KJM458756 KTG458753:KTI458756 LDC458753:LDE458756 LMY458753:LNA458756 LWU458753:LWW458756 MGQ458753:MGS458756 MQM458753:MQO458756 NAI458753:NAK458756 NKE458753:NKG458756 NUA458753:NUC458756 ODW458753:ODY458756 ONS458753:ONU458756 OXO458753:OXQ458756 PHK458753:PHM458756 PRG458753:PRI458756 QBC458753:QBE458756 QKY458753:QLA458756 QUU458753:QUW458756 REQ458753:RES458756 ROM458753:ROO458756 RYI458753:RYK458756 SIE458753:SIG458756 SSA458753:SSC458756 TBW458753:TBY458756 TLS458753:TLU458756 TVO458753:TVQ458756 UFK458753:UFM458756 UPG458753:UPI458756 UZC458753:UZE458756 VIY458753:VJA458756 VSU458753:VSW458756 WCQ458753:WCS458756 WMM458753:WMO458756 WWI458753:WWK458756 AB524289:AD524292 JW524289:JY524292 TS524289:TU524292 ADO524289:ADQ524292 ANK524289:ANM524292 AXG524289:AXI524292 BHC524289:BHE524292 BQY524289:BRA524292 CAU524289:CAW524292 CKQ524289:CKS524292 CUM524289:CUO524292 DEI524289:DEK524292 DOE524289:DOG524292 DYA524289:DYC524292 EHW524289:EHY524292 ERS524289:ERU524292 FBO524289:FBQ524292 FLK524289:FLM524292 FVG524289:FVI524292 GFC524289:GFE524292 GOY524289:GPA524292 GYU524289:GYW524292 HIQ524289:HIS524292 HSM524289:HSO524292 ICI524289:ICK524292 IME524289:IMG524292 IWA524289:IWC524292 JFW524289:JFY524292 JPS524289:JPU524292 JZO524289:JZQ524292 KJK524289:KJM524292 KTG524289:KTI524292 LDC524289:LDE524292 LMY524289:LNA524292 LWU524289:LWW524292 MGQ524289:MGS524292 MQM524289:MQO524292 NAI524289:NAK524292 NKE524289:NKG524292 NUA524289:NUC524292 ODW524289:ODY524292 ONS524289:ONU524292 OXO524289:OXQ524292 PHK524289:PHM524292 PRG524289:PRI524292 QBC524289:QBE524292 QKY524289:QLA524292 QUU524289:QUW524292 REQ524289:RES524292 ROM524289:ROO524292 RYI524289:RYK524292 SIE524289:SIG524292 SSA524289:SSC524292 TBW524289:TBY524292 TLS524289:TLU524292 TVO524289:TVQ524292 UFK524289:UFM524292 UPG524289:UPI524292 UZC524289:UZE524292 VIY524289:VJA524292 VSU524289:VSW524292 WCQ524289:WCS524292 WMM524289:WMO524292 WWI524289:WWK524292 AB589825:AD589828 JW589825:JY589828 TS589825:TU589828 ADO589825:ADQ589828 ANK589825:ANM589828 AXG589825:AXI589828 BHC589825:BHE589828 BQY589825:BRA589828 CAU589825:CAW589828 CKQ589825:CKS589828 CUM589825:CUO589828 DEI589825:DEK589828 DOE589825:DOG589828 DYA589825:DYC589828 EHW589825:EHY589828 ERS589825:ERU589828 FBO589825:FBQ589828 FLK589825:FLM589828 FVG589825:FVI589828 GFC589825:GFE589828 GOY589825:GPA589828 GYU589825:GYW589828 HIQ589825:HIS589828 HSM589825:HSO589828 ICI589825:ICK589828 IME589825:IMG589828 IWA589825:IWC589828 JFW589825:JFY589828 JPS589825:JPU589828 JZO589825:JZQ589828 KJK589825:KJM589828 KTG589825:KTI589828 LDC589825:LDE589828 LMY589825:LNA589828 LWU589825:LWW589828 MGQ589825:MGS589828 MQM589825:MQO589828 NAI589825:NAK589828 NKE589825:NKG589828 NUA589825:NUC589828 ODW589825:ODY589828 ONS589825:ONU589828 OXO589825:OXQ589828 PHK589825:PHM589828 PRG589825:PRI589828 QBC589825:QBE589828 QKY589825:QLA589828 QUU589825:QUW589828 REQ589825:RES589828 ROM589825:ROO589828 RYI589825:RYK589828 SIE589825:SIG589828 SSA589825:SSC589828 TBW589825:TBY589828 TLS589825:TLU589828 TVO589825:TVQ589828 UFK589825:UFM589828 UPG589825:UPI589828 UZC589825:UZE589828 VIY589825:VJA589828 VSU589825:VSW589828 WCQ589825:WCS589828 WMM589825:WMO589828 WWI589825:WWK589828 AB655361:AD655364 JW655361:JY655364 TS655361:TU655364 ADO655361:ADQ655364 ANK655361:ANM655364 AXG655361:AXI655364 BHC655361:BHE655364 BQY655361:BRA655364 CAU655361:CAW655364 CKQ655361:CKS655364 CUM655361:CUO655364 DEI655361:DEK655364 DOE655361:DOG655364 DYA655361:DYC655364 EHW655361:EHY655364 ERS655361:ERU655364 FBO655361:FBQ655364 FLK655361:FLM655364 FVG655361:FVI655364 GFC655361:GFE655364 GOY655361:GPA655364 GYU655361:GYW655364 HIQ655361:HIS655364 HSM655361:HSO655364 ICI655361:ICK655364 IME655361:IMG655364 IWA655361:IWC655364 JFW655361:JFY655364 JPS655361:JPU655364 JZO655361:JZQ655364 KJK655361:KJM655364 KTG655361:KTI655364 LDC655361:LDE655364 LMY655361:LNA655364 LWU655361:LWW655364 MGQ655361:MGS655364 MQM655361:MQO655364 NAI655361:NAK655364 NKE655361:NKG655364 NUA655361:NUC655364 ODW655361:ODY655364 ONS655361:ONU655364 OXO655361:OXQ655364 PHK655361:PHM655364 PRG655361:PRI655364 QBC655361:QBE655364 QKY655361:QLA655364 QUU655361:QUW655364 REQ655361:RES655364 ROM655361:ROO655364 RYI655361:RYK655364 SIE655361:SIG655364 SSA655361:SSC655364 TBW655361:TBY655364 TLS655361:TLU655364 TVO655361:TVQ655364 UFK655361:UFM655364 UPG655361:UPI655364 UZC655361:UZE655364 VIY655361:VJA655364 VSU655361:VSW655364 WCQ655361:WCS655364 WMM655361:WMO655364 WWI655361:WWK655364 AB720897:AD720900 JW720897:JY720900 TS720897:TU720900 ADO720897:ADQ720900 ANK720897:ANM720900 AXG720897:AXI720900 BHC720897:BHE720900 BQY720897:BRA720900 CAU720897:CAW720900 CKQ720897:CKS720900 CUM720897:CUO720900 DEI720897:DEK720900 DOE720897:DOG720900 DYA720897:DYC720900 EHW720897:EHY720900 ERS720897:ERU720900 FBO720897:FBQ720900 FLK720897:FLM720900 FVG720897:FVI720900 GFC720897:GFE720900 GOY720897:GPA720900 GYU720897:GYW720900 HIQ720897:HIS720900 HSM720897:HSO720900 ICI720897:ICK720900 IME720897:IMG720900 IWA720897:IWC720900 JFW720897:JFY720900 JPS720897:JPU720900 JZO720897:JZQ720900 KJK720897:KJM720900 KTG720897:KTI720900 LDC720897:LDE720900 LMY720897:LNA720900 LWU720897:LWW720900 MGQ720897:MGS720900 MQM720897:MQO720900 NAI720897:NAK720900 NKE720897:NKG720900 NUA720897:NUC720900 ODW720897:ODY720900 ONS720897:ONU720900 OXO720897:OXQ720900 PHK720897:PHM720900 PRG720897:PRI720900 QBC720897:QBE720900 QKY720897:QLA720900 QUU720897:QUW720900 REQ720897:RES720900 ROM720897:ROO720900 RYI720897:RYK720900 SIE720897:SIG720900 SSA720897:SSC720900 TBW720897:TBY720900 TLS720897:TLU720900 TVO720897:TVQ720900 UFK720897:UFM720900 UPG720897:UPI720900 UZC720897:UZE720900 VIY720897:VJA720900 VSU720897:VSW720900 WCQ720897:WCS720900 WMM720897:WMO720900 WWI720897:WWK720900 AB786433:AD786436 JW786433:JY786436 TS786433:TU786436 ADO786433:ADQ786436 ANK786433:ANM786436 AXG786433:AXI786436 BHC786433:BHE786436 BQY786433:BRA786436 CAU786433:CAW786436 CKQ786433:CKS786436 CUM786433:CUO786436 DEI786433:DEK786436 DOE786433:DOG786436 DYA786433:DYC786436 EHW786433:EHY786436 ERS786433:ERU786436 FBO786433:FBQ786436 FLK786433:FLM786436 FVG786433:FVI786436 GFC786433:GFE786436 GOY786433:GPA786436 GYU786433:GYW786436 HIQ786433:HIS786436 HSM786433:HSO786436 ICI786433:ICK786436 IME786433:IMG786436 IWA786433:IWC786436 JFW786433:JFY786436 JPS786433:JPU786436 JZO786433:JZQ786436 KJK786433:KJM786436 KTG786433:KTI786436 LDC786433:LDE786436 LMY786433:LNA786436 LWU786433:LWW786436 MGQ786433:MGS786436 MQM786433:MQO786436 NAI786433:NAK786436 NKE786433:NKG786436 NUA786433:NUC786436 ODW786433:ODY786436 ONS786433:ONU786436 OXO786433:OXQ786436 PHK786433:PHM786436 PRG786433:PRI786436 QBC786433:QBE786436 QKY786433:QLA786436 QUU786433:QUW786436 REQ786433:RES786436 ROM786433:ROO786436 RYI786433:RYK786436 SIE786433:SIG786436 SSA786433:SSC786436 TBW786433:TBY786436 TLS786433:TLU786436 TVO786433:TVQ786436 UFK786433:UFM786436 UPG786433:UPI786436 UZC786433:UZE786436 VIY786433:VJA786436 VSU786433:VSW786436 WCQ786433:WCS786436 WMM786433:WMO786436 WWI786433:WWK786436 AB851969:AD851972 JW851969:JY851972 TS851969:TU851972 ADO851969:ADQ851972 ANK851969:ANM851972 AXG851969:AXI851972 BHC851969:BHE851972 BQY851969:BRA851972 CAU851969:CAW851972 CKQ851969:CKS851972 CUM851969:CUO851972 DEI851969:DEK851972 DOE851969:DOG851972 DYA851969:DYC851972 EHW851969:EHY851972 ERS851969:ERU851972 FBO851969:FBQ851972 FLK851969:FLM851972 FVG851969:FVI851972 GFC851969:GFE851972 GOY851969:GPA851972 GYU851969:GYW851972 HIQ851969:HIS851972 HSM851969:HSO851972 ICI851969:ICK851972 IME851969:IMG851972 IWA851969:IWC851972 JFW851969:JFY851972 JPS851969:JPU851972 JZO851969:JZQ851972 KJK851969:KJM851972 KTG851969:KTI851972 LDC851969:LDE851972 LMY851969:LNA851972 LWU851969:LWW851972 MGQ851969:MGS851972 MQM851969:MQO851972 NAI851969:NAK851972 NKE851969:NKG851972 NUA851969:NUC851972 ODW851969:ODY851972 ONS851969:ONU851972 OXO851969:OXQ851972 PHK851969:PHM851972 PRG851969:PRI851972 QBC851969:QBE851972 QKY851969:QLA851972 QUU851969:QUW851972 REQ851969:RES851972 ROM851969:ROO851972 RYI851969:RYK851972 SIE851969:SIG851972 SSA851969:SSC851972 TBW851969:TBY851972 TLS851969:TLU851972 TVO851969:TVQ851972 UFK851969:UFM851972 UPG851969:UPI851972 UZC851969:UZE851972 VIY851969:VJA851972 VSU851969:VSW851972 WCQ851969:WCS851972 WMM851969:WMO851972 WWI851969:WWK851972 AB917505:AD917508 JW917505:JY917508 TS917505:TU917508 ADO917505:ADQ917508 ANK917505:ANM917508 AXG917505:AXI917508 BHC917505:BHE917508 BQY917505:BRA917508 CAU917505:CAW917508 CKQ917505:CKS917508 CUM917505:CUO917508 DEI917505:DEK917508 DOE917505:DOG917508 DYA917505:DYC917508 EHW917505:EHY917508 ERS917505:ERU917508 FBO917505:FBQ917508 FLK917505:FLM917508 FVG917505:FVI917508 GFC917505:GFE917508 GOY917505:GPA917508 GYU917505:GYW917508 HIQ917505:HIS917508 HSM917505:HSO917508 ICI917505:ICK917508 IME917505:IMG917508 IWA917505:IWC917508 JFW917505:JFY917508 JPS917505:JPU917508 JZO917505:JZQ917508 KJK917505:KJM917508 KTG917505:KTI917508 LDC917505:LDE917508 LMY917505:LNA917508 LWU917505:LWW917508 MGQ917505:MGS917508 MQM917505:MQO917508 NAI917505:NAK917508 NKE917505:NKG917508 NUA917505:NUC917508 ODW917505:ODY917508 ONS917505:ONU917508 OXO917505:OXQ917508 PHK917505:PHM917508 PRG917505:PRI917508 QBC917505:QBE917508 QKY917505:QLA917508 QUU917505:QUW917508 REQ917505:RES917508 ROM917505:ROO917508 RYI917505:RYK917508 SIE917505:SIG917508 SSA917505:SSC917508 TBW917505:TBY917508 TLS917505:TLU917508 TVO917505:TVQ917508 UFK917505:UFM917508 UPG917505:UPI917508 UZC917505:UZE917508 VIY917505:VJA917508 VSU917505:VSW917508 WCQ917505:WCS917508 WMM917505:WMO917508 WWI917505:WWK917508 AB983041:AD983044 JW983041:JY983044 TS983041:TU983044 ADO983041:ADQ983044 ANK983041:ANM983044 AXG983041:AXI983044 BHC983041:BHE983044 BQY983041:BRA983044 CAU983041:CAW983044 CKQ983041:CKS983044 CUM983041:CUO983044 DEI983041:DEK983044 DOE983041:DOG983044 DYA983041:DYC983044 EHW983041:EHY983044 ERS983041:ERU983044 FBO983041:FBQ983044 FLK983041:FLM983044 FVG983041:FVI983044 GFC983041:GFE983044 GOY983041:GPA983044 GYU983041:GYW983044 HIQ983041:HIS983044 HSM983041:HSO983044 ICI983041:ICK983044 IME983041:IMG983044 IWA983041:IWC983044 JFW983041:JFY983044 JPS983041:JPU983044 JZO983041:JZQ983044 KJK983041:KJM983044 KTG983041:KTI983044 LDC983041:LDE983044 LMY983041:LNA983044 LWU983041:LWW983044 MGQ983041:MGS983044 MQM983041:MQO983044 NAI983041:NAK983044 NKE983041:NKG983044 NUA983041:NUC983044 ODW983041:ODY983044 ONS983041:ONU983044 OXO983041:OXQ983044 PHK983041:PHM983044 PRG983041:PRI983044 QBC983041:QBE983044 QKY983041:QLA983044 QUU983041:QUW983044 REQ983041:RES983044 ROM983041:ROO983044 RYI983041:RYK983044 SIE983041:SIG983044 SSA983041:SSC983044 TBW983041:TBY983044 TLS983041:TLU983044 TVO983041:TVQ983044 UFK983041:UFM983044 UPG983041:UPI983044 UZC983041:UZE983044 VIY983041:VJA983044 VSU983041:VSW983044 WCQ983041:WCS983044 WMM983041:WMO983044 WWI983041:WWK983044 AB65551:AD65551 JW65551:JY65551 TS65551:TU65551 ADO65551:ADQ65551 ANK65551:ANM65551 AXG65551:AXI65551 BHC65551:BHE65551 BQY65551:BRA65551 CAU65551:CAW65551 CKQ65551:CKS65551 CUM65551:CUO65551 DEI65551:DEK65551 DOE65551:DOG65551 DYA65551:DYC65551 EHW65551:EHY65551 ERS65551:ERU65551 FBO65551:FBQ65551 FLK65551:FLM65551 FVG65551:FVI65551 GFC65551:GFE65551 GOY65551:GPA65551 GYU65551:GYW65551 HIQ65551:HIS65551 HSM65551:HSO65551 ICI65551:ICK65551 IME65551:IMG65551 IWA65551:IWC65551 JFW65551:JFY65551 JPS65551:JPU65551 JZO65551:JZQ65551 KJK65551:KJM65551 KTG65551:KTI65551 LDC65551:LDE65551 LMY65551:LNA65551 LWU65551:LWW65551 MGQ65551:MGS65551 MQM65551:MQO65551 NAI65551:NAK65551 NKE65551:NKG65551 NUA65551:NUC65551 ODW65551:ODY65551 ONS65551:ONU65551 OXO65551:OXQ65551 PHK65551:PHM65551 PRG65551:PRI65551 QBC65551:QBE65551 QKY65551:QLA65551 QUU65551:QUW65551 REQ65551:RES65551 ROM65551:ROO65551 RYI65551:RYK65551 SIE65551:SIG65551 SSA65551:SSC65551 TBW65551:TBY65551 TLS65551:TLU65551 TVO65551:TVQ65551 UFK65551:UFM65551 UPG65551:UPI65551 UZC65551:UZE65551 VIY65551:VJA65551 VSU65551:VSW65551 WCQ65551:WCS65551 WMM65551:WMO65551 WWI65551:WWK65551 AB131087:AD131087 JW131087:JY131087 TS131087:TU131087 ADO131087:ADQ131087 ANK131087:ANM131087 AXG131087:AXI131087 BHC131087:BHE131087 BQY131087:BRA131087 CAU131087:CAW131087 CKQ131087:CKS131087 CUM131087:CUO131087 DEI131087:DEK131087 DOE131087:DOG131087 DYA131087:DYC131087 EHW131087:EHY131087 ERS131087:ERU131087 FBO131087:FBQ131087 FLK131087:FLM131087 FVG131087:FVI131087 GFC131087:GFE131087 GOY131087:GPA131087 GYU131087:GYW131087 HIQ131087:HIS131087 HSM131087:HSO131087 ICI131087:ICK131087 IME131087:IMG131087 IWA131087:IWC131087 JFW131087:JFY131087 JPS131087:JPU131087 JZO131087:JZQ131087 KJK131087:KJM131087 KTG131087:KTI131087 LDC131087:LDE131087 LMY131087:LNA131087 LWU131087:LWW131087 MGQ131087:MGS131087 MQM131087:MQO131087 NAI131087:NAK131087 NKE131087:NKG131087 NUA131087:NUC131087 ODW131087:ODY131087 ONS131087:ONU131087 OXO131087:OXQ131087 PHK131087:PHM131087 PRG131087:PRI131087 QBC131087:QBE131087 QKY131087:QLA131087 QUU131087:QUW131087 REQ131087:RES131087 ROM131087:ROO131087 RYI131087:RYK131087 SIE131087:SIG131087 SSA131087:SSC131087 TBW131087:TBY131087 TLS131087:TLU131087 TVO131087:TVQ131087 UFK131087:UFM131087 UPG131087:UPI131087 UZC131087:UZE131087 VIY131087:VJA131087 VSU131087:VSW131087 WCQ131087:WCS131087 WMM131087:WMO131087 WWI131087:WWK131087 AB196623:AD196623 JW196623:JY196623 TS196623:TU196623 ADO196623:ADQ196623 ANK196623:ANM196623 AXG196623:AXI196623 BHC196623:BHE196623 BQY196623:BRA196623 CAU196623:CAW196623 CKQ196623:CKS196623 CUM196623:CUO196623 DEI196623:DEK196623 DOE196623:DOG196623 DYA196623:DYC196623 EHW196623:EHY196623 ERS196623:ERU196623 FBO196623:FBQ196623 FLK196623:FLM196623 FVG196623:FVI196623 GFC196623:GFE196623 GOY196623:GPA196623 GYU196623:GYW196623 HIQ196623:HIS196623 HSM196623:HSO196623 ICI196623:ICK196623 IME196623:IMG196623 IWA196623:IWC196623 JFW196623:JFY196623 JPS196623:JPU196623 JZO196623:JZQ196623 KJK196623:KJM196623 KTG196623:KTI196623 LDC196623:LDE196623 LMY196623:LNA196623 LWU196623:LWW196623 MGQ196623:MGS196623 MQM196623:MQO196623 NAI196623:NAK196623 NKE196623:NKG196623 NUA196623:NUC196623 ODW196623:ODY196623 ONS196623:ONU196623 OXO196623:OXQ196623 PHK196623:PHM196623 PRG196623:PRI196623 QBC196623:QBE196623 QKY196623:QLA196623 QUU196623:QUW196623 REQ196623:RES196623 ROM196623:ROO196623 RYI196623:RYK196623 SIE196623:SIG196623 SSA196623:SSC196623 TBW196623:TBY196623 TLS196623:TLU196623 TVO196623:TVQ196623 UFK196623:UFM196623 UPG196623:UPI196623 UZC196623:UZE196623 VIY196623:VJA196623 VSU196623:VSW196623 WCQ196623:WCS196623 WMM196623:WMO196623 WWI196623:WWK196623 AB262159:AD262159 JW262159:JY262159 TS262159:TU262159 ADO262159:ADQ262159 ANK262159:ANM262159 AXG262159:AXI262159 BHC262159:BHE262159 BQY262159:BRA262159 CAU262159:CAW262159 CKQ262159:CKS262159 CUM262159:CUO262159 DEI262159:DEK262159 DOE262159:DOG262159 DYA262159:DYC262159 EHW262159:EHY262159 ERS262159:ERU262159 FBO262159:FBQ262159 FLK262159:FLM262159 FVG262159:FVI262159 GFC262159:GFE262159 GOY262159:GPA262159 GYU262159:GYW262159 HIQ262159:HIS262159 HSM262159:HSO262159 ICI262159:ICK262159 IME262159:IMG262159 IWA262159:IWC262159 JFW262159:JFY262159 JPS262159:JPU262159 JZO262159:JZQ262159 KJK262159:KJM262159 KTG262159:KTI262159 LDC262159:LDE262159 LMY262159:LNA262159 LWU262159:LWW262159 MGQ262159:MGS262159 MQM262159:MQO262159 NAI262159:NAK262159 NKE262159:NKG262159 NUA262159:NUC262159 ODW262159:ODY262159 ONS262159:ONU262159 OXO262159:OXQ262159 PHK262159:PHM262159 PRG262159:PRI262159 QBC262159:QBE262159 QKY262159:QLA262159 QUU262159:QUW262159 REQ262159:RES262159 ROM262159:ROO262159 RYI262159:RYK262159 SIE262159:SIG262159 SSA262159:SSC262159 TBW262159:TBY262159 TLS262159:TLU262159 TVO262159:TVQ262159 UFK262159:UFM262159 UPG262159:UPI262159 UZC262159:UZE262159 VIY262159:VJA262159 VSU262159:VSW262159 WCQ262159:WCS262159 WMM262159:WMO262159 WWI262159:WWK262159 AB327695:AD327695 JW327695:JY327695 TS327695:TU327695 ADO327695:ADQ327695 ANK327695:ANM327695 AXG327695:AXI327695 BHC327695:BHE327695 BQY327695:BRA327695 CAU327695:CAW327695 CKQ327695:CKS327695 CUM327695:CUO327695 DEI327695:DEK327695 DOE327695:DOG327695 DYA327695:DYC327695 EHW327695:EHY327695 ERS327695:ERU327695 FBO327695:FBQ327695 FLK327695:FLM327695 FVG327695:FVI327695 GFC327695:GFE327695 GOY327695:GPA327695 GYU327695:GYW327695 HIQ327695:HIS327695 HSM327695:HSO327695 ICI327695:ICK327695 IME327695:IMG327695 IWA327695:IWC327695 JFW327695:JFY327695 JPS327695:JPU327695 JZO327695:JZQ327695 KJK327695:KJM327695 KTG327695:KTI327695 LDC327695:LDE327695 LMY327695:LNA327695 LWU327695:LWW327695 MGQ327695:MGS327695 MQM327695:MQO327695 NAI327695:NAK327695 NKE327695:NKG327695 NUA327695:NUC327695 ODW327695:ODY327695 ONS327695:ONU327695 OXO327695:OXQ327695 PHK327695:PHM327695 PRG327695:PRI327695 QBC327695:QBE327695 QKY327695:QLA327695 QUU327695:QUW327695 REQ327695:RES327695 ROM327695:ROO327695 RYI327695:RYK327695 SIE327695:SIG327695 SSA327695:SSC327695 TBW327695:TBY327695 TLS327695:TLU327695 TVO327695:TVQ327695 UFK327695:UFM327695 UPG327695:UPI327695 UZC327695:UZE327695 VIY327695:VJA327695 VSU327695:VSW327695 WCQ327695:WCS327695 WMM327695:WMO327695 WWI327695:WWK327695 AB393231:AD393231 JW393231:JY393231 TS393231:TU393231 ADO393231:ADQ393231 ANK393231:ANM393231 AXG393231:AXI393231 BHC393231:BHE393231 BQY393231:BRA393231 CAU393231:CAW393231 CKQ393231:CKS393231 CUM393231:CUO393231 DEI393231:DEK393231 DOE393231:DOG393231 DYA393231:DYC393231 EHW393231:EHY393231 ERS393231:ERU393231 FBO393231:FBQ393231 FLK393231:FLM393231 FVG393231:FVI393231 GFC393231:GFE393231 GOY393231:GPA393231 GYU393231:GYW393231 HIQ393231:HIS393231 HSM393231:HSO393231 ICI393231:ICK393231 IME393231:IMG393231 IWA393231:IWC393231 JFW393231:JFY393231 JPS393231:JPU393231 JZO393231:JZQ393231 KJK393231:KJM393231 KTG393231:KTI393231 LDC393231:LDE393231 LMY393231:LNA393231 LWU393231:LWW393231 MGQ393231:MGS393231 MQM393231:MQO393231 NAI393231:NAK393231 NKE393231:NKG393231 NUA393231:NUC393231 ODW393231:ODY393231 ONS393231:ONU393231 OXO393231:OXQ393231 PHK393231:PHM393231 PRG393231:PRI393231 QBC393231:QBE393231 QKY393231:QLA393231 QUU393231:QUW393231 REQ393231:RES393231 ROM393231:ROO393231 RYI393231:RYK393231 SIE393231:SIG393231 SSA393231:SSC393231 TBW393231:TBY393231 TLS393231:TLU393231 TVO393231:TVQ393231 UFK393231:UFM393231 UPG393231:UPI393231 UZC393231:UZE393231 VIY393231:VJA393231 VSU393231:VSW393231 WCQ393231:WCS393231 WMM393231:WMO393231 WWI393231:WWK393231 AB458767:AD458767 JW458767:JY458767 TS458767:TU458767 ADO458767:ADQ458767 ANK458767:ANM458767 AXG458767:AXI458767 BHC458767:BHE458767 BQY458767:BRA458767 CAU458767:CAW458767 CKQ458767:CKS458767 CUM458767:CUO458767 DEI458767:DEK458767 DOE458767:DOG458767 DYA458767:DYC458767 EHW458767:EHY458767 ERS458767:ERU458767 FBO458767:FBQ458767 FLK458767:FLM458767 FVG458767:FVI458767 GFC458767:GFE458767 GOY458767:GPA458767 GYU458767:GYW458767 HIQ458767:HIS458767 HSM458767:HSO458767 ICI458767:ICK458767 IME458767:IMG458767 IWA458767:IWC458767 JFW458767:JFY458767 JPS458767:JPU458767 JZO458767:JZQ458767 KJK458767:KJM458767 KTG458767:KTI458767 LDC458767:LDE458767 LMY458767:LNA458767 LWU458767:LWW458767 MGQ458767:MGS458767 MQM458767:MQO458767 NAI458767:NAK458767 NKE458767:NKG458767 NUA458767:NUC458767 ODW458767:ODY458767 ONS458767:ONU458767 OXO458767:OXQ458767 PHK458767:PHM458767 PRG458767:PRI458767 QBC458767:QBE458767 QKY458767:QLA458767 QUU458767:QUW458767 REQ458767:RES458767 ROM458767:ROO458767 RYI458767:RYK458767 SIE458767:SIG458767 SSA458767:SSC458767 TBW458767:TBY458767 TLS458767:TLU458767 TVO458767:TVQ458767 UFK458767:UFM458767 UPG458767:UPI458767 UZC458767:UZE458767 VIY458767:VJA458767 VSU458767:VSW458767 WCQ458767:WCS458767 WMM458767:WMO458767 WWI458767:WWK458767 AB524303:AD524303 JW524303:JY524303 TS524303:TU524303 ADO524303:ADQ524303 ANK524303:ANM524303 AXG524303:AXI524303 BHC524303:BHE524303 BQY524303:BRA524303 CAU524303:CAW524303 CKQ524303:CKS524303 CUM524303:CUO524303 DEI524303:DEK524303 DOE524303:DOG524303 DYA524303:DYC524303 EHW524303:EHY524303 ERS524303:ERU524303 FBO524303:FBQ524303 FLK524303:FLM524303 FVG524303:FVI524303 GFC524303:GFE524303 GOY524303:GPA524303 GYU524303:GYW524303 HIQ524303:HIS524303 HSM524303:HSO524303 ICI524303:ICK524303 IME524303:IMG524303 IWA524303:IWC524303 JFW524303:JFY524303 JPS524303:JPU524303 JZO524303:JZQ524303 KJK524303:KJM524303 KTG524303:KTI524303 LDC524303:LDE524303 LMY524303:LNA524303 LWU524303:LWW524303 MGQ524303:MGS524303 MQM524303:MQO524303 NAI524303:NAK524303 NKE524303:NKG524303 NUA524303:NUC524303 ODW524303:ODY524303 ONS524303:ONU524303 OXO524303:OXQ524303 PHK524303:PHM524303 PRG524303:PRI524303 QBC524303:QBE524303 QKY524303:QLA524303 QUU524303:QUW524303 REQ524303:RES524303 ROM524303:ROO524303 RYI524303:RYK524303 SIE524303:SIG524303 SSA524303:SSC524303 TBW524303:TBY524303 TLS524303:TLU524303 TVO524303:TVQ524303 UFK524303:UFM524303 UPG524303:UPI524303 UZC524303:UZE524303 VIY524303:VJA524303 VSU524303:VSW524303 WCQ524303:WCS524303 WMM524303:WMO524303 WWI524303:WWK524303 AB589839:AD589839 JW589839:JY589839 TS589839:TU589839 ADO589839:ADQ589839 ANK589839:ANM589839 AXG589839:AXI589839 BHC589839:BHE589839 BQY589839:BRA589839 CAU589839:CAW589839 CKQ589839:CKS589839 CUM589839:CUO589839 DEI589839:DEK589839 DOE589839:DOG589839 DYA589839:DYC589839 EHW589839:EHY589839 ERS589839:ERU589839 FBO589839:FBQ589839 FLK589839:FLM589839 FVG589839:FVI589839 GFC589839:GFE589839 GOY589839:GPA589839 GYU589839:GYW589839 HIQ589839:HIS589839 HSM589839:HSO589839 ICI589839:ICK589839 IME589839:IMG589839 IWA589839:IWC589839 JFW589839:JFY589839 JPS589839:JPU589839 JZO589839:JZQ589839 KJK589839:KJM589839 KTG589839:KTI589839 LDC589839:LDE589839 LMY589839:LNA589839 LWU589839:LWW589839 MGQ589839:MGS589839 MQM589839:MQO589839 NAI589839:NAK589839 NKE589839:NKG589839 NUA589839:NUC589839 ODW589839:ODY589839 ONS589839:ONU589839 OXO589839:OXQ589839 PHK589839:PHM589839 PRG589839:PRI589839 QBC589839:QBE589839 QKY589839:QLA589839 QUU589839:QUW589839 REQ589839:RES589839 ROM589839:ROO589839 RYI589839:RYK589839 SIE589839:SIG589839 SSA589839:SSC589839 TBW589839:TBY589839 TLS589839:TLU589839 TVO589839:TVQ589839 UFK589839:UFM589839 UPG589839:UPI589839 UZC589839:UZE589839 VIY589839:VJA589839 VSU589839:VSW589839 WCQ589839:WCS589839 WMM589839:WMO589839 WWI589839:WWK589839 AB655375:AD655375 JW655375:JY655375 TS655375:TU655375 ADO655375:ADQ655375 ANK655375:ANM655375 AXG655375:AXI655375 BHC655375:BHE655375 BQY655375:BRA655375 CAU655375:CAW655375 CKQ655375:CKS655375 CUM655375:CUO655375 DEI655375:DEK655375 DOE655375:DOG655375 DYA655375:DYC655375 EHW655375:EHY655375 ERS655375:ERU655375 FBO655375:FBQ655375 FLK655375:FLM655375 FVG655375:FVI655375 GFC655375:GFE655375 GOY655375:GPA655375 GYU655375:GYW655375 HIQ655375:HIS655375 HSM655375:HSO655375 ICI655375:ICK655375 IME655375:IMG655375 IWA655375:IWC655375 JFW655375:JFY655375 JPS655375:JPU655375 JZO655375:JZQ655375 KJK655375:KJM655375 KTG655375:KTI655375 LDC655375:LDE655375 LMY655375:LNA655375 LWU655375:LWW655375 MGQ655375:MGS655375 MQM655375:MQO655375 NAI655375:NAK655375 NKE655375:NKG655375 NUA655375:NUC655375 ODW655375:ODY655375 ONS655375:ONU655375 OXO655375:OXQ655375 PHK655375:PHM655375 PRG655375:PRI655375 QBC655375:QBE655375 QKY655375:QLA655375 QUU655375:QUW655375 REQ655375:RES655375 ROM655375:ROO655375 RYI655375:RYK655375 SIE655375:SIG655375 SSA655375:SSC655375 TBW655375:TBY655375 TLS655375:TLU655375 TVO655375:TVQ655375 UFK655375:UFM655375 UPG655375:UPI655375 UZC655375:UZE655375 VIY655375:VJA655375 VSU655375:VSW655375 WCQ655375:WCS655375 WMM655375:WMO655375 WWI655375:WWK655375 AB720911:AD720911 JW720911:JY720911 TS720911:TU720911 ADO720911:ADQ720911 ANK720911:ANM720911 AXG720911:AXI720911 BHC720911:BHE720911 BQY720911:BRA720911 CAU720911:CAW720911 CKQ720911:CKS720911 CUM720911:CUO720911 DEI720911:DEK720911 DOE720911:DOG720911 DYA720911:DYC720911 EHW720911:EHY720911 ERS720911:ERU720911 FBO720911:FBQ720911 FLK720911:FLM720911 FVG720911:FVI720911 GFC720911:GFE720911 GOY720911:GPA720911 GYU720911:GYW720911 HIQ720911:HIS720911 HSM720911:HSO720911 ICI720911:ICK720911 IME720911:IMG720911 IWA720911:IWC720911 JFW720911:JFY720911 JPS720911:JPU720911 JZO720911:JZQ720911 KJK720911:KJM720911 KTG720911:KTI720911 LDC720911:LDE720911 LMY720911:LNA720911 LWU720911:LWW720911 MGQ720911:MGS720911 MQM720911:MQO720911 NAI720911:NAK720911 NKE720911:NKG720911 NUA720911:NUC720911 ODW720911:ODY720911 ONS720911:ONU720911 OXO720911:OXQ720911 PHK720911:PHM720911 PRG720911:PRI720911 QBC720911:QBE720911 QKY720911:QLA720911 QUU720911:QUW720911 REQ720911:RES720911 ROM720911:ROO720911 RYI720911:RYK720911 SIE720911:SIG720911 SSA720911:SSC720911 TBW720911:TBY720911 TLS720911:TLU720911 TVO720911:TVQ720911 UFK720911:UFM720911 UPG720911:UPI720911 UZC720911:UZE720911 VIY720911:VJA720911 VSU720911:VSW720911 WCQ720911:WCS720911 WMM720911:WMO720911 WWI720911:WWK720911 AB786447:AD786447 JW786447:JY786447 TS786447:TU786447 ADO786447:ADQ786447 ANK786447:ANM786447 AXG786447:AXI786447 BHC786447:BHE786447 BQY786447:BRA786447 CAU786447:CAW786447 CKQ786447:CKS786447 CUM786447:CUO786447 DEI786447:DEK786447 DOE786447:DOG786447 DYA786447:DYC786447 EHW786447:EHY786447 ERS786447:ERU786447 FBO786447:FBQ786447 FLK786447:FLM786447 FVG786447:FVI786447 GFC786447:GFE786447 GOY786447:GPA786447 GYU786447:GYW786447 HIQ786447:HIS786447 HSM786447:HSO786447 ICI786447:ICK786447 IME786447:IMG786447 IWA786447:IWC786447 JFW786447:JFY786447 JPS786447:JPU786447 JZO786447:JZQ786447 KJK786447:KJM786447 KTG786447:KTI786447 LDC786447:LDE786447 LMY786447:LNA786447 LWU786447:LWW786447 MGQ786447:MGS786447 MQM786447:MQO786447 NAI786447:NAK786447 NKE786447:NKG786447 NUA786447:NUC786447 ODW786447:ODY786447 ONS786447:ONU786447 OXO786447:OXQ786447 PHK786447:PHM786447 PRG786447:PRI786447 QBC786447:QBE786447 QKY786447:QLA786447 QUU786447:QUW786447 REQ786447:RES786447 ROM786447:ROO786447 RYI786447:RYK786447 SIE786447:SIG786447 SSA786447:SSC786447 TBW786447:TBY786447 TLS786447:TLU786447 TVO786447:TVQ786447 UFK786447:UFM786447 UPG786447:UPI786447 UZC786447:UZE786447 VIY786447:VJA786447 VSU786447:VSW786447 WCQ786447:WCS786447 WMM786447:WMO786447 WWI786447:WWK786447 AB851983:AD851983 JW851983:JY851983 TS851983:TU851983 ADO851983:ADQ851983 ANK851983:ANM851983 AXG851983:AXI851983 BHC851983:BHE851983 BQY851983:BRA851983 CAU851983:CAW851983 CKQ851983:CKS851983 CUM851983:CUO851983 DEI851983:DEK851983 DOE851983:DOG851983 DYA851983:DYC851983 EHW851983:EHY851983 ERS851983:ERU851983 FBO851983:FBQ851983 FLK851983:FLM851983 FVG851983:FVI851983 GFC851983:GFE851983 GOY851983:GPA851983 GYU851983:GYW851983 HIQ851983:HIS851983 HSM851983:HSO851983 ICI851983:ICK851983 IME851983:IMG851983 IWA851983:IWC851983 JFW851983:JFY851983 JPS851983:JPU851983 JZO851983:JZQ851983 KJK851983:KJM851983 KTG851983:KTI851983 LDC851983:LDE851983 LMY851983:LNA851983 LWU851983:LWW851983 MGQ851983:MGS851983 MQM851983:MQO851983 NAI851983:NAK851983 NKE851983:NKG851983 NUA851983:NUC851983 ODW851983:ODY851983 ONS851983:ONU851983 OXO851983:OXQ851983 PHK851983:PHM851983 PRG851983:PRI851983 QBC851983:QBE851983 QKY851983:QLA851983 QUU851983:QUW851983 REQ851983:RES851983 ROM851983:ROO851983 RYI851983:RYK851983 SIE851983:SIG851983 SSA851983:SSC851983 TBW851983:TBY851983 TLS851983:TLU851983 TVO851983:TVQ851983 UFK851983:UFM851983 UPG851983:UPI851983 UZC851983:UZE851983 VIY851983:VJA851983 VSU851983:VSW851983 WCQ851983:WCS851983 WMM851983:WMO851983 WWI851983:WWK851983 AB917519:AD917519 JW917519:JY917519 TS917519:TU917519 ADO917519:ADQ917519 ANK917519:ANM917519 AXG917519:AXI917519 BHC917519:BHE917519 BQY917519:BRA917519 CAU917519:CAW917519 CKQ917519:CKS917519 CUM917519:CUO917519 DEI917519:DEK917519 DOE917519:DOG917519 DYA917519:DYC917519 EHW917519:EHY917519 ERS917519:ERU917519 FBO917519:FBQ917519 FLK917519:FLM917519 FVG917519:FVI917519 GFC917519:GFE917519 GOY917519:GPA917519 GYU917519:GYW917519 HIQ917519:HIS917519 HSM917519:HSO917519 ICI917519:ICK917519 IME917519:IMG917519 IWA917519:IWC917519 JFW917519:JFY917519 JPS917519:JPU917519 JZO917519:JZQ917519 KJK917519:KJM917519 KTG917519:KTI917519 LDC917519:LDE917519 LMY917519:LNA917519 LWU917519:LWW917519 MGQ917519:MGS917519 MQM917519:MQO917519 NAI917519:NAK917519 NKE917519:NKG917519 NUA917519:NUC917519 ODW917519:ODY917519 ONS917519:ONU917519 OXO917519:OXQ917519 PHK917519:PHM917519 PRG917519:PRI917519 QBC917519:QBE917519 QKY917519:QLA917519 QUU917519:QUW917519 REQ917519:RES917519 ROM917519:ROO917519 RYI917519:RYK917519 SIE917519:SIG917519 SSA917519:SSC917519 TBW917519:TBY917519 TLS917519:TLU917519 TVO917519:TVQ917519 UFK917519:UFM917519 UPG917519:UPI917519 UZC917519:UZE917519 VIY917519:VJA917519 VSU917519:VSW917519 WCQ917519:WCS917519 WMM917519:WMO917519 WWI917519:WWK917519 AB983055:AD983055 JW983055:JY983055 TS983055:TU983055 ADO983055:ADQ983055 ANK983055:ANM983055 AXG983055:AXI983055 BHC983055:BHE983055 BQY983055:BRA983055 CAU983055:CAW983055 CKQ983055:CKS983055 CUM983055:CUO983055 DEI983055:DEK983055 DOE983055:DOG983055 DYA983055:DYC983055 EHW983055:EHY983055 ERS983055:ERU983055 FBO983055:FBQ983055 FLK983055:FLM983055 FVG983055:FVI983055 GFC983055:GFE983055 GOY983055:GPA983055 GYU983055:GYW983055 HIQ983055:HIS983055 HSM983055:HSO983055 ICI983055:ICK983055 IME983055:IMG983055 IWA983055:IWC983055 JFW983055:JFY983055 JPS983055:JPU983055 JZO983055:JZQ983055 KJK983055:KJM983055 KTG983055:KTI983055 LDC983055:LDE983055 LMY983055:LNA983055 LWU983055:LWW983055 MGQ983055:MGS983055 MQM983055:MQO983055 NAI983055:NAK983055 NKE983055:NKG983055 NUA983055:NUC983055 ODW983055:ODY983055 ONS983055:ONU983055 OXO983055:OXQ983055 PHK983055:PHM983055 PRG983055:PRI983055 QBC983055:QBE983055 QKY983055:QLA983055 QUU983055:QUW983055 REQ983055:RES983055 ROM983055:ROO983055 RYI983055:RYK983055 SIE983055:SIG983055 SSA983055:SSC983055 TBW983055:TBY983055 TLS983055:TLU983055 TVO983055:TVQ983055 UFK983055:UFM983055 UPG983055:UPI983055 UZC983055:UZE983055 VIY983055:VJA983055 VSU983055:VSW983055 WCQ983055:WCS983055 WMM983055:WMO983055 WWI983055:WWK983055 AB65571:AD65574 JW65571:JY65574 TS65571:TU65574 ADO65571:ADQ65574 ANK65571:ANM65574 AXG65571:AXI65574 BHC65571:BHE65574 BQY65571:BRA65574 CAU65571:CAW65574 CKQ65571:CKS65574 CUM65571:CUO65574 DEI65571:DEK65574 DOE65571:DOG65574 DYA65571:DYC65574 EHW65571:EHY65574 ERS65571:ERU65574 FBO65571:FBQ65574 FLK65571:FLM65574 FVG65571:FVI65574 GFC65571:GFE65574 GOY65571:GPA65574 GYU65571:GYW65574 HIQ65571:HIS65574 HSM65571:HSO65574 ICI65571:ICK65574 IME65571:IMG65574 IWA65571:IWC65574 JFW65571:JFY65574 JPS65571:JPU65574 JZO65571:JZQ65574 KJK65571:KJM65574 KTG65571:KTI65574 LDC65571:LDE65574 LMY65571:LNA65574 LWU65571:LWW65574 MGQ65571:MGS65574 MQM65571:MQO65574 NAI65571:NAK65574 NKE65571:NKG65574 NUA65571:NUC65574 ODW65571:ODY65574 ONS65571:ONU65574 OXO65571:OXQ65574 PHK65571:PHM65574 PRG65571:PRI65574 QBC65571:QBE65574 QKY65571:QLA65574 QUU65571:QUW65574 REQ65571:RES65574 ROM65571:ROO65574 RYI65571:RYK65574 SIE65571:SIG65574 SSA65571:SSC65574 TBW65571:TBY65574 TLS65571:TLU65574 TVO65571:TVQ65574 UFK65571:UFM65574 UPG65571:UPI65574 UZC65571:UZE65574 VIY65571:VJA65574 VSU65571:VSW65574 WCQ65571:WCS65574 WMM65571:WMO65574 WWI65571:WWK65574 AB131107:AD131110 JW131107:JY131110 TS131107:TU131110 ADO131107:ADQ131110 ANK131107:ANM131110 AXG131107:AXI131110 BHC131107:BHE131110 BQY131107:BRA131110 CAU131107:CAW131110 CKQ131107:CKS131110 CUM131107:CUO131110 DEI131107:DEK131110 DOE131107:DOG131110 DYA131107:DYC131110 EHW131107:EHY131110 ERS131107:ERU131110 FBO131107:FBQ131110 FLK131107:FLM131110 FVG131107:FVI131110 GFC131107:GFE131110 GOY131107:GPA131110 GYU131107:GYW131110 HIQ131107:HIS131110 HSM131107:HSO131110 ICI131107:ICK131110 IME131107:IMG131110 IWA131107:IWC131110 JFW131107:JFY131110 JPS131107:JPU131110 JZO131107:JZQ131110 KJK131107:KJM131110 KTG131107:KTI131110 LDC131107:LDE131110 LMY131107:LNA131110 LWU131107:LWW131110 MGQ131107:MGS131110 MQM131107:MQO131110 NAI131107:NAK131110 NKE131107:NKG131110 NUA131107:NUC131110 ODW131107:ODY131110 ONS131107:ONU131110 OXO131107:OXQ131110 PHK131107:PHM131110 PRG131107:PRI131110 QBC131107:QBE131110 QKY131107:QLA131110 QUU131107:QUW131110 REQ131107:RES131110 ROM131107:ROO131110 RYI131107:RYK131110 SIE131107:SIG131110 SSA131107:SSC131110 TBW131107:TBY131110 TLS131107:TLU131110 TVO131107:TVQ131110 UFK131107:UFM131110 UPG131107:UPI131110 UZC131107:UZE131110 VIY131107:VJA131110 VSU131107:VSW131110 WCQ131107:WCS131110 WMM131107:WMO131110 WWI131107:WWK131110 AB196643:AD196646 JW196643:JY196646 TS196643:TU196646 ADO196643:ADQ196646 ANK196643:ANM196646 AXG196643:AXI196646 BHC196643:BHE196646 BQY196643:BRA196646 CAU196643:CAW196646 CKQ196643:CKS196646 CUM196643:CUO196646 DEI196643:DEK196646 DOE196643:DOG196646 DYA196643:DYC196646 EHW196643:EHY196646 ERS196643:ERU196646 FBO196643:FBQ196646 FLK196643:FLM196646 FVG196643:FVI196646 GFC196643:GFE196646 GOY196643:GPA196646 GYU196643:GYW196646 HIQ196643:HIS196646 HSM196643:HSO196646 ICI196643:ICK196646 IME196643:IMG196646 IWA196643:IWC196646 JFW196643:JFY196646 JPS196643:JPU196646 JZO196643:JZQ196646 KJK196643:KJM196646 KTG196643:KTI196646 LDC196643:LDE196646 LMY196643:LNA196646 LWU196643:LWW196646 MGQ196643:MGS196646 MQM196643:MQO196646 NAI196643:NAK196646 NKE196643:NKG196646 NUA196643:NUC196646 ODW196643:ODY196646 ONS196643:ONU196646 OXO196643:OXQ196646 PHK196643:PHM196646 PRG196643:PRI196646 QBC196643:QBE196646 QKY196643:QLA196646 QUU196643:QUW196646 REQ196643:RES196646 ROM196643:ROO196646 RYI196643:RYK196646 SIE196643:SIG196646 SSA196643:SSC196646 TBW196643:TBY196646 TLS196643:TLU196646 TVO196643:TVQ196646 UFK196643:UFM196646 UPG196643:UPI196646 UZC196643:UZE196646 VIY196643:VJA196646 VSU196643:VSW196646 WCQ196643:WCS196646 WMM196643:WMO196646 WWI196643:WWK196646 AB262179:AD262182 JW262179:JY262182 TS262179:TU262182 ADO262179:ADQ262182 ANK262179:ANM262182 AXG262179:AXI262182 BHC262179:BHE262182 BQY262179:BRA262182 CAU262179:CAW262182 CKQ262179:CKS262182 CUM262179:CUO262182 DEI262179:DEK262182 DOE262179:DOG262182 DYA262179:DYC262182 EHW262179:EHY262182 ERS262179:ERU262182 FBO262179:FBQ262182 FLK262179:FLM262182 FVG262179:FVI262182 GFC262179:GFE262182 GOY262179:GPA262182 GYU262179:GYW262182 HIQ262179:HIS262182 HSM262179:HSO262182 ICI262179:ICK262182 IME262179:IMG262182 IWA262179:IWC262182 JFW262179:JFY262182 JPS262179:JPU262182 JZO262179:JZQ262182 KJK262179:KJM262182 KTG262179:KTI262182 LDC262179:LDE262182 LMY262179:LNA262182 LWU262179:LWW262182 MGQ262179:MGS262182 MQM262179:MQO262182 NAI262179:NAK262182 NKE262179:NKG262182 NUA262179:NUC262182 ODW262179:ODY262182 ONS262179:ONU262182 OXO262179:OXQ262182 PHK262179:PHM262182 PRG262179:PRI262182 QBC262179:QBE262182 QKY262179:QLA262182 QUU262179:QUW262182 REQ262179:RES262182 ROM262179:ROO262182 RYI262179:RYK262182 SIE262179:SIG262182 SSA262179:SSC262182 TBW262179:TBY262182 TLS262179:TLU262182 TVO262179:TVQ262182 UFK262179:UFM262182 UPG262179:UPI262182 UZC262179:UZE262182 VIY262179:VJA262182 VSU262179:VSW262182 WCQ262179:WCS262182 WMM262179:WMO262182 WWI262179:WWK262182 AB327715:AD327718 JW327715:JY327718 TS327715:TU327718 ADO327715:ADQ327718 ANK327715:ANM327718 AXG327715:AXI327718 BHC327715:BHE327718 BQY327715:BRA327718 CAU327715:CAW327718 CKQ327715:CKS327718 CUM327715:CUO327718 DEI327715:DEK327718 DOE327715:DOG327718 DYA327715:DYC327718 EHW327715:EHY327718 ERS327715:ERU327718 FBO327715:FBQ327718 FLK327715:FLM327718 FVG327715:FVI327718 GFC327715:GFE327718 GOY327715:GPA327718 GYU327715:GYW327718 HIQ327715:HIS327718 HSM327715:HSO327718 ICI327715:ICK327718 IME327715:IMG327718 IWA327715:IWC327718 JFW327715:JFY327718 JPS327715:JPU327718 JZO327715:JZQ327718 KJK327715:KJM327718 KTG327715:KTI327718 LDC327715:LDE327718 LMY327715:LNA327718 LWU327715:LWW327718 MGQ327715:MGS327718 MQM327715:MQO327718 NAI327715:NAK327718 NKE327715:NKG327718 NUA327715:NUC327718 ODW327715:ODY327718 ONS327715:ONU327718 OXO327715:OXQ327718 PHK327715:PHM327718 PRG327715:PRI327718 QBC327715:QBE327718 QKY327715:QLA327718 QUU327715:QUW327718 REQ327715:RES327718 ROM327715:ROO327718 RYI327715:RYK327718 SIE327715:SIG327718 SSA327715:SSC327718 TBW327715:TBY327718 TLS327715:TLU327718 TVO327715:TVQ327718 UFK327715:UFM327718 UPG327715:UPI327718 UZC327715:UZE327718 VIY327715:VJA327718 VSU327715:VSW327718 WCQ327715:WCS327718 WMM327715:WMO327718 WWI327715:WWK327718 AB393251:AD393254 JW393251:JY393254 TS393251:TU393254 ADO393251:ADQ393254 ANK393251:ANM393254 AXG393251:AXI393254 BHC393251:BHE393254 BQY393251:BRA393254 CAU393251:CAW393254 CKQ393251:CKS393254 CUM393251:CUO393254 DEI393251:DEK393254 DOE393251:DOG393254 DYA393251:DYC393254 EHW393251:EHY393254 ERS393251:ERU393254 FBO393251:FBQ393254 FLK393251:FLM393254 FVG393251:FVI393254 GFC393251:GFE393254 GOY393251:GPA393254 GYU393251:GYW393254 HIQ393251:HIS393254 HSM393251:HSO393254 ICI393251:ICK393254 IME393251:IMG393254 IWA393251:IWC393254 JFW393251:JFY393254 JPS393251:JPU393254 JZO393251:JZQ393254 KJK393251:KJM393254 KTG393251:KTI393254 LDC393251:LDE393254 LMY393251:LNA393254 LWU393251:LWW393254 MGQ393251:MGS393254 MQM393251:MQO393254 NAI393251:NAK393254 NKE393251:NKG393254 NUA393251:NUC393254 ODW393251:ODY393254 ONS393251:ONU393254 OXO393251:OXQ393254 PHK393251:PHM393254 PRG393251:PRI393254 QBC393251:QBE393254 QKY393251:QLA393254 QUU393251:QUW393254 REQ393251:RES393254 ROM393251:ROO393254 RYI393251:RYK393254 SIE393251:SIG393254 SSA393251:SSC393254 TBW393251:TBY393254 TLS393251:TLU393254 TVO393251:TVQ393254 UFK393251:UFM393254 UPG393251:UPI393254 UZC393251:UZE393254 VIY393251:VJA393254 VSU393251:VSW393254 WCQ393251:WCS393254 WMM393251:WMO393254 WWI393251:WWK393254 AB458787:AD458790 JW458787:JY458790 TS458787:TU458790 ADO458787:ADQ458790 ANK458787:ANM458790 AXG458787:AXI458790 BHC458787:BHE458790 BQY458787:BRA458790 CAU458787:CAW458790 CKQ458787:CKS458790 CUM458787:CUO458790 DEI458787:DEK458790 DOE458787:DOG458790 DYA458787:DYC458790 EHW458787:EHY458790 ERS458787:ERU458790 FBO458787:FBQ458790 FLK458787:FLM458790 FVG458787:FVI458790 GFC458787:GFE458790 GOY458787:GPA458790 GYU458787:GYW458790 HIQ458787:HIS458790 HSM458787:HSO458790 ICI458787:ICK458790 IME458787:IMG458790 IWA458787:IWC458790 JFW458787:JFY458790 JPS458787:JPU458790 JZO458787:JZQ458790 KJK458787:KJM458790 KTG458787:KTI458790 LDC458787:LDE458790 LMY458787:LNA458790 LWU458787:LWW458790 MGQ458787:MGS458790 MQM458787:MQO458790 NAI458787:NAK458790 NKE458787:NKG458790 NUA458787:NUC458790 ODW458787:ODY458790 ONS458787:ONU458790 OXO458787:OXQ458790 PHK458787:PHM458790 PRG458787:PRI458790 QBC458787:QBE458790 QKY458787:QLA458790 QUU458787:QUW458790 REQ458787:RES458790 ROM458787:ROO458790 RYI458787:RYK458790 SIE458787:SIG458790 SSA458787:SSC458790 TBW458787:TBY458790 TLS458787:TLU458790 TVO458787:TVQ458790 UFK458787:UFM458790 UPG458787:UPI458790 UZC458787:UZE458790 VIY458787:VJA458790 VSU458787:VSW458790 WCQ458787:WCS458790 WMM458787:WMO458790 WWI458787:WWK458790 AB524323:AD524326 JW524323:JY524326 TS524323:TU524326 ADO524323:ADQ524326 ANK524323:ANM524326 AXG524323:AXI524326 BHC524323:BHE524326 BQY524323:BRA524326 CAU524323:CAW524326 CKQ524323:CKS524326 CUM524323:CUO524326 DEI524323:DEK524326 DOE524323:DOG524326 DYA524323:DYC524326 EHW524323:EHY524326 ERS524323:ERU524326 FBO524323:FBQ524326 FLK524323:FLM524326 FVG524323:FVI524326 GFC524323:GFE524326 GOY524323:GPA524326 GYU524323:GYW524326 HIQ524323:HIS524326 HSM524323:HSO524326 ICI524323:ICK524326 IME524323:IMG524326 IWA524323:IWC524326 JFW524323:JFY524326 JPS524323:JPU524326 JZO524323:JZQ524326 KJK524323:KJM524326 KTG524323:KTI524326 LDC524323:LDE524326 LMY524323:LNA524326 LWU524323:LWW524326 MGQ524323:MGS524326 MQM524323:MQO524326 NAI524323:NAK524326 NKE524323:NKG524326 NUA524323:NUC524326 ODW524323:ODY524326 ONS524323:ONU524326 OXO524323:OXQ524326 PHK524323:PHM524326 PRG524323:PRI524326 QBC524323:QBE524326 QKY524323:QLA524326 QUU524323:QUW524326 REQ524323:RES524326 ROM524323:ROO524326 RYI524323:RYK524326 SIE524323:SIG524326 SSA524323:SSC524326 TBW524323:TBY524326 TLS524323:TLU524326 TVO524323:TVQ524326 UFK524323:UFM524326 UPG524323:UPI524326 UZC524323:UZE524326 VIY524323:VJA524326 VSU524323:VSW524326 WCQ524323:WCS524326 WMM524323:WMO524326 WWI524323:WWK524326 AB589859:AD589862 JW589859:JY589862 TS589859:TU589862 ADO589859:ADQ589862 ANK589859:ANM589862 AXG589859:AXI589862 BHC589859:BHE589862 BQY589859:BRA589862 CAU589859:CAW589862 CKQ589859:CKS589862 CUM589859:CUO589862 DEI589859:DEK589862 DOE589859:DOG589862 DYA589859:DYC589862 EHW589859:EHY589862 ERS589859:ERU589862 FBO589859:FBQ589862 FLK589859:FLM589862 FVG589859:FVI589862 GFC589859:GFE589862 GOY589859:GPA589862 GYU589859:GYW589862 HIQ589859:HIS589862 HSM589859:HSO589862 ICI589859:ICK589862 IME589859:IMG589862 IWA589859:IWC589862 JFW589859:JFY589862 JPS589859:JPU589862 JZO589859:JZQ589862 KJK589859:KJM589862 KTG589859:KTI589862 LDC589859:LDE589862 LMY589859:LNA589862 LWU589859:LWW589862 MGQ589859:MGS589862 MQM589859:MQO589862 NAI589859:NAK589862 NKE589859:NKG589862 NUA589859:NUC589862 ODW589859:ODY589862 ONS589859:ONU589862 OXO589859:OXQ589862 PHK589859:PHM589862 PRG589859:PRI589862 QBC589859:QBE589862 QKY589859:QLA589862 QUU589859:QUW589862 REQ589859:RES589862 ROM589859:ROO589862 RYI589859:RYK589862 SIE589859:SIG589862 SSA589859:SSC589862 TBW589859:TBY589862 TLS589859:TLU589862 TVO589859:TVQ589862 UFK589859:UFM589862 UPG589859:UPI589862 UZC589859:UZE589862 VIY589859:VJA589862 VSU589859:VSW589862 WCQ589859:WCS589862 WMM589859:WMO589862 WWI589859:WWK589862 AB655395:AD655398 JW655395:JY655398 TS655395:TU655398 ADO655395:ADQ655398 ANK655395:ANM655398 AXG655395:AXI655398 BHC655395:BHE655398 BQY655395:BRA655398 CAU655395:CAW655398 CKQ655395:CKS655398 CUM655395:CUO655398 DEI655395:DEK655398 DOE655395:DOG655398 DYA655395:DYC655398 EHW655395:EHY655398 ERS655395:ERU655398 FBO655395:FBQ655398 FLK655395:FLM655398 FVG655395:FVI655398 GFC655395:GFE655398 GOY655395:GPA655398 GYU655395:GYW655398 HIQ655395:HIS655398 HSM655395:HSO655398 ICI655395:ICK655398 IME655395:IMG655398 IWA655395:IWC655398 JFW655395:JFY655398 JPS655395:JPU655398 JZO655395:JZQ655398 KJK655395:KJM655398 KTG655395:KTI655398 LDC655395:LDE655398 LMY655395:LNA655398 LWU655395:LWW655398 MGQ655395:MGS655398 MQM655395:MQO655398 NAI655395:NAK655398 NKE655395:NKG655398 NUA655395:NUC655398 ODW655395:ODY655398 ONS655395:ONU655398 OXO655395:OXQ655398 PHK655395:PHM655398 PRG655395:PRI655398 QBC655395:QBE655398 QKY655395:QLA655398 QUU655395:QUW655398 REQ655395:RES655398 ROM655395:ROO655398 RYI655395:RYK655398 SIE655395:SIG655398 SSA655395:SSC655398 TBW655395:TBY655398 TLS655395:TLU655398 TVO655395:TVQ655398 UFK655395:UFM655398 UPG655395:UPI655398 UZC655395:UZE655398 VIY655395:VJA655398 VSU655395:VSW655398 WCQ655395:WCS655398 WMM655395:WMO655398 WWI655395:WWK655398 AB720931:AD720934 JW720931:JY720934 TS720931:TU720934 ADO720931:ADQ720934 ANK720931:ANM720934 AXG720931:AXI720934 BHC720931:BHE720934 BQY720931:BRA720934 CAU720931:CAW720934 CKQ720931:CKS720934 CUM720931:CUO720934 DEI720931:DEK720934 DOE720931:DOG720934 DYA720931:DYC720934 EHW720931:EHY720934 ERS720931:ERU720934 FBO720931:FBQ720934 FLK720931:FLM720934 FVG720931:FVI720934 GFC720931:GFE720934 GOY720931:GPA720934 GYU720931:GYW720934 HIQ720931:HIS720934 HSM720931:HSO720934 ICI720931:ICK720934 IME720931:IMG720934 IWA720931:IWC720934 JFW720931:JFY720934 JPS720931:JPU720934 JZO720931:JZQ720934 KJK720931:KJM720934 KTG720931:KTI720934 LDC720931:LDE720934 LMY720931:LNA720934 LWU720931:LWW720934 MGQ720931:MGS720934 MQM720931:MQO720934 NAI720931:NAK720934 NKE720931:NKG720934 NUA720931:NUC720934 ODW720931:ODY720934 ONS720931:ONU720934 OXO720931:OXQ720934 PHK720931:PHM720934 PRG720931:PRI720934 QBC720931:QBE720934 QKY720931:QLA720934 QUU720931:QUW720934 REQ720931:RES720934 ROM720931:ROO720934 RYI720931:RYK720934 SIE720931:SIG720934 SSA720931:SSC720934 TBW720931:TBY720934 TLS720931:TLU720934 TVO720931:TVQ720934 UFK720931:UFM720934 UPG720931:UPI720934 UZC720931:UZE720934 VIY720931:VJA720934 VSU720931:VSW720934 WCQ720931:WCS720934 WMM720931:WMO720934 WWI720931:WWK720934 AB786467:AD786470 JW786467:JY786470 TS786467:TU786470 ADO786467:ADQ786470 ANK786467:ANM786470 AXG786467:AXI786470 BHC786467:BHE786470 BQY786467:BRA786470 CAU786467:CAW786470 CKQ786467:CKS786470 CUM786467:CUO786470 DEI786467:DEK786470 DOE786467:DOG786470 DYA786467:DYC786470 EHW786467:EHY786470 ERS786467:ERU786470 FBO786467:FBQ786470 FLK786467:FLM786470 FVG786467:FVI786470 GFC786467:GFE786470 GOY786467:GPA786470 GYU786467:GYW786470 HIQ786467:HIS786470 HSM786467:HSO786470 ICI786467:ICK786470 IME786467:IMG786470 IWA786467:IWC786470 JFW786467:JFY786470 JPS786467:JPU786470 JZO786467:JZQ786470 KJK786467:KJM786470 KTG786467:KTI786470 LDC786467:LDE786470 LMY786467:LNA786470 LWU786467:LWW786470 MGQ786467:MGS786470 MQM786467:MQO786470 NAI786467:NAK786470 NKE786467:NKG786470 NUA786467:NUC786470 ODW786467:ODY786470 ONS786467:ONU786470 OXO786467:OXQ786470 PHK786467:PHM786470 PRG786467:PRI786470 QBC786467:QBE786470 QKY786467:QLA786470 QUU786467:QUW786470 REQ786467:RES786470 ROM786467:ROO786470 RYI786467:RYK786470 SIE786467:SIG786470 SSA786467:SSC786470 TBW786467:TBY786470 TLS786467:TLU786470 TVO786467:TVQ786470 UFK786467:UFM786470 UPG786467:UPI786470 UZC786467:UZE786470 VIY786467:VJA786470 VSU786467:VSW786470 WCQ786467:WCS786470 WMM786467:WMO786470 WWI786467:WWK786470 AB852003:AD852006 JW852003:JY852006 TS852003:TU852006 ADO852003:ADQ852006 ANK852003:ANM852006 AXG852003:AXI852006 BHC852003:BHE852006 BQY852003:BRA852006 CAU852003:CAW852006 CKQ852003:CKS852006 CUM852003:CUO852006 DEI852003:DEK852006 DOE852003:DOG852006 DYA852003:DYC852006 EHW852003:EHY852006 ERS852003:ERU852006 FBO852003:FBQ852006 FLK852003:FLM852006 FVG852003:FVI852006 GFC852003:GFE852006 GOY852003:GPA852006 GYU852003:GYW852006 HIQ852003:HIS852006 HSM852003:HSO852006 ICI852003:ICK852006 IME852003:IMG852006 IWA852003:IWC852006 JFW852003:JFY852006 JPS852003:JPU852006 JZO852003:JZQ852006 KJK852003:KJM852006 KTG852003:KTI852006 LDC852003:LDE852006 LMY852003:LNA852006 LWU852003:LWW852006 MGQ852003:MGS852006 MQM852003:MQO852006 NAI852003:NAK852006 NKE852003:NKG852006 NUA852003:NUC852006 ODW852003:ODY852006 ONS852003:ONU852006 OXO852003:OXQ852006 PHK852003:PHM852006 PRG852003:PRI852006 QBC852003:QBE852006 QKY852003:QLA852006 QUU852003:QUW852006 REQ852003:RES852006 ROM852003:ROO852006 RYI852003:RYK852006 SIE852003:SIG852006 SSA852003:SSC852006 TBW852003:TBY852006 TLS852003:TLU852006 TVO852003:TVQ852006 UFK852003:UFM852006 UPG852003:UPI852006 UZC852003:UZE852006 VIY852003:VJA852006 VSU852003:VSW852006 WCQ852003:WCS852006 WMM852003:WMO852006 WWI852003:WWK852006 AB917539:AD917542 JW917539:JY917542 TS917539:TU917542 ADO917539:ADQ917542 ANK917539:ANM917542 AXG917539:AXI917542 BHC917539:BHE917542 BQY917539:BRA917542 CAU917539:CAW917542 CKQ917539:CKS917542 CUM917539:CUO917542 DEI917539:DEK917542 DOE917539:DOG917542 DYA917539:DYC917542 EHW917539:EHY917542 ERS917539:ERU917542 FBO917539:FBQ917542 FLK917539:FLM917542 FVG917539:FVI917542 GFC917539:GFE917542 GOY917539:GPA917542 GYU917539:GYW917542 HIQ917539:HIS917542 HSM917539:HSO917542 ICI917539:ICK917542 IME917539:IMG917542 IWA917539:IWC917542 JFW917539:JFY917542 JPS917539:JPU917542 JZO917539:JZQ917542 KJK917539:KJM917542 KTG917539:KTI917542 LDC917539:LDE917542 LMY917539:LNA917542 LWU917539:LWW917542 MGQ917539:MGS917542 MQM917539:MQO917542 NAI917539:NAK917542 NKE917539:NKG917542 NUA917539:NUC917542 ODW917539:ODY917542 ONS917539:ONU917542 OXO917539:OXQ917542 PHK917539:PHM917542 PRG917539:PRI917542 QBC917539:QBE917542 QKY917539:QLA917542 QUU917539:QUW917542 REQ917539:RES917542 ROM917539:ROO917542 RYI917539:RYK917542 SIE917539:SIG917542 SSA917539:SSC917542 TBW917539:TBY917542 TLS917539:TLU917542 TVO917539:TVQ917542 UFK917539:UFM917542 UPG917539:UPI917542 UZC917539:UZE917542 VIY917539:VJA917542 VSU917539:VSW917542 WCQ917539:WCS917542 WMM917539:WMO917542 WWI917539:WWK917542 AB983075:AD983078 JW983075:JY983078 TS983075:TU983078 ADO983075:ADQ983078 ANK983075:ANM983078 AXG983075:AXI983078 BHC983075:BHE983078 BQY983075:BRA983078 CAU983075:CAW983078 CKQ983075:CKS983078 CUM983075:CUO983078 DEI983075:DEK983078 DOE983075:DOG983078 DYA983075:DYC983078 EHW983075:EHY983078 ERS983075:ERU983078 FBO983075:FBQ983078 FLK983075:FLM983078 FVG983075:FVI983078 GFC983075:GFE983078 GOY983075:GPA983078 GYU983075:GYW983078 HIQ983075:HIS983078 HSM983075:HSO983078 ICI983075:ICK983078 IME983075:IMG983078 IWA983075:IWC983078 JFW983075:JFY983078 JPS983075:JPU983078 JZO983075:JZQ983078 KJK983075:KJM983078 KTG983075:KTI983078 LDC983075:LDE983078 LMY983075:LNA983078 LWU983075:LWW983078 MGQ983075:MGS983078 MQM983075:MQO983078 NAI983075:NAK983078 NKE983075:NKG983078 NUA983075:NUC983078 ODW983075:ODY983078 ONS983075:ONU983078 OXO983075:OXQ983078 PHK983075:PHM983078 PRG983075:PRI983078 QBC983075:QBE983078 QKY983075:QLA983078 QUU983075:QUW983078 REQ983075:RES983078 ROM983075:ROO983078 RYI983075:RYK983078 SIE983075:SIG983078 SSA983075:SSC983078 TBW983075:TBY983078 TLS983075:TLU983078 TVO983075:TVQ983078 UFK983075:UFM983078 UPG983075:UPI983078 UZC983075:UZE983078 VIY983075:VJA983078 VSU983075:VSW983078 WCQ983075:WCS983078 WMM983075:WMO983078 WWI983075:WWK983078 AB65420:AD65439 JW65420:JY65439 TS65420:TU65439 ADO65420:ADQ65439 ANK65420:ANM65439 AXG65420:AXI65439 BHC65420:BHE65439 BQY65420:BRA65439 CAU65420:CAW65439 CKQ65420:CKS65439 CUM65420:CUO65439 DEI65420:DEK65439 DOE65420:DOG65439 DYA65420:DYC65439 EHW65420:EHY65439 ERS65420:ERU65439 FBO65420:FBQ65439 FLK65420:FLM65439 FVG65420:FVI65439 GFC65420:GFE65439 GOY65420:GPA65439 GYU65420:GYW65439 HIQ65420:HIS65439 HSM65420:HSO65439 ICI65420:ICK65439 IME65420:IMG65439 IWA65420:IWC65439 JFW65420:JFY65439 JPS65420:JPU65439 JZO65420:JZQ65439 KJK65420:KJM65439 KTG65420:KTI65439 LDC65420:LDE65439 LMY65420:LNA65439 LWU65420:LWW65439 MGQ65420:MGS65439 MQM65420:MQO65439 NAI65420:NAK65439 NKE65420:NKG65439 NUA65420:NUC65439 ODW65420:ODY65439 ONS65420:ONU65439 OXO65420:OXQ65439 PHK65420:PHM65439 PRG65420:PRI65439 QBC65420:QBE65439 QKY65420:QLA65439 QUU65420:QUW65439 REQ65420:RES65439 ROM65420:ROO65439 RYI65420:RYK65439 SIE65420:SIG65439 SSA65420:SSC65439 TBW65420:TBY65439 TLS65420:TLU65439 TVO65420:TVQ65439 UFK65420:UFM65439 UPG65420:UPI65439 UZC65420:UZE65439 VIY65420:VJA65439 VSU65420:VSW65439 WCQ65420:WCS65439 WMM65420:WMO65439 WWI65420:WWK65439 AB130956:AD130975 JW130956:JY130975 TS130956:TU130975 ADO130956:ADQ130975 ANK130956:ANM130975 AXG130956:AXI130975 BHC130956:BHE130975 BQY130956:BRA130975 CAU130956:CAW130975 CKQ130956:CKS130975 CUM130956:CUO130975 DEI130956:DEK130975 DOE130956:DOG130975 DYA130956:DYC130975 EHW130956:EHY130975 ERS130956:ERU130975 FBO130956:FBQ130975 FLK130956:FLM130975 FVG130956:FVI130975 GFC130956:GFE130975 GOY130956:GPA130975 GYU130956:GYW130975 HIQ130956:HIS130975 HSM130956:HSO130975 ICI130956:ICK130975 IME130956:IMG130975 IWA130956:IWC130975 JFW130956:JFY130975 JPS130956:JPU130975 JZO130956:JZQ130975 KJK130956:KJM130975 KTG130956:KTI130975 LDC130956:LDE130975 LMY130956:LNA130975 LWU130956:LWW130975 MGQ130956:MGS130975 MQM130956:MQO130975 NAI130956:NAK130975 NKE130956:NKG130975 NUA130956:NUC130975 ODW130956:ODY130975 ONS130956:ONU130975 OXO130956:OXQ130975 PHK130956:PHM130975 PRG130956:PRI130975 QBC130956:QBE130975 QKY130956:QLA130975 QUU130956:QUW130975 REQ130956:RES130975 ROM130956:ROO130975 RYI130956:RYK130975 SIE130956:SIG130975 SSA130956:SSC130975 TBW130956:TBY130975 TLS130956:TLU130975 TVO130956:TVQ130975 UFK130956:UFM130975 UPG130956:UPI130975 UZC130956:UZE130975 VIY130956:VJA130975 VSU130956:VSW130975 WCQ130956:WCS130975 WMM130956:WMO130975 WWI130956:WWK130975 AB196492:AD196511 JW196492:JY196511 TS196492:TU196511 ADO196492:ADQ196511 ANK196492:ANM196511 AXG196492:AXI196511 BHC196492:BHE196511 BQY196492:BRA196511 CAU196492:CAW196511 CKQ196492:CKS196511 CUM196492:CUO196511 DEI196492:DEK196511 DOE196492:DOG196511 DYA196492:DYC196511 EHW196492:EHY196511 ERS196492:ERU196511 FBO196492:FBQ196511 FLK196492:FLM196511 FVG196492:FVI196511 GFC196492:GFE196511 GOY196492:GPA196511 GYU196492:GYW196511 HIQ196492:HIS196511 HSM196492:HSO196511 ICI196492:ICK196511 IME196492:IMG196511 IWA196492:IWC196511 JFW196492:JFY196511 JPS196492:JPU196511 JZO196492:JZQ196511 KJK196492:KJM196511 KTG196492:KTI196511 LDC196492:LDE196511 LMY196492:LNA196511 LWU196492:LWW196511 MGQ196492:MGS196511 MQM196492:MQO196511 NAI196492:NAK196511 NKE196492:NKG196511 NUA196492:NUC196511 ODW196492:ODY196511 ONS196492:ONU196511 OXO196492:OXQ196511 PHK196492:PHM196511 PRG196492:PRI196511 QBC196492:QBE196511 QKY196492:QLA196511 QUU196492:QUW196511 REQ196492:RES196511 ROM196492:ROO196511 RYI196492:RYK196511 SIE196492:SIG196511 SSA196492:SSC196511 TBW196492:TBY196511 TLS196492:TLU196511 TVO196492:TVQ196511 UFK196492:UFM196511 UPG196492:UPI196511 UZC196492:UZE196511 VIY196492:VJA196511 VSU196492:VSW196511 WCQ196492:WCS196511 WMM196492:WMO196511 WWI196492:WWK196511 AB262028:AD262047 JW262028:JY262047 TS262028:TU262047 ADO262028:ADQ262047 ANK262028:ANM262047 AXG262028:AXI262047 BHC262028:BHE262047 BQY262028:BRA262047 CAU262028:CAW262047 CKQ262028:CKS262047 CUM262028:CUO262047 DEI262028:DEK262047 DOE262028:DOG262047 DYA262028:DYC262047 EHW262028:EHY262047 ERS262028:ERU262047 FBO262028:FBQ262047 FLK262028:FLM262047 FVG262028:FVI262047 GFC262028:GFE262047 GOY262028:GPA262047 GYU262028:GYW262047 HIQ262028:HIS262047 HSM262028:HSO262047 ICI262028:ICK262047 IME262028:IMG262047 IWA262028:IWC262047 JFW262028:JFY262047 JPS262028:JPU262047 JZO262028:JZQ262047 KJK262028:KJM262047 KTG262028:KTI262047 LDC262028:LDE262047 LMY262028:LNA262047 LWU262028:LWW262047 MGQ262028:MGS262047 MQM262028:MQO262047 NAI262028:NAK262047 NKE262028:NKG262047 NUA262028:NUC262047 ODW262028:ODY262047 ONS262028:ONU262047 OXO262028:OXQ262047 PHK262028:PHM262047 PRG262028:PRI262047 QBC262028:QBE262047 QKY262028:QLA262047 QUU262028:QUW262047 REQ262028:RES262047 ROM262028:ROO262047 RYI262028:RYK262047 SIE262028:SIG262047 SSA262028:SSC262047 TBW262028:TBY262047 TLS262028:TLU262047 TVO262028:TVQ262047 UFK262028:UFM262047 UPG262028:UPI262047 UZC262028:UZE262047 VIY262028:VJA262047 VSU262028:VSW262047 WCQ262028:WCS262047 WMM262028:WMO262047 WWI262028:WWK262047 AB327564:AD327583 JW327564:JY327583 TS327564:TU327583 ADO327564:ADQ327583 ANK327564:ANM327583 AXG327564:AXI327583 BHC327564:BHE327583 BQY327564:BRA327583 CAU327564:CAW327583 CKQ327564:CKS327583 CUM327564:CUO327583 DEI327564:DEK327583 DOE327564:DOG327583 DYA327564:DYC327583 EHW327564:EHY327583 ERS327564:ERU327583 FBO327564:FBQ327583 FLK327564:FLM327583 FVG327564:FVI327583 GFC327564:GFE327583 GOY327564:GPA327583 GYU327564:GYW327583 HIQ327564:HIS327583 HSM327564:HSO327583 ICI327564:ICK327583 IME327564:IMG327583 IWA327564:IWC327583 JFW327564:JFY327583 JPS327564:JPU327583 JZO327564:JZQ327583 KJK327564:KJM327583 KTG327564:KTI327583 LDC327564:LDE327583 LMY327564:LNA327583 LWU327564:LWW327583 MGQ327564:MGS327583 MQM327564:MQO327583 NAI327564:NAK327583 NKE327564:NKG327583 NUA327564:NUC327583 ODW327564:ODY327583 ONS327564:ONU327583 OXO327564:OXQ327583 PHK327564:PHM327583 PRG327564:PRI327583 QBC327564:QBE327583 QKY327564:QLA327583 QUU327564:QUW327583 REQ327564:RES327583 ROM327564:ROO327583 RYI327564:RYK327583 SIE327564:SIG327583 SSA327564:SSC327583 TBW327564:TBY327583 TLS327564:TLU327583 TVO327564:TVQ327583 UFK327564:UFM327583 UPG327564:UPI327583 UZC327564:UZE327583 VIY327564:VJA327583 VSU327564:VSW327583 WCQ327564:WCS327583 WMM327564:WMO327583 WWI327564:WWK327583 AB393100:AD393119 JW393100:JY393119 TS393100:TU393119 ADO393100:ADQ393119 ANK393100:ANM393119 AXG393100:AXI393119 BHC393100:BHE393119 BQY393100:BRA393119 CAU393100:CAW393119 CKQ393100:CKS393119 CUM393100:CUO393119 DEI393100:DEK393119 DOE393100:DOG393119 DYA393100:DYC393119 EHW393100:EHY393119 ERS393100:ERU393119 FBO393100:FBQ393119 FLK393100:FLM393119 FVG393100:FVI393119 GFC393100:GFE393119 GOY393100:GPA393119 GYU393100:GYW393119 HIQ393100:HIS393119 HSM393100:HSO393119 ICI393100:ICK393119 IME393100:IMG393119 IWA393100:IWC393119 JFW393100:JFY393119 JPS393100:JPU393119 JZO393100:JZQ393119 KJK393100:KJM393119 KTG393100:KTI393119 LDC393100:LDE393119 LMY393100:LNA393119 LWU393100:LWW393119 MGQ393100:MGS393119 MQM393100:MQO393119 NAI393100:NAK393119 NKE393100:NKG393119 NUA393100:NUC393119 ODW393100:ODY393119 ONS393100:ONU393119 OXO393100:OXQ393119 PHK393100:PHM393119 PRG393100:PRI393119 QBC393100:QBE393119 QKY393100:QLA393119 QUU393100:QUW393119 REQ393100:RES393119 ROM393100:ROO393119 RYI393100:RYK393119 SIE393100:SIG393119 SSA393100:SSC393119 TBW393100:TBY393119 TLS393100:TLU393119 TVO393100:TVQ393119 UFK393100:UFM393119 UPG393100:UPI393119 UZC393100:UZE393119 VIY393100:VJA393119 VSU393100:VSW393119 WCQ393100:WCS393119 WMM393100:WMO393119 WWI393100:WWK393119 AB458636:AD458655 JW458636:JY458655 TS458636:TU458655 ADO458636:ADQ458655 ANK458636:ANM458655 AXG458636:AXI458655 BHC458636:BHE458655 BQY458636:BRA458655 CAU458636:CAW458655 CKQ458636:CKS458655 CUM458636:CUO458655 DEI458636:DEK458655 DOE458636:DOG458655 DYA458636:DYC458655 EHW458636:EHY458655 ERS458636:ERU458655 FBO458636:FBQ458655 FLK458636:FLM458655 FVG458636:FVI458655 GFC458636:GFE458655 GOY458636:GPA458655 GYU458636:GYW458655 HIQ458636:HIS458655 HSM458636:HSO458655 ICI458636:ICK458655 IME458636:IMG458655 IWA458636:IWC458655 JFW458636:JFY458655 JPS458636:JPU458655 JZO458636:JZQ458655 KJK458636:KJM458655 KTG458636:KTI458655 LDC458636:LDE458655 LMY458636:LNA458655 LWU458636:LWW458655 MGQ458636:MGS458655 MQM458636:MQO458655 NAI458636:NAK458655 NKE458636:NKG458655 NUA458636:NUC458655 ODW458636:ODY458655 ONS458636:ONU458655 OXO458636:OXQ458655 PHK458636:PHM458655 PRG458636:PRI458655 QBC458636:QBE458655 QKY458636:QLA458655 QUU458636:QUW458655 REQ458636:RES458655 ROM458636:ROO458655 RYI458636:RYK458655 SIE458636:SIG458655 SSA458636:SSC458655 TBW458636:TBY458655 TLS458636:TLU458655 TVO458636:TVQ458655 UFK458636:UFM458655 UPG458636:UPI458655 UZC458636:UZE458655 VIY458636:VJA458655 VSU458636:VSW458655 WCQ458636:WCS458655 WMM458636:WMO458655 WWI458636:WWK458655 AB524172:AD524191 JW524172:JY524191 TS524172:TU524191 ADO524172:ADQ524191 ANK524172:ANM524191 AXG524172:AXI524191 BHC524172:BHE524191 BQY524172:BRA524191 CAU524172:CAW524191 CKQ524172:CKS524191 CUM524172:CUO524191 DEI524172:DEK524191 DOE524172:DOG524191 DYA524172:DYC524191 EHW524172:EHY524191 ERS524172:ERU524191 FBO524172:FBQ524191 FLK524172:FLM524191 FVG524172:FVI524191 GFC524172:GFE524191 GOY524172:GPA524191 GYU524172:GYW524191 HIQ524172:HIS524191 HSM524172:HSO524191 ICI524172:ICK524191 IME524172:IMG524191 IWA524172:IWC524191 JFW524172:JFY524191 JPS524172:JPU524191 JZO524172:JZQ524191 KJK524172:KJM524191 KTG524172:KTI524191 LDC524172:LDE524191 LMY524172:LNA524191 LWU524172:LWW524191 MGQ524172:MGS524191 MQM524172:MQO524191 NAI524172:NAK524191 NKE524172:NKG524191 NUA524172:NUC524191 ODW524172:ODY524191 ONS524172:ONU524191 OXO524172:OXQ524191 PHK524172:PHM524191 PRG524172:PRI524191 QBC524172:QBE524191 QKY524172:QLA524191 QUU524172:QUW524191 REQ524172:RES524191 ROM524172:ROO524191 RYI524172:RYK524191 SIE524172:SIG524191 SSA524172:SSC524191 TBW524172:TBY524191 TLS524172:TLU524191 TVO524172:TVQ524191 UFK524172:UFM524191 UPG524172:UPI524191 UZC524172:UZE524191 VIY524172:VJA524191 VSU524172:VSW524191 WCQ524172:WCS524191 WMM524172:WMO524191 WWI524172:WWK524191 AB589708:AD589727 JW589708:JY589727 TS589708:TU589727 ADO589708:ADQ589727 ANK589708:ANM589727 AXG589708:AXI589727 BHC589708:BHE589727 BQY589708:BRA589727 CAU589708:CAW589727 CKQ589708:CKS589727 CUM589708:CUO589727 DEI589708:DEK589727 DOE589708:DOG589727 DYA589708:DYC589727 EHW589708:EHY589727 ERS589708:ERU589727 FBO589708:FBQ589727 FLK589708:FLM589727 FVG589708:FVI589727 GFC589708:GFE589727 GOY589708:GPA589727 GYU589708:GYW589727 HIQ589708:HIS589727 HSM589708:HSO589727 ICI589708:ICK589727 IME589708:IMG589727 IWA589708:IWC589727 JFW589708:JFY589727 JPS589708:JPU589727 JZO589708:JZQ589727 KJK589708:KJM589727 KTG589708:KTI589727 LDC589708:LDE589727 LMY589708:LNA589727 LWU589708:LWW589727 MGQ589708:MGS589727 MQM589708:MQO589727 NAI589708:NAK589727 NKE589708:NKG589727 NUA589708:NUC589727 ODW589708:ODY589727 ONS589708:ONU589727 OXO589708:OXQ589727 PHK589708:PHM589727 PRG589708:PRI589727 QBC589708:QBE589727 QKY589708:QLA589727 QUU589708:QUW589727 REQ589708:RES589727 ROM589708:ROO589727 RYI589708:RYK589727 SIE589708:SIG589727 SSA589708:SSC589727 TBW589708:TBY589727 TLS589708:TLU589727 TVO589708:TVQ589727 UFK589708:UFM589727 UPG589708:UPI589727 UZC589708:UZE589727 VIY589708:VJA589727 VSU589708:VSW589727 WCQ589708:WCS589727 WMM589708:WMO589727 WWI589708:WWK589727 AB655244:AD655263 JW655244:JY655263 TS655244:TU655263 ADO655244:ADQ655263 ANK655244:ANM655263 AXG655244:AXI655263 BHC655244:BHE655263 BQY655244:BRA655263 CAU655244:CAW655263 CKQ655244:CKS655263 CUM655244:CUO655263 DEI655244:DEK655263 DOE655244:DOG655263 DYA655244:DYC655263 EHW655244:EHY655263 ERS655244:ERU655263 FBO655244:FBQ655263 FLK655244:FLM655263 FVG655244:FVI655263 GFC655244:GFE655263 GOY655244:GPA655263 GYU655244:GYW655263 HIQ655244:HIS655263 HSM655244:HSO655263 ICI655244:ICK655263 IME655244:IMG655263 IWA655244:IWC655263 JFW655244:JFY655263 JPS655244:JPU655263 JZO655244:JZQ655263 KJK655244:KJM655263 KTG655244:KTI655263 LDC655244:LDE655263 LMY655244:LNA655263 LWU655244:LWW655263 MGQ655244:MGS655263 MQM655244:MQO655263 NAI655244:NAK655263 NKE655244:NKG655263 NUA655244:NUC655263 ODW655244:ODY655263 ONS655244:ONU655263 OXO655244:OXQ655263 PHK655244:PHM655263 PRG655244:PRI655263 QBC655244:QBE655263 QKY655244:QLA655263 QUU655244:QUW655263 REQ655244:RES655263 ROM655244:ROO655263 RYI655244:RYK655263 SIE655244:SIG655263 SSA655244:SSC655263 TBW655244:TBY655263 TLS655244:TLU655263 TVO655244:TVQ655263 UFK655244:UFM655263 UPG655244:UPI655263 UZC655244:UZE655263 VIY655244:VJA655263 VSU655244:VSW655263 WCQ655244:WCS655263 WMM655244:WMO655263 WWI655244:WWK655263 AB720780:AD720799 JW720780:JY720799 TS720780:TU720799 ADO720780:ADQ720799 ANK720780:ANM720799 AXG720780:AXI720799 BHC720780:BHE720799 BQY720780:BRA720799 CAU720780:CAW720799 CKQ720780:CKS720799 CUM720780:CUO720799 DEI720780:DEK720799 DOE720780:DOG720799 DYA720780:DYC720799 EHW720780:EHY720799 ERS720780:ERU720799 FBO720780:FBQ720799 FLK720780:FLM720799 FVG720780:FVI720799 GFC720780:GFE720799 GOY720780:GPA720799 GYU720780:GYW720799 HIQ720780:HIS720799 HSM720780:HSO720799 ICI720780:ICK720799 IME720780:IMG720799 IWA720780:IWC720799 JFW720780:JFY720799 JPS720780:JPU720799 JZO720780:JZQ720799 KJK720780:KJM720799 KTG720780:KTI720799 LDC720780:LDE720799 LMY720780:LNA720799 LWU720780:LWW720799 MGQ720780:MGS720799 MQM720780:MQO720799 NAI720780:NAK720799 NKE720780:NKG720799 NUA720780:NUC720799 ODW720780:ODY720799 ONS720780:ONU720799 OXO720780:OXQ720799 PHK720780:PHM720799 PRG720780:PRI720799 QBC720780:QBE720799 QKY720780:QLA720799 QUU720780:QUW720799 REQ720780:RES720799 ROM720780:ROO720799 RYI720780:RYK720799 SIE720780:SIG720799 SSA720780:SSC720799 TBW720780:TBY720799 TLS720780:TLU720799 TVO720780:TVQ720799 UFK720780:UFM720799 UPG720780:UPI720799 UZC720780:UZE720799 VIY720780:VJA720799 VSU720780:VSW720799 WCQ720780:WCS720799 WMM720780:WMO720799 WWI720780:WWK720799 AB786316:AD786335 JW786316:JY786335 TS786316:TU786335 ADO786316:ADQ786335 ANK786316:ANM786335 AXG786316:AXI786335 BHC786316:BHE786335 BQY786316:BRA786335 CAU786316:CAW786335 CKQ786316:CKS786335 CUM786316:CUO786335 DEI786316:DEK786335 DOE786316:DOG786335 DYA786316:DYC786335 EHW786316:EHY786335 ERS786316:ERU786335 FBO786316:FBQ786335 FLK786316:FLM786335 FVG786316:FVI786335 GFC786316:GFE786335 GOY786316:GPA786335 GYU786316:GYW786335 HIQ786316:HIS786335 HSM786316:HSO786335 ICI786316:ICK786335 IME786316:IMG786335 IWA786316:IWC786335 JFW786316:JFY786335 JPS786316:JPU786335 JZO786316:JZQ786335 KJK786316:KJM786335 KTG786316:KTI786335 LDC786316:LDE786335 LMY786316:LNA786335 LWU786316:LWW786335 MGQ786316:MGS786335 MQM786316:MQO786335 NAI786316:NAK786335 NKE786316:NKG786335 NUA786316:NUC786335 ODW786316:ODY786335 ONS786316:ONU786335 OXO786316:OXQ786335 PHK786316:PHM786335 PRG786316:PRI786335 QBC786316:QBE786335 QKY786316:QLA786335 QUU786316:QUW786335 REQ786316:RES786335 ROM786316:ROO786335 RYI786316:RYK786335 SIE786316:SIG786335 SSA786316:SSC786335 TBW786316:TBY786335 TLS786316:TLU786335 TVO786316:TVQ786335 UFK786316:UFM786335 UPG786316:UPI786335 UZC786316:UZE786335 VIY786316:VJA786335 VSU786316:VSW786335 WCQ786316:WCS786335 WMM786316:WMO786335 WWI786316:WWK786335 AB851852:AD851871 JW851852:JY851871 TS851852:TU851871 ADO851852:ADQ851871 ANK851852:ANM851871 AXG851852:AXI851871 BHC851852:BHE851871 BQY851852:BRA851871 CAU851852:CAW851871 CKQ851852:CKS851871 CUM851852:CUO851871 DEI851852:DEK851871 DOE851852:DOG851871 DYA851852:DYC851871 EHW851852:EHY851871 ERS851852:ERU851871 FBO851852:FBQ851871 FLK851852:FLM851871 FVG851852:FVI851871 GFC851852:GFE851871 GOY851852:GPA851871 GYU851852:GYW851871 HIQ851852:HIS851871 HSM851852:HSO851871 ICI851852:ICK851871 IME851852:IMG851871 IWA851852:IWC851871 JFW851852:JFY851871 JPS851852:JPU851871 JZO851852:JZQ851871 KJK851852:KJM851871 KTG851852:KTI851871 LDC851852:LDE851871 LMY851852:LNA851871 LWU851852:LWW851871 MGQ851852:MGS851871 MQM851852:MQO851871 NAI851852:NAK851871 NKE851852:NKG851871 NUA851852:NUC851871 ODW851852:ODY851871 ONS851852:ONU851871 OXO851852:OXQ851871 PHK851852:PHM851871 PRG851852:PRI851871 QBC851852:QBE851871 QKY851852:QLA851871 QUU851852:QUW851871 REQ851852:RES851871 ROM851852:ROO851871 RYI851852:RYK851871 SIE851852:SIG851871 SSA851852:SSC851871 TBW851852:TBY851871 TLS851852:TLU851871 TVO851852:TVQ851871 UFK851852:UFM851871 UPG851852:UPI851871 UZC851852:UZE851871 VIY851852:VJA851871 VSU851852:VSW851871 WCQ851852:WCS851871 WMM851852:WMO851871 WWI851852:WWK851871 AB917388:AD917407 JW917388:JY917407 TS917388:TU917407 ADO917388:ADQ917407 ANK917388:ANM917407 AXG917388:AXI917407 BHC917388:BHE917407 BQY917388:BRA917407 CAU917388:CAW917407 CKQ917388:CKS917407 CUM917388:CUO917407 DEI917388:DEK917407 DOE917388:DOG917407 DYA917388:DYC917407 EHW917388:EHY917407 ERS917388:ERU917407 FBO917388:FBQ917407 FLK917388:FLM917407 FVG917388:FVI917407 GFC917388:GFE917407 GOY917388:GPA917407 GYU917388:GYW917407 HIQ917388:HIS917407 HSM917388:HSO917407 ICI917388:ICK917407 IME917388:IMG917407 IWA917388:IWC917407 JFW917388:JFY917407 JPS917388:JPU917407 JZO917388:JZQ917407 KJK917388:KJM917407 KTG917388:KTI917407 LDC917388:LDE917407 LMY917388:LNA917407 LWU917388:LWW917407 MGQ917388:MGS917407 MQM917388:MQO917407 NAI917388:NAK917407 NKE917388:NKG917407 NUA917388:NUC917407 ODW917388:ODY917407 ONS917388:ONU917407 OXO917388:OXQ917407 PHK917388:PHM917407 PRG917388:PRI917407 QBC917388:QBE917407 QKY917388:QLA917407 QUU917388:QUW917407 REQ917388:RES917407 ROM917388:ROO917407 RYI917388:RYK917407 SIE917388:SIG917407 SSA917388:SSC917407 TBW917388:TBY917407 TLS917388:TLU917407 TVO917388:TVQ917407 UFK917388:UFM917407 UPG917388:UPI917407 UZC917388:UZE917407 VIY917388:VJA917407 VSU917388:VSW917407 WCQ917388:WCS917407 WMM917388:WMO917407 WWI917388:WWK917407 AB982924:AD982943 JW982924:JY982943 TS982924:TU982943 ADO982924:ADQ982943 ANK982924:ANM982943 AXG982924:AXI982943 BHC982924:BHE982943 BQY982924:BRA982943 CAU982924:CAW982943 CKQ982924:CKS982943 CUM982924:CUO982943 DEI982924:DEK982943 DOE982924:DOG982943 DYA982924:DYC982943 EHW982924:EHY982943 ERS982924:ERU982943 FBO982924:FBQ982943 FLK982924:FLM982943 FVG982924:FVI982943 GFC982924:GFE982943 GOY982924:GPA982943 GYU982924:GYW982943 HIQ982924:HIS982943 HSM982924:HSO982943 ICI982924:ICK982943 IME982924:IMG982943 IWA982924:IWC982943 JFW982924:JFY982943 JPS982924:JPU982943 JZO982924:JZQ982943 KJK982924:KJM982943 KTG982924:KTI982943 LDC982924:LDE982943 LMY982924:LNA982943 LWU982924:LWW982943 MGQ982924:MGS982943 MQM982924:MQO982943 NAI982924:NAK982943 NKE982924:NKG982943 NUA982924:NUC982943 ODW982924:ODY982943 ONS982924:ONU982943 OXO982924:OXQ982943 PHK982924:PHM982943 PRG982924:PRI982943 QBC982924:QBE982943 QKY982924:QLA982943 QUU982924:QUW982943 REQ982924:RES982943 ROM982924:ROO982943 RYI982924:RYK982943 SIE982924:SIG982943 SSA982924:SSC982943 TBW982924:TBY982943 TLS982924:TLU982943 TVO982924:TVQ982943 UFK982924:UFM982943 UPG982924:UPI982943 UZC982924:UZE982943 VIY982924:VJA982943 VSU982924:VSW982943 WCQ982924:WCS982943 WMM982924:WMO982943 WWI982924:WWK982943 JW30:JY30 TS30:TU30 ADO30:ADQ30 ANK30:ANM30 AXG30:AXI30 BHC30:BHE30 BQY30:BRA30 CAU30:CAW30 CKQ30:CKS30 CUM30:CUO30 DEI30:DEK30 DOE30:DOG30 DYA30:DYC30 EHW30:EHY30 ERS30:ERU30 FBO30:FBQ30 FLK30:FLM30 FVG30:FVI30 GFC30:GFE30 GOY30:GPA30 GYU30:GYW30 HIQ30:HIS30 HSM30:HSO30 ICI30:ICK30 IME30:IMG30 IWA30:IWC30 JFW30:JFY30 JPS30:JPU30 JZO30:JZQ30 KJK30:KJM30 KTG30:KTI30 LDC30:LDE30 LMY30:LNA30 LWU30:LWW30 MGQ30:MGS30 MQM30:MQO30 NAI30:NAK30 NKE30:NKG30 NUA30:NUC30 ODW30:ODY30 ONS30:ONU30 OXO30:OXQ30 PHK30:PHM30 PRG30:PRI30 QBC30:QBE30 QKY30:QLA30 QUU30:QUW30 REQ30:RES30 ROM30:ROO30 RYI30:RYK30 SIE30:SIG30 SSA30:SSC30 TBW30:TBY30 TLS30:TLU30 TVO30:TVQ30 UFK30:UFM30 UPG30:UPI30 UZC30:UZE30 VIY30:VJA30 VSU30:VSW30 WCQ30:WCS30 WMM30:WMO30 WWI30:WWK30 AB30:AD30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36"/>
  <sheetViews>
    <sheetView showGridLines="0" view="pageBreakPreview" topLeftCell="A22" zoomScaleNormal="100" zoomScaleSheetLayoutView="100" workbookViewId="0">
      <selection activeCell="AQ19" sqref="AQ19"/>
    </sheetView>
  </sheetViews>
  <sheetFormatPr defaultRowHeight="14.25"/>
  <cols>
    <col min="1" max="2" width="1.625" style="23" customWidth="1"/>
    <col min="3" max="3" width="3" style="23" customWidth="1"/>
    <col min="4" max="4" width="6.375" style="23" customWidth="1"/>
    <col min="5" max="12" width="3" style="23" customWidth="1"/>
    <col min="13" max="13" width="4.375" style="23" customWidth="1"/>
    <col min="14" max="15" width="3" style="23" customWidth="1"/>
    <col min="16" max="16" width="5" style="23" customWidth="1"/>
    <col min="17" max="18" width="4.125" style="23" customWidth="1"/>
    <col min="19" max="19" width="4.375" style="23" customWidth="1"/>
    <col min="20" max="20" width="4.125" style="23" customWidth="1"/>
    <col min="21" max="33" width="4" style="23" customWidth="1"/>
    <col min="34" max="34" width="1.625" style="23" customWidth="1"/>
    <col min="35" max="36" width="3" style="23" customWidth="1"/>
    <col min="37" max="38" width="8" style="23" customWidth="1"/>
    <col min="39" max="39" width="9" style="23" customWidth="1"/>
    <col min="40" max="40" width="2.625" style="23" customWidth="1"/>
    <col min="41" max="41" width="11" style="23" customWidth="1"/>
    <col min="42" max="42" width="8.5" style="23" customWidth="1"/>
    <col min="43" max="43" width="8.125" style="23" customWidth="1"/>
    <col min="44" max="44" width="4.25" style="23" customWidth="1"/>
    <col min="45" max="45" width="14.75" style="23" customWidth="1"/>
    <col min="46" max="256" width="9" style="23"/>
    <col min="257" max="258" width="1.625" style="23" customWidth="1"/>
    <col min="259" max="259" width="3" style="23" customWidth="1"/>
    <col min="260" max="260" width="6.375" style="23" customWidth="1"/>
    <col min="261" max="268" width="3" style="23" customWidth="1"/>
    <col min="269" max="269" width="4.375" style="23" customWidth="1"/>
    <col min="270" max="271" width="3" style="23" customWidth="1"/>
    <col min="272" max="272" width="5" style="23" customWidth="1"/>
    <col min="273" max="274" width="3" style="23" customWidth="1"/>
    <col min="275" max="275" width="3.375" style="23" customWidth="1"/>
    <col min="276" max="276" width="3" style="23" customWidth="1"/>
    <col min="277" max="289" width="4" style="23" customWidth="1"/>
    <col min="290" max="290" width="1.625" style="23" customWidth="1"/>
    <col min="291" max="292" width="3" style="23" customWidth="1"/>
    <col min="293" max="294" width="8" style="23" customWidth="1"/>
    <col min="295" max="295" width="9" style="23"/>
    <col min="296" max="296" width="2.625" style="23" customWidth="1"/>
    <col min="297" max="297" width="11" style="23" customWidth="1"/>
    <col min="298" max="298" width="8.5" style="23" bestFit="1" customWidth="1"/>
    <col min="299" max="299" width="8.125" style="23" bestFit="1" customWidth="1"/>
    <col min="300" max="300" width="4.25" style="23" customWidth="1"/>
    <col min="301" max="301" width="14.75" style="23" customWidth="1"/>
    <col min="302" max="512" width="9" style="23"/>
    <col min="513" max="514" width="1.625" style="23" customWidth="1"/>
    <col min="515" max="515" width="3" style="23" customWidth="1"/>
    <col min="516" max="516" width="6.375" style="23" customWidth="1"/>
    <col min="517" max="524" width="3" style="23" customWidth="1"/>
    <col min="525" max="525" width="4.375" style="23" customWidth="1"/>
    <col min="526" max="527" width="3" style="23" customWidth="1"/>
    <col min="528" max="528" width="5" style="23" customWidth="1"/>
    <col min="529" max="530" width="3" style="23" customWidth="1"/>
    <col min="531" max="531" width="3.375" style="23" customWidth="1"/>
    <col min="532" max="532" width="3" style="23" customWidth="1"/>
    <col min="533" max="545" width="4" style="23" customWidth="1"/>
    <col min="546" max="546" width="1.625" style="23" customWidth="1"/>
    <col min="547" max="548" width="3" style="23" customWidth="1"/>
    <col min="549" max="550" width="8" style="23" customWidth="1"/>
    <col min="551" max="551" width="9" style="23"/>
    <col min="552" max="552" width="2.625" style="23" customWidth="1"/>
    <col min="553" max="553" width="11" style="23" customWidth="1"/>
    <col min="554" max="554" width="8.5" style="23" bestFit="1" customWidth="1"/>
    <col min="555" max="555" width="8.125" style="23" bestFit="1" customWidth="1"/>
    <col min="556" max="556" width="4.25" style="23" customWidth="1"/>
    <col min="557" max="557" width="14.75" style="23" customWidth="1"/>
    <col min="558" max="768" width="9" style="23"/>
    <col min="769" max="770" width="1.625" style="23" customWidth="1"/>
    <col min="771" max="771" width="3" style="23" customWidth="1"/>
    <col min="772" max="772" width="6.375" style="23" customWidth="1"/>
    <col min="773" max="780" width="3" style="23" customWidth="1"/>
    <col min="781" max="781" width="4.375" style="23" customWidth="1"/>
    <col min="782" max="783" width="3" style="23" customWidth="1"/>
    <col min="784" max="784" width="5" style="23" customWidth="1"/>
    <col min="785" max="786" width="3" style="23" customWidth="1"/>
    <col min="787" max="787" width="3.375" style="23" customWidth="1"/>
    <col min="788" max="788" width="3" style="23" customWidth="1"/>
    <col min="789" max="801" width="4" style="23" customWidth="1"/>
    <col min="802" max="802" width="1.625" style="23" customWidth="1"/>
    <col min="803" max="804" width="3" style="23" customWidth="1"/>
    <col min="805" max="806" width="8" style="23" customWidth="1"/>
    <col min="807" max="807" width="9" style="23"/>
    <col min="808" max="808" width="2.625" style="23" customWidth="1"/>
    <col min="809" max="809" width="11" style="23" customWidth="1"/>
    <col min="810" max="810" width="8.5" style="23" bestFit="1" customWidth="1"/>
    <col min="811" max="811" width="8.125" style="23" bestFit="1" customWidth="1"/>
    <col min="812" max="812" width="4.25" style="23" customWidth="1"/>
    <col min="813" max="813" width="14.75" style="23" customWidth="1"/>
    <col min="814" max="1024" width="9" style="23"/>
    <col min="1025" max="1026" width="1.625" style="23" customWidth="1"/>
    <col min="1027" max="1027" width="3" style="23" customWidth="1"/>
    <col min="1028" max="1028" width="6.375" style="23" customWidth="1"/>
    <col min="1029" max="1036" width="3" style="23" customWidth="1"/>
    <col min="1037" max="1037" width="4.375" style="23" customWidth="1"/>
    <col min="1038" max="1039" width="3" style="23" customWidth="1"/>
    <col min="1040" max="1040" width="5" style="23" customWidth="1"/>
    <col min="1041" max="1042" width="3" style="23" customWidth="1"/>
    <col min="1043" max="1043" width="3.375" style="23" customWidth="1"/>
    <col min="1044" max="1044" width="3" style="23" customWidth="1"/>
    <col min="1045" max="1057" width="4" style="23" customWidth="1"/>
    <col min="1058" max="1058" width="1.625" style="23" customWidth="1"/>
    <col min="1059" max="1060" width="3" style="23" customWidth="1"/>
    <col min="1061" max="1062" width="8" style="23" customWidth="1"/>
    <col min="1063" max="1063" width="9" style="23"/>
    <col min="1064" max="1064" width="2.625" style="23" customWidth="1"/>
    <col min="1065" max="1065" width="11" style="23" customWidth="1"/>
    <col min="1066" max="1066" width="8.5" style="23" bestFit="1" customWidth="1"/>
    <col min="1067" max="1067" width="8.125" style="23" bestFit="1" customWidth="1"/>
    <col min="1068" max="1068" width="4.25" style="23" customWidth="1"/>
    <col min="1069" max="1069" width="14.75" style="23" customWidth="1"/>
    <col min="1070" max="1280" width="9" style="23"/>
    <col min="1281" max="1282" width="1.625" style="23" customWidth="1"/>
    <col min="1283" max="1283" width="3" style="23" customWidth="1"/>
    <col min="1284" max="1284" width="6.375" style="23" customWidth="1"/>
    <col min="1285" max="1292" width="3" style="23" customWidth="1"/>
    <col min="1293" max="1293" width="4.375" style="23" customWidth="1"/>
    <col min="1294" max="1295" width="3" style="23" customWidth="1"/>
    <col min="1296" max="1296" width="5" style="23" customWidth="1"/>
    <col min="1297" max="1298" width="3" style="23" customWidth="1"/>
    <col min="1299" max="1299" width="3.375" style="23" customWidth="1"/>
    <col min="1300" max="1300" width="3" style="23" customWidth="1"/>
    <col min="1301" max="1313" width="4" style="23" customWidth="1"/>
    <col min="1314" max="1314" width="1.625" style="23" customWidth="1"/>
    <col min="1315" max="1316" width="3" style="23" customWidth="1"/>
    <col min="1317" max="1318" width="8" style="23" customWidth="1"/>
    <col min="1319" max="1319" width="9" style="23"/>
    <col min="1320" max="1320" width="2.625" style="23" customWidth="1"/>
    <col min="1321" max="1321" width="11" style="23" customWidth="1"/>
    <col min="1322" max="1322" width="8.5" style="23" bestFit="1" customWidth="1"/>
    <col min="1323" max="1323" width="8.125" style="23" bestFit="1" customWidth="1"/>
    <col min="1324" max="1324" width="4.25" style="23" customWidth="1"/>
    <col min="1325" max="1325" width="14.75" style="23" customWidth="1"/>
    <col min="1326" max="1536" width="9" style="23"/>
    <col min="1537" max="1538" width="1.625" style="23" customWidth="1"/>
    <col min="1539" max="1539" width="3" style="23" customWidth="1"/>
    <col min="1540" max="1540" width="6.375" style="23" customWidth="1"/>
    <col min="1541" max="1548" width="3" style="23" customWidth="1"/>
    <col min="1549" max="1549" width="4.375" style="23" customWidth="1"/>
    <col min="1550" max="1551" width="3" style="23" customWidth="1"/>
    <col min="1552" max="1552" width="5" style="23" customWidth="1"/>
    <col min="1553" max="1554" width="3" style="23" customWidth="1"/>
    <col min="1555" max="1555" width="3.375" style="23" customWidth="1"/>
    <col min="1556" max="1556" width="3" style="23" customWidth="1"/>
    <col min="1557" max="1569" width="4" style="23" customWidth="1"/>
    <col min="1570" max="1570" width="1.625" style="23" customWidth="1"/>
    <col min="1571" max="1572" width="3" style="23" customWidth="1"/>
    <col min="1573" max="1574" width="8" style="23" customWidth="1"/>
    <col min="1575" max="1575" width="9" style="23"/>
    <col min="1576" max="1576" width="2.625" style="23" customWidth="1"/>
    <col min="1577" max="1577" width="11" style="23" customWidth="1"/>
    <col min="1578" max="1578" width="8.5" style="23" bestFit="1" customWidth="1"/>
    <col min="1579" max="1579" width="8.125" style="23" bestFit="1" customWidth="1"/>
    <col min="1580" max="1580" width="4.25" style="23" customWidth="1"/>
    <col min="1581" max="1581" width="14.75" style="23" customWidth="1"/>
    <col min="1582" max="1792" width="9" style="23"/>
    <col min="1793" max="1794" width="1.625" style="23" customWidth="1"/>
    <col min="1795" max="1795" width="3" style="23" customWidth="1"/>
    <col min="1796" max="1796" width="6.375" style="23" customWidth="1"/>
    <col min="1797" max="1804" width="3" style="23" customWidth="1"/>
    <col min="1805" max="1805" width="4.375" style="23" customWidth="1"/>
    <col min="1806" max="1807" width="3" style="23" customWidth="1"/>
    <col min="1808" max="1808" width="5" style="23" customWidth="1"/>
    <col min="1809" max="1810" width="3" style="23" customWidth="1"/>
    <col min="1811" max="1811" width="3.375" style="23" customWidth="1"/>
    <col min="1812" max="1812" width="3" style="23" customWidth="1"/>
    <col min="1813" max="1825" width="4" style="23" customWidth="1"/>
    <col min="1826" max="1826" width="1.625" style="23" customWidth="1"/>
    <col min="1827" max="1828" width="3" style="23" customWidth="1"/>
    <col min="1829" max="1830" width="8" style="23" customWidth="1"/>
    <col min="1831" max="1831" width="9" style="23"/>
    <col min="1832" max="1832" width="2.625" style="23" customWidth="1"/>
    <col min="1833" max="1833" width="11" style="23" customWidth="1"/>
    <col min="1834" max="1834" width="8.5" style="23" bestFit="1" customWidth="1"/>
    <col min="1835" max="1835" width="8.125" style="23" bestFit="1" customWidth="1"/>
    <col min="1836" max="1836" width="4.25" style="23" customWidth="1"/>
    <col min="1837" max="1837" width="14.75" style="23" customWidth="1"/>
    <col min="1838" max="2048" width="9" style="23"/>
    <col min="2049" max="2050" width="1.625" style="23" customWidth="1"/>
    <col min="2051" max="2051" width="3" style="23" customWidth="1"/>
    <col min="2052" max="2052" width="6.375" style="23" customWidth="1"/>
    <col min="2053" max="2060" width="3" style="23" customWidth="1"/>
    <col min="2061" max="2061" width="4.375" style="23" customWidth="1"/>
    <col min="2062" max="2063" width="3" style="23" customWidth="1"/>
    <col min="2064" max="2064" width="5" style="23" customWidth="1"/>
    <col min="2065" max="2066" width="3" style="23" customWidth="1"/>
    <col min="2067" max="2067" width="3.375" style="23" customWidth="1"/>
    <col min="2068" max="2068" width="3" style="23" customWidth="1"/>
    <col min="2069" max="2081" width="4" style="23" customWidth="1"/>
    <col min="2082" max="2082" width="1.625" style="23" customWidth="1"/>
    <col min="2083" max="2084" width="3" style="23" customWidth="1"/>
    <col min="2085" max="2086" width="8" style="23" customWidth="1"/>
    <col min="2087" max="2087" width="9" style="23"/>
    <col min="2088" max="2088" width="2.625" style="23" customWidth="1"/>
    <col min="2089" max="2089" width="11" style="23" customWidth="1"/>
    <col min="2090" max="2090" width="8.5" style="23" bestFit="1" customWidth="1"/>
    <col min="2091" max="2091" width="8.125" style="23" bestFit="1" customWidth="1"/>
    <col min="2092" max="2092" width="4.25" style="23" customWidth="1"/>
    <col min="2093" max="2093" width="14.75" style="23" customWidth="1"/>
    <col min="2094" max="2304" width="9" style="23"/>
    <col min="2305" max="2306" width="1.625" style="23" customWidth="1"/>
    <col min="2307" max="2307" width="3" style="23" customWidth="1"/>
    <col min="2308" max="2308" width="6.375" style="23" customWidth="1"/>
    <col min="2309" max="2316" width="3" style="23" customWidth="1"/>
    <col min="2317" max="2317" width="4.375" style="23" customWidth="1"/>
    <col min="2318" max="2319" width="3" style="23" customWidth="1"/>
    <col min="2320" max="2320" width="5" style="23" customWidth="1"/>
    <col min="2321" max="2322" width="3" style="23" customWidth="1"/>
    <col min="2323" max="2323" width="3.375" style="23" customWidth="1"/>
    <col min="2324" max="2324" width="3" style="23" customWidth="1"/>
    <col min="2325" max="2337" width="4" style="23" customWidth="1"/>
    <col min="2338" max="2338" width="1.625" style="23" customWidth="1"/>
    <col min="2339" max="2340" width="3" style="23" customWidth="1"/>
    <col min="2341" max="2342" width="8" style="23" customWidth="1"/>
    <col min="2343" max="2343" width="9" style="23"/>
    <col min="2344" max="2344" width="2.625" style="23" customWidth="1"/>
    <col min="2345" max="2345" width="11" style="23" customWidth="1"/>
    <col min="2346" max="2346" width="8.5" style="23" bestFit="1" customWidth="1"/>
    <col min="2347" max="2347" width="8.125" style="23" bestFit="1" customWidth="1"/>
    <col min="2348" max="2348" width="4.25" style="23" customWidth="1"/>
    <col min="2349" max="2349" width="14.75" style="23" customWidth="1"/>
    <col min="2350" max="2560" width="9" style="23"/>
    <col min="2561" max="2562" width="1.625" style="23" customWidth="1"/>
    <col min="2563" max="2563" width="3" style="23" customWidth="1"/>
    <col min="2564" max="2564" width="6.375" style="23" customWidth="1"/>
    <col min="2565" max="2572" width="3" style="23" customWidth="1"/>
    <col min="2573" max="2573" width="4.375" style="23" customWidth="1"/>
    <col min="2574" max="2575" width="3" style="23" customWidth="1"/>
    <col min="2576" max="2576" width="5" style="23" customWidth="1"/>
    <col min="2577" max="2578" width="3" style="23" customWidth="1"/>
    <col min="2579" max="2579" width="3.375" style="23" customWidth="1"/>
    <col min="2580" max="2580" width="3" style="23" customWidth="1"/>
    <col min="2581" max="2593" width="4" style="23" customWidth="1"/>
    <col min="2594" max="2594" width="1.625" style="23" customWidth="1"/>
    <col min="2595" max="2596" width="3" style="23" customWidth="1"/>
    <col min="2597" max="2598" width="8" style="23" customWidth="1"/>
    <col min="2599" max="2599" width="9" style="23"/>
    <col min="2600" max="2600" width="2.625" style="23" customWidth="1"/>
    <col min="2601" max="2601" width="11" style="23" customWidth="1"/>
    <col min="2602" max="2602" width="8.5" style="23" bestFit="1" customWidth="1"/>
    <col min="2603" max="2603" width="8.125" style="23" bestFit="1" customWidth="1"/>
    <col min="2604" max="2604" width="4.25" style="23" customWidth="1"/>
    <col min="2605" max="2605" width="14.75" style="23" customWidth="1"/>
    <col min="2606" max="2816" width="9" style="23"/>
    <col min="2817" max="2818" width="1.625" style="23" customWidth="1"/>
    <col min="2819" max="2819" width="3" style="23" customWidth="1"/>
    <col min="2820" max="2820" width="6.375" style="23" customWidth="1"/>
    <col min="2821" max="2828" width="3" style="23" customWidth="1"/>
    <col min="2829" max="2829" width="4.375" style="23" customWidth="1"/>
    <col min="2830" max="2831" width="3" style="23" customWidth="1"/>
    <col min="2832" max="2832" width="5" style="23" customWidth="1"/>
    <col min="2833" max="2834" width="3" style="23" customWidth="1"/>
    <col min="2835" max="2835" width="3.375" style="23" customWidth="1"/>
    <col min="2836" max="2836" width="3" style="23" customWidth="1"/>
    <col min="2837" max="2849" width="4" style="23" customWidth="1"/>
    <col min="2850" max="2850" width="1.625" style="23" customWidth="1"/>
    <col min="2851" max="2852" width="3" style="23" customWidth="1"/>
    <col min="2853" max="2854" width="8" style="23" customWidth="1"/>
    <col min="2855" max="2855" width="9" style="23"/>
    <col min="2856" max="2856" width="2.625" style="23" customWidth="1"/>
    <col min="2857" max="2857" width="11" style="23" customWidth="1"/>
    <col min="2858" max="2858" width="8.5" style="23" bestFit="1" customWidth="1"/>
    <col min="2859" max="2859" width="8.125" style="23" bestFit="1" customWidth="1"/>
    <col min="2860" max="2860" width="4.25" style="23" customWidth="1"/>
    <col min="2861" max="2861" width="14.75" style="23" customWidth="1"/>
    <col min="2862" max="3072" width="9" style="23"/>
    <col min="3073" max="3074" width="1.625" style="23" customWidth="1"/>
    <col min="3075" max="3075" width="3" style="23" customWidth="1"/>
    <col min="3076" max="3076" width="6.375" style="23" customWidth="1"/>
    <col min="3077" max="3084" width="3" style="23" customWidth="1"/>
    <col min="3085" max="3085" width="4.375" style="23" customWidth="1"/>
    <col min="3086" max="3087" width="3" style="23" customWidth="1"/>
    <col min="3088" max="3088" width="5" style="23" customWidth="1"/>
    <col min="3089" max="3090" width="3" style="23" customWidth="1"/>
    <col min="3091" max="3091" width="3.375" style="23" customWidth="1"/>
    <col min="3092" max="3092" width="3" style="23" customWidth="1"/>
    <col min="3093" max="3105" width="4" style="23" customWidth="1"/>
    <col min="3106" max="3106" width="1.625" style="23" customWidth="1"/>
    <col min="3107" max="3108" width="3" style="23" customWidth="1"/>
    <col min="3109" max="3110" width="8" style="23" customWidth="1"/>
    <col min="3111" max="3111" width="9" style="23"/>
    <col min="3112" max="3112" width="2.625" style="23" customWidth="1"/>
    <col min="3113" max="3113" width="11" style="23" customWidth="1"/>
    <col min="3114" max="3114" width="8.5" style="23" bestFit="1" customWidth="1"/>
    <col min="3115" max="3115" width="8.125" style="23" bestFit="1" customWidth="1"/>
    <col min="3116" max="3116" width="4.25" style="23" customWidth="1"/>
    <col min="3117" max="3117" width="14.75" style="23" customWidth="1"/>
    <col min="3118" max="3328" width="9" style="23"/>
    <col min="3329" max="3330" width="1.625" style="23" customWidth="1"/>
    <col min="3331" max="3331" width="3" style="23" customWidth="1"/>
    <col min="3332" max="3332" width="6.375" style="23" customWidth="1"/>
    <col min="3333" max="3340" width="3" style="23" customWidth="1"/>
    <col min="3341" max="3341" width="4.375" style="23" customWidth="1"/>
    <col min="3342" max="3343" width="3" style="23" customWidth="1"/>
    <col min="3344" max="3344" width="5" style="23" customWidth="1"/>
    <col min="3345" max="3346" width="3" style="23" customWidth="1"/>
    <col min="3347" max="3347" width="3.375" style="23" customWidth="1"/>
    <col min="3348" max="3348" width="3" style="23" customWidth="1"/>
    <col min="3349" max="3361" width="4" style="23" customWidth="1"/>
    <col min="3362" max="3362" width="1.625" style="23" customWidth="1"/>
    <col min="3363" max="3364" width="3" style="23" customWidth="1"/>
    <col min="3365" max="3366" width="8" style="23" customWidth="1"/>
    <col min="3367" max="3367" width="9" style="23"/>
    <col min="3368" max="3368" width="2.625" style="23" customWidth="1"/>
    <col min="3369" max="3369" width="11" style="23" customWidth="1"/>
    <col min="3370" max="3370" width="8.5" style="23" bestFit="1" customWidth="1"/>
    <col min="3371" max="3371" width="8.125" style="23" bestFit="1" customWidth="1"/>
    <col min="3372" max="3372" width="4.25" style="23" customWidth="1"/>
    <col min="3373" max="3373" width="14.75" style="23" customWidth="1"/>
    <col min="3374" max="3584" width="9" style="23"/>
    <col min="3585" max="3586" width="1.625" style="23" customWidth="1"/>
    <col min="3587" max="3587" width="3" style="23" customWidth="1"/>
    <col min="3588" max="3588" width="6.375" style="23" customWidth="1"/>
    <col min="3589" max="3596" width="3" style="23" customWidth="1"/>
    <col min="3597" max="3597" width="4.375" style="23" customWidth="1"/>
    <col min="3598" max="3599" width="3" style="23" customWidth="1"/>
    <col min="3600" max="3600" width="5" style="23" customWidth="1"/>
    <col min="3601" max="3602" width="3" style="23" customWidth="1"/>
    <col min="3603" max="3603" width="3.375" style="23" customWidth="1"/>
    <col min="3604" max="3604" width="3" style="23" customWidth="1"/>
    <col min="3605" max="3617" width="4" style="23" customWidth="1"/>
    <col min="3618" max="3618" width="1.625" style="23" customWidth="1"/>
    <col min="3619" max="3620" width="3" style="23" customWidth="1"/>
    <col min="3621" max="3622" width="8" style="23" customWidth="1"/>
    <col min="3623" max="3623" width="9" style="23"/>
    <col min="3624" max="3624" width="2.625" style="23" customWidth="1"/>
    <col min="3625" max="3625" width="11" style="23" customWidth="1"/>
    <col min="3626" max="3626" width="8.5" style="23" bestFit="1" customWidth="1"/>
    <col min="3627" max="3627" width="8.125" style="23" bestFit="1" customWidth="1"/>
    <col min="3628" max="3628" width="4.25" style="23" customWidth="1"/>
    <col min="3629" max="3629" width="14.75" style="23" customWidth="1"/>
    <col min="3630" max="3840" width="9" style="23"/>
    <col min="3841" max="3842" width="1.625" style="23" customWidth="1"/>
    <col min="3843" max="3843" width="3" style="23" customWidth="1"/>
    <col min="3844" max="3844" width="6.375" style="23" customWidth="1"/>
    <col min="3845" max="3852" width="3" style="23" customWidth="1"/>
    <col min="3853" max="3853" width="4.375" style="23" customWidth="1"/>
    <col min="3854" max="3855" width="3" style="23" customWidth="1"/>
    <col min="3856" max="3856" width="5" style="23" customWidth="1"/>
    <col min="3857" max="3858" width="3" style="23" customWidth="1"/>
    <col min="3859" max="3859" width="3.375" style="23" customWidth="1"/>
    <col min="3860" max="3860" width="3" style="23" customWidth="1"/>
    <col min="3861" max="3873" width="4" style="23" customWidth="1"/>
    <col min="3874" max="3874" width="1.625" style="23" customWidth="1"/>
    <col min="3875" max="3876" width="3" style="23" customWidth="1"/>
    <col min="3877" max="3878" width="8" style="23" customWidth="1"/>
    <col min="3879" max="3879" width="9" style="23"/>
    <col min="3880" max="3880" width="2.625" style="23" customWidth="1"/>
    <col min="3881" max="3881" width="11" style="23" customWidth="1"/>
    <col min="3882" max="3882" width="8.5" style="23" bestFit="1" customWidth="1"/>
    <col min="3883" max="3883" width="8.125" style="23" bestFit="1" customWidth="1"/>
    <col min="3884" max="3884" width="4.25" style="23" customWidth="1"/>
    <col min="3885" max="3885" width="14.75" style="23" customWidth="1"/>
    <col min="3886" max="4096" width="9" style="23"/>
    <col min="4097" max="4098" width="1.625" style="23" customWidth="1"/>
    <col min="4099" max="4099" width="3" style="23" customWidth="1"/>
    <col min="4100" max="4100" width="6.375" style="23" customWidth="1"/>
    <col min="4101" max="4108" width="3" style="23" customWidth="1"/>
    <col min="4109" max="4109" width="4.375" style="23" customWidth="1"/>
    <col min="4110" max="4111" width="3" style="23" customWidth="1"/>
    <col min="4112" max="4112" width="5" style="23" customWidth="1"/>
    <col min="4113" max="4114" width="3" style="23" customWidth="1"/>
    <col min="4115" max="4115" width="3.375" style="23" customWidth="1"/>
    <col min="4116" max="4116" width="3" style="23" customWidth="1"/>
    <col min="4117" max="4129" width="4" style="23" customWidth="1"/>
    <col min="4130" max="4130" width="1.625" style="23" customWidth="1"/>
    <col min="4131" max="4132" width="3" style="23" customWidth="1"/>
    <col min="4133" max="4134" width="8" style="23" customWidth="1"/>
    <col min="4135" max="4135" width="9" style="23"/>
    <col min="4136" max="4136" width="2.625" style="23" customWidth="1"/>
    <col min="4137" max="4137" width="11" style="23" customWidth="1"/>
    <col min="4138" max="4138" width="8.5" style="23" bestFit="1" customWidth="1"/>
    <col min="4139" max="4139" width="8.125" style="23" bestFit="1" customWidth="1"/>
    <col min="4140" max="4140" width="4.25" style="23" customWidth="1"/>
    <col min="4141" max="4141" width="14.75" style="23" customWidth="1"/>
    <col min="4142" max="4352" width="9" style="23"/>
    <col min="4353" max="4354" width="1.625" style="23" customWidth="1"/>
    <col min="4355" max="4355" width="3" style="23" customWidth="1"/>
    <col min="4356" max="4356" width="6.375" style="23" customWidth="1"/>
    <col min="4357" max="4364" width="3" style="23" customWidth="1"/>
    <col min="4365" max="4365" width="4.375" style="23" customWidth="1"/>
    <col min="4366" max="4367" width="3" style="23" customWidth="1"/>
    <col min="4368" max="4368" width="5" style="23" customWidth="1"/>
    <col min="4369" max="4370" width="3" style="23" customWidth="1"/>
    <col min="4371" max="4371" width="3.375" style="23" customWidth="1"/>
    <col min="4372" max="4372" width="3" style="23" customWidth="1"/>
    <col min="4373" max="4385" width="4" style="23" customWidth="1"/>
    <col min="4386" max="4386" width="1.625" style="23" customWidth="1"/>
    <col min="4387" max="4388" width="3" style="23" customWidth="1"/>
    <col min="4389" max="4390" width="8" style="23" customWidth="1"/>
    <col min="4391" max="4391" width="9" style="23"/>
    <col min="4392" max="4392" width="2.625" style="23" customWidth="1"/>
    <col min="4393" max="4393" width="11" style="23" customWidth="1"/>
    <col min="4394" max="4394" width="8.5" style="23" bestFit="1" customWidth="1"/>
    <col min="4395" max="4395" width="8.125" style="23" bestFit="1" customWidth="1"/>
    <col min="4396" max="4396" width="4.25" style="23" customWidth="1"/>
    <col min="4397" max="4397" width="14.75" style="23" customWidth="1"/>
    <col min="4398" max="4608" width="9" style="23"/>
    <col min="4609" max="4610" width="1.625" style="23" customWidth="1"/>
    <col min="4611" max="4611" width="3" style="23" customWidth="1"/>
    <col min="4612" max="4612" width="6.375" style="23" customWidth="1"/>
    <col min="4613" max="4620" width="3" style="23" customWidth="1"/>
    <col min="4621" max="4621" width="4.375" style="23" customWidth="1"/>
    <col min="4622" max="4623" width="3" style="23" customWidth="1"/>
    <col min="4624" max="4624" width="5" style="23" customWidth="1"/>
    <col min="4625" max="4626" width="3" style="23" customWidth="1"/>
    <col min="4627" max="4627" width="3.375" style="23" customWidth="1"/>
    <col min="4628" max="4628" width="3" style="23" customWidth="1"/>
    <col min="4629" max="4641" width="4" style="23" customWidth="1"/>
    <col min="4642" max="4642" width="1.625" style="23" customWidth="1"/>
    <col min="4643" max="4644" width="3" style="23" customWidth="1"/>
    <col min="4645" max="4646" width="8" style="23" customWidth="1"/>
    <col min="4647" max="4647" width="9" style="23"/>
    <col min="4648" max="4648" width="2.625" style="23" customWidth="1"/>
    <col min="4649" max="4649" width="11" style="23" customWidth="1"/>
    <col min="4650" max="4650" width="8.5" style="23" bestFit="1" customWidth="1"/>
    <col min="4651" max="4651" width="8.125" style="23" bestFit="1" customWidth="1"/>
    <col min="4652" max="4652" width="4.25" style="23" customWidth="1"/>
    <col min="4653" max="4653" width="14.75" style="23" customWidth="1"/>
    <col min="4654" max="4864" width="9" style="23"/>
    <col min="4865" max="4866" width="1.625" style="23" customWidth="1"/>
    <col min="4867" max="4867" width="3" style="23" customWidth="1"/>
    <col min="4868" max="4868" width="6.375" style="23" customWidth="1"/>
    <col min="4869" max="4876" width="3" style="23" customWidth="1"/>
    <col min="4877" max="4877" width="4.375" style="23" customWidth="1"/>
    <col min="4878" max="4879" width="3" style="23" customWidth="1"/>
    <col min="4880" max="4880" width="5" style="23" customWidth="1"/>
    <col min="4881" max="4882" width="3" style="23" customWidth="1"/>
    <col min="4883" max="4883" width="3.375" style="23" customWidth="1"/>
    <col min="4884" max="4884" width="3" style="23" customWidth="1"/>
    <col min="4885" max="4897" width="4" style="23" customWidth="1"/>
    <col min="4898" max="4898" width="1.625" style="23" customWidth="1"/>
    <col min="4899" max="4900" width="3" style="23" customWidth="1"/>
    <col min="4901" max="4902" width="8" style="23" customWidth="1"/>
    <col min="4903" max="4903" width="9" style="23"/>
    <col min="4904" max="4904" width="2.625" style="23" customWidth="1"/>
    <col min="4905" max="4905" width="11" style="23" customWidth="1"/>
    <col min="4906" max="4906" width="8.5" style="23" bestFit="1" customWidth="1"/>
    <col min="4907" max="4907" width="8.125" style="23" bestFit="1" customWidth="1"/>
    <col min="4908" max="4908" width="4.25" style="23" customWidth="1"/>
    <col min="4909" max="4909" width="14.75" style="23" customWidth="1"/>
    <col min="4910" max="5120" width="9" style="23"/>
    <col min="5121" max="5122" width="1.625" style="23" customWidth="1"/>
    <col min="5123" max="5123" width="3" style="23" customWidth="1"/>
    <col min="5124" max="5124" width="6.375" style="23" customWidth="1"/>
    <col min="5125" max="5132" width="3" style="23" customWidth="1"/>
    <col min="5133" max="5133" width="4.375" style="23" customWidth="1"/>
    <col min="5134" max="5135" width="3" style="23" customWidth="1"/>
    <col min="5136" max="5136" width="5" style="23" customWidth="1"/>
    <col min="5137" max="5138" width="3" style="23" customWidth="1"/>
    <col min="5139" max="5139" width="3.375" style="23" customWidth="1"/>
    <col min="5140" max="5140" width="3" style="23" customWidth="1"/>
    <col min="5141" max="5153" width="4" style="23" customWidth="1"/>
    <col min="5154" max="5154" width="1.625" style="23" customWidth="1"/>
    <col min="5155" max="5156" width="3" style="23" customWidth="1"/>
    <col min="5157" max="5158" width="8" style="23" customWidth="1"/>
    <col min="5159" max="5159" width="9" style="23"/>
    <col min="5160" max="5160" width="2.625" style="23" customWidth="1"/>
    <col min="5161" max="5161" width="11" style="23" customWidth="1"/>
    <col min="5162" max="5162" width="8.5" style="23" bestFit="1" customWidth="1"/>
    <col min="5163" max="5163" width="8.125" style="23" bestFit="1" customWidth="1"/>
    <col min="5164" max="5164" width="4.25" style="23" customWidth="1"/>
    <col min="5165" max="5165" width="14.75" style="23" customWidth="1"/>
    <col min="5166" max="5376" width="9" style="23"/>
    <col min="5377" max="5378" width="1.625" style="23" customWidth="1"/>
    <col min="5379" max="5379" width="3" style="23" customWidth="1"/>
    <col min="5380" max="5380" width="6.375" style="23" customWidth="1"/>
    <col min="5381" max="5388" width="3" style="23" customWidth="1"/>
    <col min="5389" max="5389" width="4.375" style="23" customWidth="1"/>
    <col min="5390" max="5391" width="3" style="23" customWidth="1"/>
    <col min="5392" max="5392" width="5" style="23" customWidth="1"/>
    <col min="5393" max="5394" width="3" style="23" customWidth="1"/>
    <col min="5395" max="5395" width="3.375" style="23" customWidth="1"/>
    <col min="5396" max="5396" width="3" style="23" customWidth="1"/>
    <col min="5397" max="5409" width="4" style="23" customWidth="1"/>
    <col min="5410" max="5410" width="1.625" style="23" customWidth="1"/>
    <col min="5411" max="5412" width="3" style="23" customWidth="1"/>
    <col min="5413" max="5414" width="8" style="23" customWidth="1"/>
    <col min="5415" max="5415" width="9" style="23"/>
    <col min="5416" max="5416" width="2.625" style="23" customWidth="1"/>
    <col min="5417" max="5417" width="11" style="23" customWidth="1"/>
    <col min="5418" max="5418" width="8.5" style="23" bestFit="1" customWidth="1"/>
    <col min="5419" max="5419" width="8.125" style="23" bestFit="1" customWidth="1"/>
    <col min="5420" max="5420" width="4.25" style="23" customWidth="1"/>
    <col min="5421" max="5421" width="14.75" style="23" customWidth="1"/>
    <col min="5422" max="5632" width="9" style="23"/>
    <col min="5633" max="5634" width="1.625" style="23" customWidth="1"/>
    <col min="5635" max="5635" width="3" style="23" customWidth="1"/>
    <col min="5636" max="5636" width="6.375" style="23" customWidth="1"/>
    <col min="5637" max="5644" width="3" style="23" customWidth="1"/>
    <col min="5645" max="5645" width="4.375" style="23" customWidth="1"/>
    <col min="5646" max="5647" width="3" style="23" customWidth="1"/>
    <col min="5648" max="5648" width="5" style="23" customWidth="1"/>
    <col min="5649" max="5650" width="3" style="23" customWidth="1"/>
    <col min="5651" max="5651" width="3.375" style="23" customWidth="1"/>
    <col min="5652" max="5652" width="3" style="23" customWidth="1"/>
    <col min="5653" max="5665" width="4" style="23" customWidth="1"/>
    <col min="5666" max="5666" width="1.625" style="23" customWidth="1"/>
    <col min="5667" max="5668" width="3" style="23" customWidth="1"/>
    <col min="5669" max="5670" width="8" style="23" customWidth="1"/>
    <col min="5671" max="5671" width="9" style="23"/>
    <col min="5672" max="5672" width="2.625" style="23" customWidth="1"/>
    <col min="5673" max="5673" width="11" style="23" customWidth="1"/>
    <col min="5674" max="5674" width="8.5" style="23" bestFit="1" customWidth="1"/>
    <col min="5675" max="5675" width="8.125" style="23" bestFit="1" customWidth="1"/>
    <col min="5676" max="5676" width="4.25" style="23" customWidth="1"/>
    <col min="5677" max="5677" width="14.75" style="23" customWidth="1"/>
    <col min="5678" max="5888" width="9" style="23"/>
    <col min="5889" max="5890" width="1.625" style="23" customWidth="1"/>
    <col min="5891" max="5891" width="3" style="23" customWidth="1"/>
    <col min="5892" max="5892" width="6.375" style="23" customWidth="1"/>
    <col min="5893" max="5900" width="3" style="23" customWidth="1"/>
    <col min="5901" max="5901" width="4.375" style="23" customWidth="1"/>
    <col min="5902" max="5903" width="3" style="23" customWidth="1"/>
    <col min="5904" max="5904" width="5" style="23" customWidth="1"/>
    <col min="5905" max="5906" width="3" style="23" customWidth="1"/>
    <col min="5907" max="5907" width="3.375" style="23" customWidth="1"/>
    <col min="5908" max="5908" width="3" style="23" customWidth="1"/>
    <col min="5909" max="5921" width="4" style="23" customWidth="1"/>
    <col min="5922" max="5922" width="1.625" style="23" customWidth="1"/>
    <col min="5923" max="5924" width="3" style="23" customWidth="1"/>
    <col min="5925" max="5926" width="8" style="23" customWidth="1"/>
    <col min="5927" max="5927" width="9" style="23"/>
    <col min="5928" max="5928" width="2.625" style="23" customWidth="1"/>
    <col min="5929" max="5929" width="11" style="23" customWidth="1"/>
    <col min="5930" max="5930" width="8.5" style="23" bestFit="1" customWidth="1"/>
    <col min="5931" max="5931" width="8.125" style="23" bestFit="1" customWidth="1"/>
    <col min="5932" max="5932" width="4.25" style="23" customWidth="1"/>
    <col min="5933" max="5933" width="14.75" style="23" customWidth="1"/>
    <col min="5934" max="6144" width="9" style="23"/>
    <col min="6145" max="6146" width="1.625" style="23" customWidth="1"/>
    <col min="6147" max="6147" width="3" style="23" customWidth="1"/>
    <col min="6148" max="6148" width="6.375" style="23" customWidth="1"/>
    <col min="6149" max="6156" width="3" style="23" customWidth="1"/>
    <col min="6157" max="6157" width="4.375" style="23" customWidth="1"/>
    <col min="6158" max="6159" width="3" style="23" customWidth="1"/>
    <col min="6160" max="6160" width="5" style="23" customWidth="1"/>
    <col min="6161" max="6162" width="3" style="23" customWidth="1"/>
    <col min="6163" max="6163" width="3.375" style="23" customWidth="1"/>
    <col min="6164" max="6164" width="3" style="23" customWidth="1"/>
    <col min="6165" max="6177" width="4" style="23" customWidth="1"/>
    <col min="6178" max="6178" width="1.625" style="23" customWidth="1"/>
    <col min="6179" max="6180" width="3" style="23" customWidth="1"/>
    <col min="6181" max="6182" width="8" style="23" customWidth="1"/>
    <col min="6183" max="6183" width="9" style="23"/>
    <col min="6184" max="6184" width="2.625" style="23" customWidth="1"/>
    <col min="6185" max="6185" width="11" style="23" customWidth="1"/>
    <col min="6186" max="6186" width="8.5" style="23" bestFit="1" customWidth="1"/>
    <col min="6187" max="6187" width="8.125" style="23" bestFit="1" customWidth="1"/>
    <col min="6188" max="6188" width="4.25" style="23" customWidth="1"/>
    <col min="6189" max="6189" width="14.75" style="23" customWidth="1"/>
    <col min="6190" max="6400" width="9" style="23"/>
    <col min="6401" max="6402" width="1.625" style="23" customWidth="1"/>
    <col min="6403" max="6403" width="3" style="23" customWidth="1"/>
    <col min="6404" max="6404" width="6.375" style="23" customWidth="1"/>
    <col min="6405" max="6412" width="3" style="23" customWidth="1"/>
    <col min="6413" max="6413" width="4.375" style="23" customWidth="1"/>
    <col min="6414" max="6415" width="3" style="23" customWidth="1"/>
    <col min="6416" max="6416" width="5" style="23" customWidth="1"/>
    <col min="6417" max="6418" width="3" style="23" customWidth="1"/>
    <col min="6419" max="6419" width="3.375" style="23" customWidth="1"/>
    <col min="6420" max="6420" width="3" style="23" customWidth="1"/>
    <col min="6421" max="6433" width="4" style="23" customWidth="1"/>
    <col min="6434" max="6434" width="1.625" style="23" customWidth="1"/>
    <col min="6435" max="6436" width="3" style="23" customWidth="1"/>
    <col min="6437" max="6438" width="8" style="23" customWidth="1"/>
    <col min="6439" max="6439" width="9" style="23"/>
    <col min="6440" max="6440" width="2.625" style="23" customWidth="1"/>
    <col min="6441" max="6441" width="11" style="23" customWidth="1"/>
    <col min="6442" max="6442" width="8.5" style="23" bestFit="1" customWidth="1"/>
    <col min="6443" max="6443" width="8.125" style="23" bestFit="1" customWidth="1"/>
    <col min="6444" max="6444" width="4.25" style="23" customWidth="1"/>
    <col min="6445" max="6445" width="14.75" style="23" customWidth="1"/>
    <col min="6446" max="6656" width="9" style="23"/>
    <col min="6657" max="6658" width="1.625" style="23" customWidth="1"/>
    <col min="6659" max="6659" width="3" style="23" customWidth="1"/>
    <col min="6660" max="6660" width="6.375" style="23" customWidth="1"/>
    <col min="6661" max="6668" width="3" style="23" customWidth="1"/>
    <col min="6669" max="6669" width="4.375" style="23" customWidth="1"/>
    <col min="6670" max="6671" width="3" style="23" customWidth="1"/>
    <col min="6672" max="6672" width="5" style="23" customWidth="1"/>
    <col min="6673" max="6674" width="3" style="23" customWidth="1"/>
    <col min="6675" max="6675" width="3.375" style="23" customWidth="1"/>
    <col min="6676" max="6676" width="3" style="23" customWidth="1"/>
    <col min="6677" max="6689" width="4" style="23" customWidth="1"/>
    <col min="6690" max="6690" width="1.625" style="23" customWidth="1"/>
    <col min="6691" max="6692" width="3" style="23" customWidth="1"/>
    <col min="6693" max="6694" width="8" style="23" customWidth="1"/>
    <col min="6695" max="6695" width="9" style="23"/>
    <col min="6696" max="6696" width="2.625" style="23" customWidth="1"/>
    <col min="6697" max="6697" width="11" style="23" customWidth="1"/>
    <col min="6698" max="6698" width="8.5" style="23" bestFit="1" customWidth="1"/>
    <col min="6699" max="6699" width="8.125" style="23" bestFit="1" customWidth="1"/>
    <col min="6700" max="6700" width="4.25" style="23" customWidth="1"/>
    <col min="6701" max="6701" width="14.75" style="23" customWidth="1"/>
    <col min="6702" max="6912" width="9" style="23"/>
    <col min="6913" max="6914" width="1.625" style="23" customWidth="1"/>
    <col min="6915" max="6915" width="3" style="23" customWidth="1"/>
    <col min="6916" max="6916" width="6.375" style="23" customWidth="1"/>
    <col min="6917" max="6924" width="3" style="23" customWidth="1"/>
    <col min="6925" max="6925" width="4.375" style="23" customWidth="1"/>
    <col min="6926" max="6927" width="3" style="23" customWidth="1"/>
    <col min="6928" max="6928" width="5" style="23" customWidth="1"/>
    <col min="6929" max="6930" width="3" style="23" customWidth="1"/>
    <col min="6931" max="6931" width="3.375" style="23" customWidth="1"/>
    <col min="6932" max="6932" width="3" style="23" customWidth="1"/>
    <col min="6933" max="6945" width="4" style="23" customWidth="1"/>
    <col min="6946" max="6946" width="1.625" style="23" customWidth="1"/>
    <col min="6947" max="6948" width="3" style="23" customWidth="1"/>
    <col min="6949" max="6950" width="8" style="23" customWidth="1"/>
    <col min="6951" max="6951" width="9" style="23"/>
    <col min="6952" max="6952" width="2.625" style="23" customWidth="1"/>
    <col min="6953" max="6953" width="11" style="23" customWidth="1"/>
    <col min="6954" max="6954" width="8.5" style="23" bestFit="1" customWidth="1"/>
    <col min="6955" max="6955" width="8.125" style="23" bestFit="1" customWidth="1"/>
    <col min="6956" max="6956" width="4.25" style="23" customWidth="1"/>
    <col min="6957" max="6957" width="14.75" style="23" customWidth="1"/>
    <col min="6958" max="7168" width="9" style="23"/>
    <col min="7169" max="7170" width="1.625" style="23" customWidth="1"/>
    <col min="7171" max="7171" width="3" style="23" customWidth="1"/>
    <col min="7172" max="7172" width="6.375" style="23" customWidth="1"/>
    <col min="7173" max="7180" width="3" style="23" customWidth="1"/>
    <col min="7181" max="7181" width="4.375" style="23" customWidth="1"/>
    <col min="7182" max="7183" width="3" style="23" customWidth="1"/>
    <col min="7184" max="7184" width="5" style="23" customWidth="1"/>
    <col min="7185" max="7186" width="3" style="23" customWidth="1"/>
    <col min="7187" max="7187" width="3.375" style="23" customWidth="1"/>
    <col min="7188" max="7188" width="3" style="23" customWidth="1"/>
    <col min="7189" max="7201" width="4" style="23" customWidth="1"/>
    <col min="7202" max="7202" width="1.625" style="23" customWidth="1"/>
    <col min="7203" max="7204" width="3" style="23" customWidth="1"/>
    <col min="7205" max="7206" width="8" style="23" customWidth="1"/>
    <col min="7207" max="7207" width="9" style="23"/>
    <col min="7208" max="7208" width="2.625" style="23" customWidth="1"/>
    <col min="7209" max="7209" width="11" style="23" customWidth="1"/>
    <col min="7210" max="7210" width="8.5" style="23" bestFit="1" customWidth="1"/>
    <col min="7211" max="7211" width="8.125" style="23" bestFit="1" customWidth="1"/>
    <col min="7212" max="7212" width="4.25" style="23" customWidth="1"/>
    <col min="7213" max="7213" width="14.75" style="23" customWidth="1"/>
    <col min="7214" max="7424" width="9" style="23"/>
    <col min="7425" max="7426" width="1.625" style="23" customWidth="1"/>
    <col min="7427" max="7427" width="3" style="23" customWidth="1"/>
    <col min="7428" max="7428" width="6.375" style="23" customWidth="1"/>
    <col min="7429" max="7436" width="3" style="23" customWidth="1"/>
    <col min="7437" max="7437" width="4.375" style="23" customWidth="1"/>
    <col min="7438" max="7439" width="3" style="23" customWidth="1"/>
    <col min="7440" max="7440" width="5" style="23" customWidth="1"/>
    <col min="7441" max="7442" width="3" style="23" customWidth="1"/>
    <col min="7443" max="7443" width="3.375" style="23" customWidth="1"/>
    <col min="7444" max="7444" width="3" style="23" customWidth="1"/>
    <col min="7445" max="7457" width="4" style="23" customWidth="1"/>
    <col min="7458" max="7458" width="1.625" style="23" customWidth="1"/>
    <col min="7459" max="7460" width="3" style="23" customWidth="1"/>
    <col min="7461" max="7462" width="8" style="23" customWidth="1"/>
    <col min="7463" max="7463" width="9" style="23"/>
    <col min="7464" max="7464" width="2.625" style="23" customWidth="1"/>
    <col min="7465" max="7465" width="11" style="23" customWidth="1"/>
    <col min="7466" max="7466" width="8.5" style="23" bestFit="1" customWidth="1"/>
    <col min="7467" max="7467" width="8.125" style="23" bestFit="1" customWidth="1"/>
    <col min="7468" max="7468" width="4.25" style="23" customWidth="1"/>
    <col min="7469" max="7469" width="14.75" style="23" customWidth="1"/>
    <col min="7470" max="7680" width="9" style="23"/>
    <col min="7681" max="7682" width="1.625" style="23" customWidth="1"/>
    <col min="7683" max="7683" width="3" style="23" customWidth="1"/>
    <col min="7684" max="7684" width="6.375" style="23" customWidth="1"/>
    <col min="7685" max="7692" width="3" style="23" customWidth="1"/>
    <col min="7693" max="7693" width="4.375" style="23" customWidth="1"/>
    <col min="7694" max="7695" width="3" style="23" customWidth="1"/>
    <col min="7696" max="7696" width="5" style="23" customWidth="1"/>
    <col min="7697" max="7698" width="3" style="23" customWidth="1"/>
    <col min="7699" max="7699" width="3.375" style="23" customWidth="1"/>
    <col min="7700" max="7700" width="3" style="23" customWidth="1"/>
    <col min="7701" max="7713" width="4" style="23" customWidth="1"/>
    <col min="7714" max="7714" width="1.625" style="23" customWidth="1"/>
    <col min="7715" max="7716" width="3" style="23" customWidth="1"/>
    <col min="7717" max="7718" width="8" style="23" customWidth="1"/>
    <col min="7719" max="7719" width="9" style="23"/>
    <col min="7720" max="7720" width="2.625" style="23" customWidth="1"/>
    <col min="7721" max="7721" width="11" style="23" customWidth="1"/>
    <col min="7722" max="7722" width="8.5" style="23" bestFit="1" customWidth="1"/>
    <col min="7723" max="7723" width="8.125" style="23" bestFit="1" customWidth="1"/>
    <col min="7724" max="7724" width="4.25" style="23" customWidth="1"/>
    <col min="7725" max="7725" width="14.75" style="23" customWidth="1"/>
    <col min="7726" max="7936" width="9" style="23"/>
    <col min="7937" max="7938" width="1.625" style="23" customWidth="1"/>
    <col min="7939" max="7939" width="3" style="23" customWidth="1"/>
    <col min="7940" max="7940" width="6.375" style="23" customWidth="1"/>
    <col min="7941" max="7948" width="3" style="23" customWidth="1"/>
    <col min="7949" max="7949" width="4.375" style="23" customWidth="1"/>
    <col min="7950" max="7951" width="3" style="23" customWidth="1"/>
    <col min="7952" max="7952" width="5" style="23" customWidth="1"/>
    <col min="7953" max="7954" width="3" style="23" customWidth="1"/>
    <col min="7955" max="7955" width="3.375" style="23" customWidth="1"/>
    <col min="7956" max="7956" width="3" style="23" customWidth="1"/>
    <col min="7957" max="7969" width="4" style="23" customWidth="1"/>
    <col min="7970" max="7970" width="1.625" style="23" customWidth="1"/>
    <col min="7971" max="7972" width="3" style="23" customWidth="1"/>
    <col min="7973" max="7974" width="8" style="23" customWidth="1"/>
    <col min="7975" max="7975" width="9" style="23"/>
    <col min="7976" max="7976" width="2.625" style="23" customWidth="1"/>
    <col min="7977" max="7977" width="11" style="23" customWidth="1"/>
    <col min="7978" max="7978" width="8.5" style="23" bestFit="1" customWidth="1"/>
    <col min="7979" max="7979" width="8.125" style="23" bestFit="1" customWidth="1"/>
    <col min="7980" max="7980" width="4.25" style="23" customWidth="1"/>
    <col min="7981" max="7981" width="14.75" style="23" customWidth="1"/>
    <col min="7982" max="8192" width="9" style="23"/>
    <col min="8193" max="8194" width="1.625" style="23" customWidth="1"/>
    <col min="8195" max="8195" width="3" style="23" customWidth="1"/>
    <col min="8196" max="8196" width="6.375" style="23" customWidth="1"/>
    <col min="8197" max="8204" width="3" style="23" customWidth="1"/>
    <col min="8205" max="8205" width="4.375" style="23" customWidth="1"/>
    <col min="8206" max="8207" width="3" style="23" customWidth="1"/>
    <col min="8208" max="8208" width="5" style="23" customWidth="1"/>
    <col min="8209" max="8210" width="3" style="23" customWidth="1"/>
    <col min="8211" max="8211" width="3.375" style="23" customWidth="1"/>
    <col min="8212" max="8212" width="3" style="23" customWidth="1"/>
    <col min="8213" max="8225" width="4" style="23" customWidth="1"/>
    <col min="8226" max="8226" width="1.625" style="23" customWidth="1"/>
    <col min="8227" max="8228" width="3" style="23" customWidth="1"/>
    <col min="8229" max="8230" width="8" style="23" customWidth="1"/>
    <col min="8231" max="8231" width="9" style="23"/>
    <col min="8232" max="8232" width="2.625" style="23" customWidth="1"/>
    <col min="8233" max="8233" width="11" style="23" customWidth="1"/>
    <col min="8234" max="8234" width="8.5" style="23" bestFit="1" customWidth="1"/>
    <col min="8235" max="8235" width="8.125" style="23" bestFit="1" customWidth="1"/>
    <col min="8236" max="8236" width="4.25" style="23" customWidth="1"/>
    <col min="8237" max="8237" width="14.75" style="23" customWidth="1"/>
    <col min="8238" max="8448" width="9" style="23"/>
    <col min="8449" max="8450" width="1.625" style="23" customWidth="1"/>
    <col min="8451" max="8451" width="3" style="23" customWidth="1"/>
    <col min="8452" max="8452" width="6.375" style="23" customWidth="1"/>
    <col min="8453" max="8460" width="3" style="23" customWidth="1"/>
    <col min="8461" max="8461" width="4.375" style="23" customWidth="1"/>
    <col min="8462" max="8463" width="3" style="23" customWidth="1"/>
    <col min="8464" max="8464" width="5" style="23" customWidth="1"/>
    <col min="8465" max="8466" width="3" style="23" customWidth="1"/>
    <col min="8467" max="8467" width="3.375" style="23" customWidth="1"/>
    <col min="8468" max="8468" width="3" style="23" customWidth="1"/>
    <col min="8469" max="8481" width="4" style="23" customWidth="1"/>
    <col min="8482" max="8482" width="1.625" style="23" customWidth="1"/>
    <col min="8483" max="8484" width="3" style="23" customWidth="1"/>
    <col min="8485" max="8486" width="8" style="23" customWidth="1"/>
    <col min="8487" max="8487" width="9" style="23"/>
    <col min="8488" max="8488" width="2.625" style="23" customWidth="1"/>
    <col min="8489" max="8489" width="11" style="23" customWidth="1"/>
    <col min="8490" max="8490" width="8.5" style="23" bestFit="1" customWidth="1"/>
    <col min="8491" max="8491" width="8.125" style="23" bestFit="1" customWidth="1"/>
    <col min="8492" max="8492" width="4.25" style="23" customWidth="1"/>
    <col min="8493" max="8493" width="14.75" style="23" customWidth="1"/>
    <col min="8494" max="8704" width="9" style="23"/>
    <col min="8705" max="8706" width="1.625" style="23" customWidth="1"/>
    <col min="8707" max="8707" width="3" style="23" customWidth="1"/>
    <col min="8708" max="8708" width="6.375" style="23" customWidth="1"/>
    <col min="8709" max="8716" width="3" style="23" customWidth="1"/>
    <col min="8717" max="8717" width="4.375" style="23" customWidth="1"/>
    <col min="8718" max="8719" width="3" style="23" customWidth="1"/>
    <col min="8720" max="8720" width="5" style="23" customWidth="1"/>
    <col min="8721" max="8722" width="3" style="23" customWidth="1"/>
    <col min="8723" max="8723" width="3.375" style="23" customWidth="1"/>
    <col min="8724" max="8724" width="3" style="23" customWidth="1"/>
    <col min="8725" max="8737" width="4" style="23" customWidth="1"/>
    <col min="8738" max="8738" width="1.625" style="23" customWidth="1"/>
    <col min="8739" max="8740" width="3" style="23" customWidth="1"/>
    <col min="8741" max="8742" width="8" style="23" customWidth="1"/>
    <col min="8743" max="8743" width="9" style="23"/>
    <col min="8744" max="8744" width="2.625" style="23" customWidth="1"/>
    <col min="8745" max="8745" width="11" style="23" customWidth="1"/>
    <col min="8746" max="8746" width="8.5" style="23" bestFit="1" customWidth="1"/>
    <col min="8747" max="8747" width="8.125" style="23" bestFit="1" customWidth="1"/>
    <col min="8748" max="8748" width="4.25" style="23" customWidth="1"/>
    <col min="8749" max="8749" width="14.75" style="23" customWidth="1"/>
    <col min="8750" max="8960" width="9" style="23"/>
    <col min="8961" max="8962" width="1.625" style="23" customWidth="1"/>
    <col min="8963" max="8963" width="3" style="23" customWidth="1"/>
    <col min="8964" max="8964" width="6.375" style="23" customWidth="1"/>
    <col min="8965" max="8972" width="3" style="23" customWidth="1"/>
    <col min="8973" max="8973" width="4.375" style="23" customWidth="1"/>
    <col min="8974" max="8975" width="3" style="23" customWidth="1"/>
    <col min="8976" max="8976" width="5" style="23" customWidth="1"/>
    <col min="8977" max="8978" width="3" style="23" customWidth="1"/>
    <col min="8979" max="8979" width="3.375" style="23" customWidth="1"/>
    <col min="8980" max="8980" width="3" style="23" customWidth="1"/>
    <col min="8981" max="8993" width="4" style="23" customWidth="1"/>
    <col min="8994" max="8994" width="1.625" style="23" customWidth="1"/>
    <col min="8995" max="8996" width="3" style="23" customWidth="1"/>
    <col min="8997" max="8998" width="8" style="23" customWidth="1"/>
    <col min="8999" max="8999" width="9" style="23"/>
    <col min="9000" max="9000" width="2.625" style="23" customWidth="1"/>
    <col min="9001" max="9001" width="11" style="23" customWidth="1"/>
    <col min="9002" max="9002" width="8.5" style="23" bestFit="1" customWidth="1"/>
    <col min="9003" max="9003" width="8.125" style="23" bestFit="1" customWidth="1"/>
    <col min="9004" max="9004" width="4.25" style="23" customWidth="1"/>
    <col min="9005" max="9005" width="14.75" style="23" customWidth="1"/>
    <col min="9006" max="9216" width="9" style="23"/>
    <col min="9217" max="9218" width="1.625" style="23" customWidth="1"/>
    <col min="9219" max="9219" width="3" style="23" customWidth="1"/>
    <col min="9220" max="9220" width="6.375" style="23" customWidth="1"/>
    <col min="9221" max="9228" width="3" style="23" customWidth="1"/>
    <col min="9229" max="9229" width="4.375" style="23" customWidth="1"/>
    <col min="9230" max="9231" width="3" style="23" customWidth="1"/>
    <col min="9232" max="9232" width="5" style="23" customWidth="1"/>
    <col min="9233" max="9234" width="3" style="23" customWidth="1"/>
    <col min="9235" max="9235" width="3.375" style="23" customWidth="1"/>
    <col min="9236" max="9236" width="3" style="23" customWidth="1"/>
    <col min="9237" max="9249" width="4" style="23" customWidth="1"/>
    <col min="9250" max="9250" width="1.625" style="23" customWidth="1"/>
    <col min="9251" max="9252" width="3" style="23" customWidth="1"/>
    <col min="9253" max="9254" width="8" style="23" customWidth="1"/>
    <col min="9255" max="9255" width="9" style="23"/>
    <col min="9256" max="9256" width="2.625" style="23" customWidth="1"/>
    <col min="9257" max="9257" width="11" style="23" customWidth="1"/>
    <col min="9258" max="9258" width="8.5" style="23" bestFit="1" customWidth="1"/>
    <col min="9259" max="9259" width="8.125" style="23" bestFit="1" customWidth="1"/>
    <col min="9260" max="9260" width="4.25" style="23" customWidth="1"/>
    <col min="9261" max="9261" width="14.75" style="23" customWidth="1"/>
    <col min="9262" max="9472" width="9" style="23"/>
    <col min="9473" max="9474" width="1.625" style="23" customWidth="1"/>
    <col min="9475" max="9475" width="3" style="23" customWidth="1"/>
    <col min="9476" max="9476" width="6.375" style="23" customWidth="1"/>
    <col min="9477" max="9484" width="3" style="23" customWidth="1"/>
    <col min="9485" max="9485" width="4.375" style="23" customWidth="1"/>
    <col min="9486" max="9487" width="3" style="23" customWidth="1"/>
    <col min="9488" max="9488" width="5" style="23" customWidth="1"/>
    <col min="9489" max="9490" width="3" style="23" customWidth="1"/>
    <col min="9491" max="9491" width="3.375" style="23" customWidth="1"/>
    <col min="9492" max="9492" width="3" style="23" customWidth="1"/>
    <col min="9493" max="9505" width="4" style="23" customWidth="1"/>
    <col min="9506" max="9506" width="1.625" style="23" customWidth="1"/>
    <col min="9507" max="9508" width="3" style="23" customWidth="1"/>
    <col min="9509" max="9510" width="8" style="23" customWidth="1"/>
    <col min="9511" max="9511" width="9" style="23"/>
    <col min="9512" max="9512" width="2.625" style="23" customWidth="1"/>
    <col min="9513" max="9513" width="11" style="23" customWidth="1"/>
    <col min="9514" max="9514" width="8.5" style="23" bestFit="1" customWidth="1"/>
    <col min="9515" max="9515" width="8.125" style="23" bestFit="1" customWidth="1"/>
    <col min="9516" max="9516" width="4.25" style="23" customWidth="1"/>
    <col min="9517" max="9517" width="14.75" style="23" customWidth="1"/>
    <col min="9518" max="9728" width="9" style="23"/>
    <col min="9729" max="9730" width="1.625" style="23" customWidth="1"/>
    <col min="9731" max="9731" width="3" style="23" customWidth="1"/>
    <col min="9732" max="9732" width="6.375" style="23" customWidth="1"/>
    <col min="9733" max="9740" width="3" style="23" customWidth="1"/>
    <col min="9741" max="9741" width="4.375" style="23" customWidth="1"/>
    <col min="9742" max="9743" width="3" style="23" customWidth="1"/>
    <col min="9744" max="9744" width="5" style="23" customWidth="1"/>
    <col min="9745" max="9746" width="3" style="23" customWidth="1"/>
    <col min="9747" max="9747" width="3.375" style="23" customWidth="1"/>
    <col min="9748" max="9748" width="3" style="23" customWidth="1"/>
    <col min="9749" max="9761" width="4" style="23" customWidth="1"/>
    <col min="9762" max="9762" width="1.625" style="23" customWidth="1"/>
    <col min="9763" max="9764" width="3" style="23" customWidth="1"/>
    <col min="9765" max="9766" width="8" style="23" customWidth="1"/>
    <col min="9767" max="9767" width="9" style="23"/>
    <col min="9768" max="9768" width="2.625" style="23" customWidth="1"/>
    <col min="9769" max="9769" width="11" style="23" customWidth="1"/>
    <col min="9770" max="9770" width="8.5" style="23" bestFit="1" customWidth="1"/>
    <col min="9771" max="9771" width="8.125" style="23" bestFit="1" customWidth="1"/>
    <col min="9772" max="9772" width="4.25" style="23" customWidth="1"/>
    <col min="9773" max="9773" width="14.75" style="23" customWidth="1"/>
    <col min="9774" max="9984" width="9" style="23"/>
    <col min="9985" max="9986" width="1.625" style="23" customWidth="1"/>
    <col min="9987" max="9987" width="3" style="23" customWidth="1"/>
    <col min="9988" max="9988" width="6.375" style="23" customWidth="1"/>
    <col min="9989" max="9996" width="3" style="23" customWidth="1"/>
    <col min="9997" max="9997" width="4.375" style="23" customWidth="1"/>
    <col min="9998" max="9999" width="3" style="23" customWidth="1"/>
    <col min="10000" max="10000" width="5" style="23" customWidth="1"/>
    <col min="10001" max="10002" width="3" style="23" customWidth="1"/>
    <col min="10003" max="10003" width="3.375" style="23" customWidth="1"/>
    <col min="10004" max="10004" width="3" style="23" customWidth="1"/>
    <col min="10005" max="10017" width="4" style="23" customWidth="1"/>
    <col min="10018" max="10018" width="1.625" style="23" customWidth="1"/>
    <col min="10019" max="10020" width="3" style="23" customWidth="1"/>
    <col min="10021" max="10022" width="8" style="23" customWidth="1"/>
    <col min="10023" max="10023" width="9" style="23"/>
    <col min="10024" max="10024" width="2.625" style="23" customWidth="1"/>
    <col min="10025" max="10025" width="11" style="23" customWidth="1"/>
    <col min="10026" max="10026" width="8.5" style="23" bestFit="1" customWidth="1"/>
    <col min="10027" max="10027" width="8.125" style="23" bestFit="1" customWidth="1"/>
    <col min="10028" max="10028" width="4.25" style="23" customWidth="1"/>
    <col min="10029" max="10029" width="14.75" style="23" customWidth="1"/>
    <col min="10030" max="10240" width="9" style="23"/>
    <col min="10241" max="10242" width="1.625" style="23" customWidth="1"/>
    <col min="10243" max="10243" width="3" style="23" customWidth="1"/>
    <col min="10244" max="10244" width="6.375" style="23" customWidth="1"/>
    <col min="10245" max="10252" width="3" style="23" customWidth="1"/>
    <col min="10253" max="10253" width="4.375" style="23" customWidth="1"/>
    <col min="10254" max="10255" width="3" style="23" customWidth="1"/>
    <col min="10256" max="10256" width="5" style="23" customWidth="1"/>
    <col min="10257" max="10258" width="3" style="23" customWidth="1"/>
    <col min="10259" max="10259" width="3.375" style="23" customWidth="1"/>
    <col min="10260" max="10260" width="3" style="23" customWidth="1"/>
    <col min="10261" max="10273" width="4" style="23" customWidth="1"/>
    <col min="10274" max="10274" width="1.625" style="23" customWidth="1"/>
    <col min="10275" max="10276" width="3" style="23" customWidth="1"/>
    <col min="10277" max="10278" width="8" style="23" customWidth="1"/>
    <col min="10279" max="10279" width="9" style="23"/>
    <col min="10280" max="10280" width="2.625" style="23" customWidth="1"/>
    <col min="10281" max="10281" width="11" style="23" customWidth="1"/>
    <col min="10282" max="10282" width="8.5" style="23" bestFit="1" customWidth="1"/>
    <col min="10283" max="10283" width="8.125" style="23" bestFit="1" customWidth="1"/>
    <col min="10284" max="10284" width="4.25" style="23" customWidth="1"/>
    <col min="10285" max="10285" width="14.75" style="23" customWidth="1"/>
    <col min="10286" max="10496" width="9" style="23"/>
    <col min="10497" max="10498" width="1.625" style="23" customWidth="1"/>
    <col min="10499" max="10499" width="3" style="23" customWidth="1"/>
    <col min="10500" max="10500" width="6.375" style="23" customWidth="1"/>
    <col min="10501" max="10508" width="3" style="23" customWidth="1"/>
    <col min="10509" max="10509" width="4.375" style="23" customWidth="1"/>
    <col min="10510" max="10511" width="3" style="23" customWidth="1"/>
    <col min="10512" max="10512" width="5" style="23" customWidth="1"/>
    <col min="10513" max="10514" width="3" style="23" customWidth="1"/>
    <col min="10515" max="10515" width="3.375" style="23" customWidth="1"/>
    <col min="10516" max="10516" width="3" style="23" customWidth="1"/>
    <col min="10517" max="10529" width="4" style="23" customWidth="1"/>
    <col min="10530" max="10530" width="1.625" style="23" customWidth="1"/>
    <col min="10531" max="10532" width="3" style="23" customWidth="1"/>
    <col min="10533" max="10534" width="8" style="23" customWidth="1"/>
    <col min="10535" max="10535" width="9" style="23"/>
    <col min="10536" max="10536" width="2.625" style="23" customWidth="1"/>
    <col min="10537" max="10537" width="11" style="23" customWidth="1"/>
    <col min="10538" max="10538" width="8.5" style="23" bestFit="1" customWidth="1"/>
    <col min="10539" max="10539" width="8.125" style="23" bestFit="1" customWidth="1"/>
    <col min="10540" max="10540" width="4.25" style="23" customWidth="1"/>
    <col min="10541" max="10541" width="14.75" style="23" customWidth="1"/>
    <col min="10542" max="10752" width="9" style="23"/>
    <col min="10753" max="10754" width="1.625" style="23" customWidth="1"/>
    <col min="10755" max="10755" width="3" style="23" customWidth="1"/>
    <col min="10756" max="10756" width="6.375" style="23" customWidth="1"/>
    <col min="10757" max="10764" width="3" style="23" customWidth="1"/>
    <col min="10765" max="10765" width="4.375" style="23" customWidth="1"/>
    <col min="10766" max="10767" width="3" style="23" customWidth="1"/>
    <col min="10768" max="10768" width="5" style="23" customWidth="1"/>
    <col min="10769" max="10770" width="3" style="23" customWidth="1"/>
    <col min="10771" max="10771" width="3.375" style="23" customWidth="1"/>
    <col min="10772" max="10772" width="3" style="23" customWidth="1"/>
    <col min="10773" max="10785" width="4" style="23" customWidth="1"/>
    <col min="10786" max="10786" width="1.625" style="23" customWidth="1"/>
    <col min="10787" max="10788" width="3" style="23" customWidth="1"/>
    <col min="10789" max="10790" width="8" style="23" customWidth="1"/>
    <col min="10791" max="10791" width="9" style="23"/>
    <col min="10792" max="10792" width="2.625" style="23" customWidth="1"/>
    <col min="10793" max="10793" width="11" style="23" customWidth="1"/>
    <col min="10794" max="10794" width="8.5" style="23" bestFit="1" customWidth="1"/>
    <col min="10795" max="10795" width="8.125" style="23" bestFit="1" customWidth="1"/>
    <col min="10796" max="10796" width="4.25" style="23" customWidth="1"/>
    <col min="10797" max="10797" width="14.75" style="23" customWidth="1"/>
    <col min="10798" max="11008" width="9" style="23"/>
    <col min="11009" max="11010" width="1.625" style="23" customWidth="1"/>
    <col min="11011" max="11011" width="3" style="23" customWidth="1"/>
    <col min="11012" max="11012" width="6.375" style="23" customWidth="1"/>
    <col min="11013" max="11020" width="3" style="23" customWidth="1"/>
    <col min="11021" max="11021" width="4.375" style="23" customWidth="1"/>
    <col min="11022" max="11023" width="3" style="23" customWidth="1"/>
    <col min="11024" max="11024" width="5" style="23" customWidth="1"/>
    <col min="11025" max="11026" width="3" style="23" customWidth="1"/>
    <col min="11027" max="11027" width="3.375" style="23" customWidth="1"/>
    <col min="11028" max="11028" width="3" style="23" customWidth="1"/>
    <col min="11029" max="11041" width="4" style="23" customWidth="1"/>
    <col min="11042" max="11042" width="1.625" style="23" customWidth="1"/>
    <col min="11043" max="11044" width="3" style="23" customWidth="1"/>
    <col min="11045" max="11046" width="8" style="23" customWidth="1"/>
    <col min="11047" max="11047" width="9" style="23"/>
    <col min="11048" max="11048" width="2.625" style="23" customWidth="1"/>
    <col min="11049" max="11049" width="11" style="23" customWidth="1"/>
    <col min="11050" max="11050" width="8.5" style="23" bestFit="1" customWidth="1"/>
    <col min="11051" max="11051" width="8.125" style="23" bestFit="1" customWidth="1"/>
    <col min="11052" max="11052" width="4.25" style="23" customWidth="1"/>
    <col min="11053" max="11053" width="14.75" style="23" customWidth="1"/>
    <col min="11054" max="11264" width="9" style="23"/>
    <col min="11265" max="11266" width="1.625" style="23" customWidth="1"/>
    <col min="11267" max="11267" width="3" style="23" customWidth="1"/>
    <col min="11268" max="11268" width="6.375" style="23" customWidth="1"/>
    <col min="11269" max="11276" width="3" style="23" customWidth="1"/>
    <col min="11277" max="11277" width="4.375" style="23" customWidth="1"/>
    <col min="11278" max="11279" width="3" style="23" customWidth="1"/>
    <col min="11280" max="11280" width="5" style="23" customWidth="1"/>
    <col min="11281" max="11282" width="3" style="23" customWidth="1"/>
    <col min="11283" max="11283" width="3.375" style="23" customWidth="1"/>
    <col min="11284" max="11284" width="3" style="23" customWidth="1"/>
    <col min="11285" max="11297" width="4" style="23" customWidth="1"/>
    <col min="11298" max="11298" width="1.625" style="23" customWidth="1"/>
    <col min="11299" max="11300" width="3" style="23" customWidth="1"/>
    <col min="11301" max="11302" width="8" style="23" customWidth="1"/>
    <col min="11303" max="11303" width="9" style="23"/>
    <col min="11304" max="11304" width="2.625" style="23" customWidth="1"/>
    <col min="11305" max="11305" width="11" style="23" customWidth="1"/>
    <col min="11306" max="11306" width="8.5" style="23" bestFit="1" customWidth="1"/>
    <col min="11307" max="11307" width="8.125" style="23" bestFit="1" customWidth="1"/>
    <col min="11308" max="11308" width="4.25" style="23" customWidth="1"/>
    <col min="11309" max="11309" width="14.75" style="23" customWidth="1"/>
    <col min="11310" max="11520" width="9" style="23"/>
    <col min="11521" max="11522" width="1.625" style="23" customWidth="1"/>
    <col min="11523" max="11523" width="3" style="23" customWidth="1"/>
    <col min="11524" max="11524" width="6.375" style="23" customWidth="1"/>
    <col min="11525" max="11532" width="3" style="23" customWidth="1"/>
    <col min="11533" max="11533" width="4.375" style="23" customWidth="1"/>
    <col min="11534" max="11535" width="3" style="23" customWidth="1"/>
    <col min="11536" max="11536" width="5" style="23" customWidth="1"/>
    <col min="11537" max="11538" width="3" style="23" customWidth="1"/>
    <col min="11539" max="11539" width="3.375" style="23" customWidth="1"/>
    <col min="11540" max="11540" width="3" style="23" customWidth="1"/>
    <col min="11541" max="11553" width="4" style="23" customWidth="1"/>
    <col min="11554" max="11554" width="1.625" style="23" customWidth="1"/>
    <col min="11555" max="11556" width="3" style="23" customWidth="1"/>
    <col min="11557" max="11558" width="8" style="23" customWidth="1"/>
    <col min="11559" max="11559" width="9" style="23"/>
    <col min="11560" max="11560" width="2.625" style="23" customWidth="1"/>
    <col min="11561" max="11561" width="11" style="23" customWidth="1"/>
    <col min="11562" max="11562" width="8.5" style="23" bestFit="1" customWidth="1"/>
    <col min="11563" max="11563" width="8.125" style="23" bestFit="1" customWidth="1"/>
    <col min="11564" max="11564" width="4.25" style="23" customWidth="1"/>
    <col min="11565" max="11565" width="14.75" style="23" customWidth="1"/>
    <col min="11566" max="11776" width="9" style="23"/>
    <col min="11777" max="11778" width="1.625" style="23" customWidth="1"/>
    <col min="11779" max="11779" width="3" style="23" customWidth="1"/>
    <col min="11780" max="11780" width="6.375" style="23" customWidth="1"/>
    <col min="11781" max="11788" width="3" style="23" customWidth="1"/>
    <col min="11789" max="11789" width="4.375" style="23" customWidth="1"/>
    <col min="11790" max="11791" width="3" style="23" customWidth="1"/>
    <col min="11792" max="11792" width="5" style="23" customWidth="1"/>
    <col min="11793" max="11794" width="3" style="23" customWidth="1"/>
    <col min="11795" max="11795" width="3.375" style="23" customWidth="1"/>
    <col min="11796" max="11796" width="3" style="23" customWidth="1"/>
    <col min="11797" max="11809" width="4" style="23" customWidth="1"/>
    <col min="11810" max="11810" width="1.625" style="23" customWidth="1"/>
    <col min="11811" max="11812" width="3" style="23" customWidth="1"/>
    <col min="11813" max="11814" width="8" style="23" customWidth="1"/>
    <col min="11815" max="11815" width="9" style="23"/>
    <col min="11816" max="11816" width="2.625" style="23" customWidth="1"/>
    <col min="11817" max="11817" width="11" style="23" customWidth="1"/>
    <col min="11818" max="11818" width="8.5" style="23" bestFit="1" customWidth="1"/>
    <col min="11819" max="11819" width="8.125" style="23" bestFit="1" customWidth="1"/>
    <col min="11820" max="11820" width="4.25" style="23" customWidth="1"/>
    <col min="11821" max="11821" width="14.75" style="23" customWidth="1"/>
    <col min="11822" max="12032" width="9" style="23"/>
    <col min="12033" max="12034" width="1.625" style="23" customWidth="1"/>
    <col min="12035" max="12035" width="3" style="23" customWidth="1"/>
    <col min="12036" max="12036" width="6.375" style="23" customWidth="1"/>
    <col min="12037" max="12044" width="3" style="23" customWidth="1"/>
    <col min="12045" max="12045" width="4.375" style="23" customWidth="1"/>
    <col min="12046" max="12047" width="3" style="23" customWidth="1"/>
    <col min="12048" max="12048" width="5" style="23" customWidth="1"/>
    <col min="12049" max="12050" width="3" style="23" customWidth="1"/>
    <col min="12051" max="12051" width="3.375" style="23" customWidth="1"/>
    <col min="12052" max="12052" width="3" style="23" customWidth="1"/>
    <col min="12053" max="12065" width="4" style="23" customWidth="1"/>
    <col min="12066" max="12066" width="1.625" style="23" customWidth="1"/>
    <col min="12067" max="12068" width="3" style="23" customWidth="1"/>
    <col min="12069" max="12070" width="8" style="23" customWidth="1"/>
    <col min="12071" max="12071" width="9" style="23"/>
    <col min="12072" max="12072" width="2.625" style="23" customWidth="1"/>
    <col min="12073" max="12073" width="11" style="23" customWidth="1"/>
    <col min="12074" max="12074" width="8.5" style="23" bestFit="1" customWidth="1"/>
    <col min="12075" max="12075" width="8.125" style="23" bestFit="1" customWidth="1"/>
    <col min="12076" max="12076" width="4.25" style="23" customWidth="1"/>
    <col min="12077" max="12077" width="14.75" style="23" customWidth="1"/>
    <col min="12078" max="12288" width="9" style="23"/>
    <col min="12289" max="12290" width="1.625" style="23" customWidth="1"/>
    <col min="12291" max="12291" width="3" style="23" customWidth="1"/>
    <col min="12292" max="12292" width="6.375" style="23" customWidth="1"/>
    <col min="12293" max="12300" width="3" style="23" customWidth="1"/>
    <col min="12301" max="12301" width="4.375" style="23" customWidth="1"/>
    <col min="12302" max="12303" width="3" style="23" customWidth="1"/>
    <col min="12304" max="12304" width="5" style="23" customWidth="1"/>
    <col min="12305" max="12306" width="3" style="23" customWidth="1"/>
    <col min="12307" max="12307" width="3.375" style="23" customWidth="1"/>
    <col min="12308" max="12308" width="3" style="23" customWidth="1"/>
    <col min="12309" max="12321" width="4" style="23" customWidth="1"/>
    <col min="12322" max="12322" width="1.625" style="23" customWidth="1"/>
    <col min="12323" max="12324" width="3" style="23" customWidth="1"/>
    <col min="12325" max="12326" width="8" style="23" customWidth="1"/>
    <col min="12327" max="12327" width="9" style="23"/>
    <col min="12328" max="12328" width="2.625" style="23" customWidth="1"/>
    <col min="12329" max="12329" width="11" style="23" customWidth="1"/>
    <col min="12330" max="12330" width="8.5" style="23" bestFit="1" customWidth="1"/>
    <col min="12331" max="12331" width="8.125" style="23" bestFit="1" customWidth="1"/>
    <col min="12332" max="12332" width="4.25" style="23" customWidth="1"/>
    <col min="12333" max="12333" width="14.75" style="23" customWidth="1"/>
    <col min="12334" max="12544" width="9" style="23"/>
    <col min="12545" max="12546" width="1.625" style="23" customWidth="1"/>
    <col min="12547" max="12547" width="3" style="23" customWidth="1"/>
    <col min="12548" max="12548" width="6.375" style="23" customWidth="1"/>
    <col min="12549" max="12556" width="3" style="23" customWidth="1"/>
    <col min="12557" max="12557" width="4.375" style="23" customWidth="1"/>
    <col min="12558" max="12559" width="3" style="23" customWidth="1"/>
    <col min="12560" max="12560" width="5" style="23" customWidth="1"/>
    <col min="12561" max="12562" width="3" style="23" customWidth="1"/>
    <col min="12563" max="12563" width="3.375" style="23" customWidth="1"/>
    <col min="12564" max="12564" width="3" style="23" customWidth="1"/>
    <col min="12565" max="12577" width="4" style="23" customWidth="1"/>
    <col min="12578" max="12578" width="1.625" style="23" customWidth="1"/>
    <col min="12579" max="12580" width="3" style="23" customWidth="1"/>
    <col min="12581" max="12582" width="8" style="23" customWidth="1"/>
    <col min="12583" max="12583" width="9" style="23"/>
    <col min="12584" max="12584" width="2.625" style="23" customWidth="1"/>
    <col min="12585" max="12585" width="11" style="23" customWidth="1"/>
    <col min="12586" max="12586" width="8.5" style="23" bestFit="1" customWidth="1"/>
    <col min="12587" max="12587" width="8.125" style="23" bestFit="1" customWidth="1"/>
    <col min="12588" max="12588" width="4.25" style="23" customWidth="1"/>
    <col min="12589" max="12589" width="14.75" style="23" customWidth="1"/>
    <col min="12590" max="12800" width="9" style="23"/>
    <col min="12801" max="12802" width="1.625" style="23" customWidth="1"/>
    <col min="12803" max="12803" width="3" style="23" customWidth="1"/>
    <col min="12804" max="12804" width="6.375" style="23" customWidth="1"/>
    <col min="12805" max="12812" width="3" style="23" customWidth="1"/>
    <col min="12813" max="12813" width="4.375" style="23" customWidth="1"/>
    <col min="12814" max="12815" width="3" style="23" customWidth="1"/>
    <col min="12816" max="12816" width="5" style="23" customWidth="1"/>
    <col min="12817" max="12818" width="3" style="23" customWidth="1"/>
    <col min="12819" max="12819" width="3.375" style="23" customWidth="1"/>
    <col min="12820" max="12820" width="3" style="23" customWidth="1"/>
    <col min="12821" max="12833" width="4" style="23" customWidth="1"/>
    <col min="12834" max="12834" width="1.625" style="23" customWidth="1"/>
    <col min="12835" max="12836" width="3" style="23" customWidth="1"/>
    <col min="12837" max="12838" width="8" style="23" customWidth="1"/>
    <col min="12839" max="12839" width="9" style="23"/>
    <col min="12840" max="12840" width="2.625" style="23" customWidth="1"/>
    <col min="12841" max="12841" width="11" style="23" customWidth="1"/>
    <col min="12842" max="12842" width="8.5" style="23" bestFit="1" customWidth="1"/>
    <col min="12843" max="12843" width="8.125" style="23" bestFit="1" customWidth="1"/>
    <col min="12844" max="12844" width="4.25" style="23" customWidth="1"/>
    <col min="12845" max="12845" width="14.75" style="23" customWidth="1"/>
    <col min="12846" max="13056" width="9" style="23"/>
    <col min="13057" max="13058" width="1.625" style="23" customWidth="1"/>
    <col min="13059" max="13059" width="3" style="23" customWidth="1"/>
    <col min="13060" max="13060" width="6.375" style="23" customWidth="1"/>
    <col min="13061" max="13068" width="3" style="23" customWidth="1"/>
    <col min="13069" max="13069" width="4.375" style="23" customWidth="1"/>
    <col min="13070" max="13071" width="3" style="23" customWidth="1"/>
    <col min="13072" max="13072" width="5" style="23" customWidth="1"/>
    <col min="13073" max="13074" width="3" style="23" customWidth="1"/>
    <col min="13075" max="13075" width="3.375" style="23" customWidth="1"/>
    <col min="13076" max="13076" width="3" style="23" customWidth="1"/>
    <col min="13077" max="13089" width="4" style="23" customWidth="1"/>
    <col min="13090" max="13090" width="1.625" style="23" customWidth="1"/>
    <col min="13091" max="13092" width="3" style="23" customWidth="1"/>
    <col min="13093" max="13094" width="8" style="23" customWidth="1"/>
    <col min="13095" max="13095" width="9" style="23"/>
    <col min="13096" max="13096" width="2.625" style="23" customWidth="1"/>
    <col min="13097" max="13097" width="11" style="23" customWidth="1"/>
    <col min="13098" max="13098" width="8.5" style="23" bestFit="1" customWidth="1"/>
    <col min="13099" max="13099" width="8.125" style="23" bestFit="1" customWidth="1"/>
    <col min="13100" max="13100" width="4.25" style="23" customWidth="1"/>
    <col min="13101" max="13101" width="14.75" style="23" customWidth="1"/>
    <col min="13102" max="13312" width="9" style="23"/>
    <col min="13313" max="13314" width="1.625" style="23" customWidth="1"/>
    <col min="13315" max="13315" width="3" style="23" customWidth="1"/>
    <col min="13316" max="13316" width="6.375" style="23" customWidth="1"/>
    <col min="13317" max="13324" width="3" style="23" customWidth="1"/>
    <col min="13325" max="13325" width="4.375" style="23" customWidth="1"/>
    <col min="13326" max="13327" width="3" style="23" customWidth="1"/>
    <col min="13328" max="13328" width="5" style="23" customWidth="1"/>
    <col min="13329" max="13330" width="3" style="23" customWidth="1"/>
    <col min="13331" max="13331" width="3.375" style="23" customWidth="1"/>
    <col min="13332" max="13332" width="3" style="23" customWidth="1"/>
    <col min="13333" max="13345" width="4" style="23" customWidth="1"/>
    <col min="13346" max="13346" width="1.625" style="23" customWidth="1"/>
    <col min="13347" max="13348" width="3" style="23" customWidth="1"/>
    <col min="13349" max="13350" width="8" style="23" customWidth="1"/>
    <col min="13351" max="13351" width="9" style="23"/>
    <col min="13352" max="13352" width="2.625" style="23" customWidth="1"/>
    <col min="13353" max="13353" width="11" style="23" customWidth="1"/>
    <col min="13354" max="13354" width="8.5" style="23" bestFit="1" customWidth="1"/>
    <col min="13355" max="13355" width="8.125" style="23" bestFit="1" customWidth="1"/>
    <col min="13356" max="13356" width="4.25" style="23" customWidth="1"/>
    <col min="13357" max="13357" width="14.75" style="23" customWidth="1"/>
    <col min="13358" max="13568" width="9" style="23"/>
    <col min="13569" max="13570" width="1.625" style="23" customWidth="1"/>
    <col min="13571" max="13571" width="3" style="23" customWidth="1"/>
    <col min="13572" max="13572" width="6.375" style="23" customWidth="1"/>
    <col min="13573" max="13580" width="3" style="23" customWidth="1"/>
    <col min="13581" max="13581" width="4.375" style="23" customWidth="1"/>
    <col min="13582" max="13583" width="3" style="23" customWidth="1"/>
    <col min="13584" max="13584" width="5" style="23" customWidth="1"/>
    <col min="13585" max="13586" width="3" style="23" customWidth="1"/>
    <col min="13587" max="13587" width="3.375" style="23" customWidth="1"/>
    <col min="13588" max="13588" width="3" style="23" customWidth="1"/>
    <col min="13589" max="13601" width="4" style="23" customWidth="1"/>
    <col min="13602" max="13602" width="1.625" style="23" customWidth="1"/>
    <col min="13603" max="13604" width="3" style="23" customWidth="1"/>
    <col min="13605" max="13606" width="8" style="23" customWidth="1"/>
    <col min="13607" max="13607" width="9" style="23"/>
    <col min="13608" max="13608" width="2.625" style="23" customWidth="1"/>
    <col min="13609" max="13609" width="11" style="23" customWidth="1"/>
    <col min="13610" max="13610" width="8.5" style="23" bestFit="1" customWidth="1"/>
    <col min="13611" max="13611" width="8.125" style="23" bestFit="1" customWidth="1"/>
    <col min="13612" max="13612" width="4.25" style="23" customWidth="1"/>
    <col min="13613" max="13613" width="14.75" style="23" customWidth="1"/>
    <col min="13614" max="13824" width="9" style="23"/>
    <col min="13825" max="13826" width="1.625" style="23" customWidth="1"/>
    <col min="13827" max="13827" width="3" style="23" customWidth="1"/>
    <col min="13828" max="13828" width="6.375" style="23" customWidth="1"/>
    <col min="13829" max="13836" width="3" style="23" customWidth="1"/>
    <col min="13837" max="13837" width="4.375" style="23" customWidth="1"/>
    <col min="13838" max="13839" width="3" style="23" customWidth="1"/>
    <col min="13840" max="13840" width="5" style="23" customWidth="1"/>
    <col min="13841" max="13842" width="3" style="23" customWidth="1"/>
    <col min="13843" max="13843" width="3.375" style="23" customWidth="1"/>
    <col min="13844" max="13844" width="3" style="23" customWidth="1"/>
    <col min="13845" max="13857" width="4" style="23" customWidth="1"/>
    <col min="13858" max="13858" width="1.625" style="23" customWidth="1"/>
    <col min="13859" max="13860" width="3" style="23" customWidth="1"/>
    <col min="13861" max="13862" width="8" style="23" customWidth="1"/>
    <col min="13863" max="13863" width="9" style="23"/>
    <col min="13864" max="13864" width="2.625" style="23" customWidth="1"/>
    <col min="13865" max="13865" width="11" style="23" customWidth="1"/>
    <col min="13866" max="13866" width="8.5" style="23" bestFit="1" customWidth="1"/>
    <col min="13867" max="13867" width="8.125" style="23" bestFit="1" customWidth="1"/>
    <col min="13868" max="13868" width="4.25" style="23" customWidth="1"/>
    <col min="13869" max="13869" width="14.75" style="23" customWidth="1"/>
    <col min="13870" max="14080" width="9" style="23"/>
    <col min="14081" max="14082" width="1.625" style="23" customWidth="1"/>
    <col min="14083" max="14083" width="3" style="23" customWidth="1"/>
    <col min="14084" max="14084" width="6.375" style="23" customWidth="1"/>
    <col min="14085" max="14092" width="3" style="23" customWidth="1"/>
    <col min="14093" max="14093" width="4.375" style="23" customWidth="1"/>
    <col min="14094" max="14095" width="3" style="23" customWidth="1"/>
    <col min="14096" max="14096" width="5" style="23" customWidth="1"/>
    <col min="14097" max="14098" width="3" style="23" customWidth="1"/>
    <col min="14099" max="14099" width="3.375" style="23" customWidth="1"/>
    <col min="14100" max="14100" width="3" style="23" customWidth="1"/>
    <col min="14101" max="14113" width="4" style="23" customWidth="1"/>
    <col min="14114" max="14114" width="1.625" style="23" customWidth="1"/>
    <col min="14115" max="14116" width="3" style="23" customWidth="1"/>
    <col min="14117" max="14118" width="8" style="23" customWidth="1"/>
    <col min="14119" max="14119" width="9" style="23"/>
    <col min="14120" max="14120" width="2.625" style="23" customWidth="1"/>
    <col min="14121" max="14121" width="11" style="23" customWidth="1"/>
    <col min="14122" max="14122" width="8.5" style="23" bestFit="1" customWidth="1"/>
    <col min="14123" max="14123" width="8.125" style="23" bestFit="1" customWidth="1"/>
    <col min="14124" max="14124" width="4.25" style="23" customWidth="1"/>
    <col min="14125" max="14125" width="14.75" style="23" customWidth="1"/>
    <col min="14126" max="14336" width="9" style="23"/>
    <col min="14337" max="14338" width="1.625" style="23" customWidth="1"/>
    <col min="14339" max="14339" width="3" style="23" customWidth="1"/>
    <col min="14340" max="14340" width="6.375" style="23" customWidth="1"/>
    <col min="14341" max="14348" width="3" style="23" customWidth="1"/>
    <col min="14349" max="14349" width="4.375" style="23" customWidth="1"/>
    <col min="14350" max="14351" width="3" style="23" customWidth="1"/>
    <col min="14352" max="14352" width="5" style="23" customWidth="1"/>
    <col min="14353" max="14354" width="3" style="23" customWidth="1"/>
    <col min="14355" max="14355" width="3.375" style="23" customWidth="1"/>
    <col min="14356" max="14356" width="3" style="23" customWidth="1"/>
    <col min="14357" max="14369" width="4" style="23" customWidth="1"/>
    <col min="14370" max="14370" width="1.625" style="23" customWidth="1"/>
    <col min="14371" max="14372" width="3" style="23" customWidth="1"/>
    <col min="14373" max="14374" width="8" style="23" customWidth="1"/>
    <col min="14375" max="14375" width="9" style="23"/>
    <col min="14376" max="14376" width="2.625" style="23" customWidth="1"/>
    <col min="14377" max="14377" width="11" style="23" customWidth="1"/>
    <col min="14378" max="14378" width="8.5" style="23" bestFit="1" customWidth="1"/>
    <col min="14379" max="14379" width="8.125" style="23" bestFit="1" customWidth="1"/>
    <col min="14380" max="14380" width="4.25" style="23" customWidth="1"/>
    <col min="14381" max="14381" width="14.75" style="23" customWidth="1"/>
    <col min="14382" max="14592" width="9" style="23"/>
    <col min="14593" max="14594" width="1.625" style="23" customWidth="1"/>
    <col min="14595" max="14595" width="3" style="23" customWidth="1"/>
    <col min="14596" max="14596" width="6.375" style="23" customWidth="1"/>
    <col min="14597" max="14604" width="3" style="23" customWidth="1"/>
    <col min="14605" max="14605" width="4.375" style="23" customWidth="1"/>
    <col min="14606" max="14607" width="3" style="23" customWidth="1"/>
    <col min="14608" max="14608" width="5" style="23" customWidth="1"/>
    <col min="14609" max="14610" width="3" style="23" customWidth="1"/>
    <col min="14611" max="14611" width="3.375" style="23" customWidth="1"/>
    <col min="14612" max="14612" width="3" style="23" customWidth="1"/>
    <col min="14613" max="14625" width="4" style="23" customWidth="1"/>
    <col min="14626" max="14626" width="1.625" style="23" customWidth="1"/>
    <col min="14627" max="14628" width="3" style="23" customWidth="1"/>
    <col min="14629" max="14630" width="8" style="23" customWidth="1"/>
    <col min="14631" max="14631" width="9" style="23"/>
    <col min="14632" max="14632" width="2.625" style="23" customWidth="1"/>
    <col min="14633" max="14633" width="11" style="23" customWidth="1"/>
    <col min="14634" max="14634" width="8.5" style="23" bestFit="1" customWidth="1"/>
    <col min="14635" max="14635" width="8.125" style="23" bestFit="1" customWidth="1"/>
    <col min="14636" max="14636" width="4.25" style="23" customWidth="1"/>
    <col min="14637" max="14637" width="14.75" style="23" customWidth="1"/>
    <col min="14638" max="14848" width="9" style="23"/>
    <col min="14849" max="14850" width="1.625" style="23" customWidth="1"/>
    <col min="14851" max="14851" width="3" style="23" customWidth="1"/>
    <col min="14852" max="14852" width="6.375" style="23" customWidth="1"/>
    <col min="14853" max="14860" width="3" style="23" customWidth="1"/>
    <col min="14861" max="14861" width="4.375" style="23" customWidth="1"/>
    <col min="14862" max="14863" width="3" style="23" customWidth="1"/>
    <col min="14864" max="14864" width="5" style="23" customWidth="1"/>
    <col min="14865" max="14866" width="3" style="23" customWidth="1"/>
    <col min="14867" max="14867" width="3.375" style="23" customWidth="1"/>
    <col min="14868" max="14868" width="3" style="23" customWidth="1"/>
    <col min="14869" max="14881" width="4" style="23" customWidth="1"/>
    <col min="14882" max="14882" width="1.625" style="23" customWidth="1"/>
    <col min="14883" max="14884" width="3" style="23" customWidth="1"/>
    <col min="14885" max="14886" width="8" style="23" customWidth="1"/>
    <col min="14887" max="14887" width="9" style="23"/>
    <col min="14888" max="14888" width="2.625" style="23" customWidth="1"/>
    <col min="14889" max="14889" width="11" style="23" customWidth="1"/>
    <col min="14890" max="14890" width="8.5" style="23" bestFit="1" customWidth="1"/>
    <col min="14891" max="14891" width="8.125" style="23" bestFit="1" customWidth="1"/>
    <col min="14892" max="14892" width="4.25" style="23" customWidth="1"/>
    <col min="14893" max="14893" width="14.75" style="23" customWidth="1"/>
    <col min="14894" max="15104" width="9" style="23"/>
    <col min="15105" max="15106" width="1.625" style="23" customWidth="1"/>
    <col min="15107" max="15107" width="3" style="23" customWidth="1"/>
    <col min="15108" max="15108" width="6.375" style="23" customWidth="1"/>
    <col min="15109" max="15116" width="3" style="23" customWidth="1"/>
    <col min="15117" max="15117" width="4.375" style="23" customWidth="1"/>
    <col min="15118" max="15119" width="3" style="23" customWidth="1"/>
    <col min="15120" max="15120" width="5" style="23" customWidth="1"/>
    <col min="15121" max="15122" width="3" style="23" customWidth="1"/>
    <col min="15123" max="15123" width="3.375" style="23" customWidth="1"/>
    <col min="15124" max="15124" width="3" style="23" customWidth="1"/>
    <col min="15125" max="15137" width="4" style="23" customWidth="1"/>
    <col min="15138" max="15138" width="1.625" style="23" customWidth="1"/>
    <col min="15139" max="15140" width="3" style="23" customWidth="1"/>
    <col min="15141" max="15142" width="8" style="23" customWidth="1"/>
    <col min="15143" max="15143" width="9" style="23"/>
    <col min="15144" max="15144" width="2.625" style="23" customWidth="1"/>
    <col min="15145" max="15145" width="11" style="23" customWidth="1"/>
    <col min="15146" max="15146" width="8.5" style="23" bestFit="1" customWidth="1"/>
    <col min="15147" max="15147" width="8.125" style="23" bestFit="1" customWidth="1"/>
    <col min="15148" max="15148" width="4.25" style="23" customWidth="1"/>
    <col min="15149" max="15149" width="14.75" style="23" customWidth="1"/>
    <col min="15150" max="15360" width="9" style="23"/>
    <col min="15361" max="15362" width="1.625" style="23" customWidth="1"/>
    <col min="15363" max="15363" width="3" style="23" customWidth="1"/>
    <col min="15364" max="15364" width="6.375" style="23" customWidth="1"/>
    <col min="15365" max="15372" width="3" style="23" customWidth="1"/>
    <col min="15373" max="15373" width="4.375" style="23" customWidth="1"/>
    <col min="15374" max="15375" width="3" style="23" customWidth="1"/>
    <col min="15376" max="15376" width="5" style="23" customWidth="1"/>
    <col min="15377" max="15378" width="3" style="23" customWidth="1"/>
    <col min="15379" max="15379" width="3.375" style="23" customWidth="1"/>
    <col min="15380" max="15380" width="3" style="23" customWidth="1"/>
    <col min="15381" max="15393" width="4" style="23" customWidth="1"/>
    <col min="15394" max="15394" width="1.625" style="23" customWidth="1"/>
    <col min="15395" max="15396" width="3" style="23" customWidth="1"/>
    <col min="15397" max="15398" width="8" style="23" customWidth="1"/>
    <col min="15399" max="15399" width="9" style="23"/>
    <col min="15400" max="15400" width="2.625" style="23" customWidth="1"/>
    <col min="15401" max="15401" width="11" style="23" customWidth="1"/>
    <col min="15402" max="15402" width="8.5" style="23" bestFit="1" customWidth="1"/>
    <col min="15403" max="15403" width="8.125" style="23" bestFit="1" customWidth="1"/>
    <col min="15404" max="15404" width="4.25" style="23" customWidth="1"/>
    <col min="15405" max="15405" width="14.75" style="23" customWidth="1"/>
    <col min="15406" max="15616" width="9" style="23"/>
    <col min="15617" max="15618" width="1.625" style="23" customWidth="1"/>
    <col min="15619" max="15619" width="3" style="23" customWidth="1"/>
    <col min="15620" max="15620" width="6.375" style="23" customWidth="1"/>
    <col min="15621" max="15628" width="3" style="23" customWidth="1"/>
    <col min="15629" max="15629" width="4.375" style="23" customWidth="1"/>
    <col min="15630" max="15631" width="3" style="23" customWidth="1"/>
    <col min="15632" max="15632" width="5" style="23" customWidth="1"/>
    <col min="15633" max="15634" width="3" style="23" customWidth="1"/>
    <col min="15635" max="15635" width="3.375" style="23" customWidth="1"/>
    <col min="15636" max="15636" width="3" style="23" customWidth="1"/>
    <col min="15637" max="15649" width="4" style="23" customWidth="1"/>
    <col min="15650" max="15650" width="1.625" style="23" customWidth="1"/>
    <col min="15651" max="15652" width="3" style="23" customWidth="1"/>
    <col min="15653" max="15654" width="8" style="23" customWidth="1"/>
    <col min="15655" max="15655" width="9" style="23"/>
    <col min="15656" max="15656" width="2.625" style="23" customWidth="1"/>
    <col min="15657" max="15657" width="11" style="23" customWidth="1"/>
    <col min="15658" max="15658" width="8.5" style="23" bestFit="1" customWidth="1"/>
    <col min="15659" max="15659" width="8.125" style="23" bestFit="1" customWidth="1"/>
    <col min="15660" max="15660" width="4.25" style="23" customWidth="1"/>
    <col min="15661" max="15661" width="14.75" style="23" customWidth="1"/>
    <col min="15662" max="15872" width="9" style="23"/>
    <col min="15873" max="15874" width="1.625" style="23" customWidth="1"/>
    <col min="15875" max="15875" width="3" style="23" customWidth="1"/>
    <col min="15876" max="15876" width="6.375" style="23" customWidth="1"/>
    <col min="15877" max="15884" width="3" style="23" customWidth="1"/>
    <col min="15885" max="15885" width="4.375" style="23" customWidth="1"/>
    <col min="15886" max="15887" width="3" style="23" customWidth="1"/>
    <col min="15888" max="15888" width="5" style="23" customWidth="1"/>
    <col min="15889" max="15890" width="3" style="23" customWidth="1"/>
    <col min="15891" max="15891" width="3.375" style="23" customWidth="1"/>
    <col min="15892" max="15892" width="3" style="23" customWidth="1"/>
    <col min="15893" max="15905" width="4" style="23" customWidth="1"/>
    <col min="15906" max="15906" width="1.625" style="23" customWidth="1"/>
    <col min="15907" max="15908" width="3" style="23" customWidth="1"/>
    <col min="15909" max="15910" width="8" style="23" customWidth="1"/>
    <col min="15911" max="15911" width="9" style="23"/>
    <col min="15912" max="15912" width="2.625" style="23" customWidth="1"/>
    <col min="15913" max="15913" width="11" style="23" customWidth="1"/>
    <col min="15914" max="15914" width="8.5" style="23" bestFit="1" customWidth="1"/>
    <col min="15915" max="15915" width="8.125" style="23" bestFit="1" customWidth="1"/>
    <col min="15916" max="15916" width="4.25" style="23" customWidth="1"/>
    <col min="15917" max="15917" width="14.75" style="23" customWidth="1"/>
    <col min="15918" max="16128" width="9" style="23"/>
    <col min="16129" max="16130" width="1.625" style="23" customWidth="1"/>
    <col min="16131" max="16131" width="3" style="23" customWidth="1"/>
    <col min="16132" max="16132" width="6.375" style="23" customWidth="1"/>
    <col min="16133" max="16140" width="3" style="23" customWidth="1"/>
    <col min="16141" max="16141" width="4.375" style="23" customWidth="1"/>
    <col min="16142" max="16143" width="3" style="23" customWidth="1"/>
    <col min="16144" max="16144" width="5" style="23" customWidth="1"/>
    <col min="16145" max="16146" width="3" style="23" customWidth="1"/>
    <col min="16147" max="16147" width="3.375" style="23" customWidth="1"/>
    <col min="16148" max="16148" width="3" style="23" customWidth="1"/>
    <col min="16149" max="16161" width="4" style="23" customWidth="1"/>
    <col min="16162" max="16162" width="1.625" style="23" customWidth="1"/>
    <col min="16163" max="16164" width="3" style="23" customWidth="1"/>
    <col min="16165" max="16166" width="8" style="23" customWidth="1"/>
    <col min="16167" max="16167" width="9" style="23"/>
    <col min="16168" max="16168" width="2.625" style="23" customWidth="1"/>
    <col min="16169" max="16169" width="11" style="23" customWidth="1"/>
    <col min="16170" max="16170" width="8.5" style="23" bestFit="1" customWidth="1"/>
    <col min="16171" max="16171" width="8.125" style="23" bestFit="1" customWidth="1"/>
    <col min="16172" max="16172" width="4.25" style="23" customWidth="1"/>
    <col min="16173" max="16173" width="14.75" style="23" customWidth="1"/>
    <col min="16174" max="16384" width="9" style="23"/>
  </cols>
  <sheetData>
    <row r="1" spans="1:45" ht="8.25" customHeight="1">
      <c r="Q1" s="299"/>
    </row>
    <row r="2" spans="1:45" ht="18" customHeight="1">
      <c r="B2" s="23" t="s">
        <v>117</v>
      </c>
    </row>
    <row r="3" spans="1:45" ht="18" customHeight="1">
      <c r="B3" s="451" t="s">
        <v>228</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row>
    <row r="4" spans="1:45" ht="30" customHeight="1" thickBot="1">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7"/>
      <c r="AF4" s="27"/>
      <c r="AN4" s="28" t="s">
        <v>190</v>
      </c>
      <c r="AO4" s="28"/>
      <c r="AP4" s="300" t="s">
        <v>39</v>
      </c>
      <c r="AQ4" s="300" t="s">
        <v>40</v>
      </c>
    </row>
    <row r="5" spans="1:45" ht="21" customHeight="1">
      <c r="A5" s="291"/>
      <c r="B5" s="291"/>
      <c r="C5" s="291"/>
      <c r="D5" s="30"/>
      <c r="E5" s="30"/>
      <c r="F5" s="30"/>
      <c r="G5" s="30"/>
      <c r="H5" s="30"/>
      <c r="I5" s="30"/>
      <c r="J5" s="30"/>
      <c r="K5" s="30"/>
      <c r="L5" s="30"/>
      <c r="M5" s="30"/>
      <c r="N5" s="30"/>
      <c r="O5" s="350" t="s">
        <v>84</v>
      </c>
      <c r="P5" s="351"/>
      <c r="Q5" s="351"/>
      <c r="R5" s="351"/>
      <c r="S5" s="351"/>
      <c r="T5" s="351"/>
      <c r="U5" s="704" t="str">
        <f>IF(【記入例】様式第１号の２!$Y$10="","",【記入例】様式第１号の２!$Y$10)</f>
        <v>○○保育所</v>
      </c>
      <c r="V5" s="705"/>
      <c r="W5" s="705"/>
      <c r="X5" s="705"/>
      <c r="Y5" s="705"/>
      <c r="Z5" s="705"/>
      <c r="AA5" s="705"/>
      <c r="AB5" s="705"/>
      <c r="AC5" s="705"/>
      <c r="AD5" s="705"/>
      <c r="AE5" s="705"/>
      <c r="AF5" s="705"/>
      <c r="AG5" s="706"/>
      <c r="AK5" s="52"/>
      <c r="AL5" s="31"/>
      <c r="AN5" s="28"/>
      <c r="AO5" s="28" t="s">
        <v>118</v>
      </c>
      <c r="AP5" s="316">
        <v>24430</v>
      </c>
      <c r="AQ5" s="316">
        <v>3050</v>
      </c>
      <c r="AR5" s="23" t="s">
        <v>41</v>
      </c>
      <c r="AS5" s="32">
        <f>AP5*$AD$10*$P$10+AQ5*$AD$10*$U$10</f>
        <v>1245840</v>
      </c>
    </row>
    <row r="6" spans="1:45" ht="21" customHeight="1" thickBot="1">
      <c r="D6" s="30"/>
      <c r="E6" s="30"/>
      <c r="F6" s="30"/>
      <c r="G6" s="30"/>
      <c r="H6" s="30"/>
      <c r="I6" s="30"/>
      <c r="J6" s="30"/>
      <c r="K6" s="30"/>
      <c r="L6" s="30"/>
      <c r="M6" s="30"/>
      <c r="N6" s="30"/>
      <c r="O6" s="356" t="s">
        <v>0</v>
      </c>
      <c r="P6" s="357"/>
      <c r="Q6" s="357"/>
      <c r="R6" s="357"/>
      <c r="S6" s="357"/>
      <c r="T6" s="357"/>
      <c r="U6" s="707" t="str">
        <f>IF(【記入例】様式第１号の２!Y11="","",【記入例】様式第１号の２!Y11)</f>
        <v>株式会社□□</v>
      </c>
      <c r="V6" s="708"/>
      <c r="W6" s="708"/>
      <c r="X6" s="708"/>
      <c r="Y6" s="708"/>
      <c r="Z6" s="708"/>
      <c r="AA6" s="708"/>
      <c r="AB6" s="708"/>
      <c r="AC6" s="708"/>
      <c r="AD6" s="708"/>
      <c r="AE6" s="708"/>
      <c r="AF6" s="708"/>
      <c r="AG6" s="709"/>
      <c r="AK6" s="52"/>
      <c r="AL6" s="31"/>
    </row>
    <row r="7" spans="1:45" ht="21" customHeight="1">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K7" s="31"/>
      <c r="AL7" s="31"/>
    </row>
    <row r="8" spans="1:45" ht="9" customHeight="1">
      <c r="D8" s="30"/>
      <c r="E8" s="30"/>
      <c r="F8" s="30"/>
      <c r="G8" s="30"/>
      <c r="H8" s="30"/>
      <c r="I8" s="30"/>
      <c r="J8" s="30"/>
      <c r="K8" s="30"/>
      <c r="L8" s="30"/>
      <c r="M8" s="30"/>
      <c r="N8" s="30"/>
      <c r="O8" s="30"/>
      <c r="P8" s="33"/>
      <c r="Q8" s="33"/>
      <c r="R8" s="33"/>
      <c r="S8" s="33"/>
      <c r="T8" s="33"/>
      <c r="U8" s="33"/>
      <c r="V8" s="33"/>
      <c r="W8" s="33"/>
      <c r="X8" s="33"/>
      <c r="Y8" s="294"/>
      <c r="Z8" s="294"/>
      <c r="AA8" s="294"/>
      <c r="AB8" s="294"/>
      <c r="AC8" s="294"/>
      <c r="AD8" s="294"/>
      <c r="AE8" s="294"/>
      <c r="AF8" s="294"/>
      <c r="AG8" s="294"/>
      <c r="AH8" s="294"/>
      <c r="AK8" s="52"/>
      <c r="AL8" s="31"/>
    </row>
    <row r="9" spans="1:45" ht="24.75" customHeight="1" thickBot="1">
      <c r="B9" s="23" t="s">
        <v>42</v>
      </c>
      <c r="AK9" s="52"/>
      <c r="AL9" s="31"/>
    </row>
    <row r="10" spans="1:45" ht="21" customHeight="1">
      <c r="C10" s="475" t="s">
        <v>43</v>
      </c>
      <c r="D10" s="476" t="s">
        <v>191</v>
      </c>
      <c r="E10" s="477"/>
      <c r="F10" s="477"/>
      <c r="G10" s="477"/>
      <c r="H10" s="477"/>
      <c r="I10" s="477"/>
      <c r="J10" s="477"/>
      <c r="K10" s="477"/>
      <c r="L10" s="477"/>
      <c r="M10" s="478"/>
      <c r="N10" s="34" t="s">
        <v>44</v>
      </c>
      <c r="O10" s="35"/>
      <c r="P10" s="479">
        <f>【記入例】様式第１号の２!AA32</f>
        <v>4</v>
      </c>
      <c r="Q10" s="479"/>
      <c r="R10" s="36" t="s">
        <v>3</v>
      </c>
      <c r="S10" s="37" t="s">
        <v>45</v>
      </c>
      <c r="T10" s="37"/>
      <c r="U10" s="479">
        <f>【記入例】様式第１号の２!AA33</f>
        <v>2</v>
      </c>
      <c r="V10" s="479"/>
      <c r="W10" s="36" t="s">
        <v>3</v>
      </c>
      <c r="X10" s="37" t="s">
        <v>46</v>
      </c>
      <c r="Y10" s="36"/>
      <c r="Z10" s="37"/>
      <c r="AA10" s="37"/>
      <c r="AB10" s="37"/>
      <c r="AC10" s="37"/>
      <c r="AD10" s="480">
        <v>12</v>
      </c>
      <c r="AE10" s="480"/>
      <c r="AF10" s="480"/>
      <c r="AG10" s="38" t="s">
        <v>47</v>
      </c>
      <c r="AK10" s="52"/>
      <c r="AL10" s="31"/>
    </row>
    <row r="11" spans="1:45" ht="21" customHeight="1">
      <c r="C11" s="462"/>
      <c r="D11" s="468"/>
      <c r="E11" s="469"/>
      <c r="F11" s="469"/>
      <c r="G11" s="469"/>
      <c r="H11" s="469"/>
      <c r="I11" s="469"/>
      <c r="J11" s="469"/>
      <c r="K11" s="469"/>
      <c r="L11" s="469"/>
      <c r="M11" s="470"/>
      <c r="N11" s="458">
        <f>AS5</f>
        <v>1245840</v>
      </c>
      <c r="O11" s="459"/>
      <c r="P11" s="459"/>
      <c r="Q11" s="459"/>
      <c r="R11" s="459"/>
      <c r="S11" s="459"/>
      <c r="T11" s="459"/>
      <c r="U11" s="459"/>
      <c r="V11" s="459"/>
      <c r="W11" s="459"/>
      <c r="X11" s="459"/>
      <c r="Y11" s="459"/>
      <c r="Z11" s="459"/>
      <c r="AA11" s="459"/>
      <c r="AB11" s="459"/>
      <c r="AC11" s="459"/>
      <c r="AD11" s="459"/>
      <c r="AE11" s="459"/>
      <c r="AF11" s="459"/>
      <c r="AG11" s="39" t="s">
        <v>48</v>
      </c>
      <c r="AK11" s="52"/>
      <c r="AL11" s="31"/>
    </row>
    <row r="12" spans="1:45" ht="21" customHeight="1">
      <c r="C12" s="460" t="s">
        <v>56</v>
      </c>
      <c r="D12" s="463" t="s">
        <v>192</v>
      </c>
      <c r="E12" s="464"/>
      <c r="F12" s="464"/>
      <c r="G12" s="464"/>
      <c r="H12" s="464"/>
      <c r="I12" s="464"/>
      <c r="J12" s="464"/>
      <c r="K12" s="464"/>
      <c r="L12" s="464"/>
      <c r="M12" s="464"/>
      <c r="N12" s="459">
        <f>SUM(AB15:AF16)</f>
        <v>1241000</v>
      </c>
      <c r="O12" s="471"/>
      <c r="P12" s="471"/>
      <c r="Q12" s="471"/>
      <c r="R12" s="471"/>
      <c r="S12" s="471"/>
      <c r="T12" s="471"/>
      <c r="U12" s="471"/>
      <c r="V12" s="471"/>
      <c r="W12" s="471"/>
      <c r="X12" s="471"/>
      <c r="Y12" s="471"/>
      <c r="Z12" s="471"/>
      <c r="AA12" s="471"/>
      <c r="AB12" s="471"/>
      <c r="AC12" s="471"/>
      <c r="AD12" s="471"/>
      <c r="AE12" s="471"/>
      <c r="AF12" s="471"/>
      <c r="AG12" s="39" t="s">
        <v>48</v>
      </c>
      <c r="AK12" s="52"/>
      <c r="AL12" s="31"/>
    </row>
    <row r="13" spans="1:45" ht="21" customHeight="1">
      <c r="C13" s="461"/>
      <c r="D13" s="465"/>
      <c r="E13" s="466"/>
      <c r="F13" s="466"/>
      <c r="G13" s="466"/>
      <c r="H13" s="466"/>
      <c r="I13" s="466"/>
      <c r="J13" s="466"/>
      <c r="K13" s="466"/>
      <c r="L13" s="466"/>
      <c r="M13" s="467"/>
      <c r="N13" s="263" t="s">
        <v>49</v>
      </c>
      <c r="O13" s="183" t="s">
        <v>123</v>
      </c>
      <c r="P13" s="264"/>
      <c r="Q13" s="263"/>
      <c r="R13" s="183"/>
      <c r="S13" s="265"/>
      <c r="T13" s="265"/>
      <c r="U13" s="265"/>
      <c r="V13" s="265"/>
      <c r="W13" s="265"/>
      <c r="X13" s="265"/>
      <c r="Y13" s="265"/>
      <c r="Z13" s="265"/>
      <c r="AA13" s="265"/>
      <c r="AB13" s="472">
        <f>'【記入例】様式第１号の２（3枚目）'!N31</f>
        <v>420000</v>
      </c>
      <c r="AC13" s="472"/>
      <c r="AD13" s="472"/>
      <c r="AE13" s="472"/>
      <c r="AF13" s="472"/>
      <c r="AG13" s="40" t="s">
        <v>48</v>
      </c>
      <c r="AK13" s="52"/>
      <c r="AL13" s="31"/>
    </row>
    <row r="14" spans="1:45" ht="21" customHeight="1">
      <c r="C14" s="461"/>
      <c r="D14" s="465"/>
      <c r="E14" s="466"/>
      <c r="F14" s="466"/>
      <c r="G14" s="466"/>
      <c r="H14" s="466"/>
      <c r="I14" s="466"/>
      <c r="J14" s="466"/>
      <c r="K14" s="466"/>
      <c r="L14" s="466"/>
      <c r="M14" s="467"/>
      <c r="N14" s="266" t="s">
        <v>50</v>
      </c>
      <c r="O14" s="184" t="s">
        <v>124</v>
      </c>
      <c r="P14" s="267"/>
      <c r="Q14" s="268"/>
      <c r="R14" s="184"/>
      <c r="S14" s="266"/>
      <c r="T14" s="266"/>
      <c r="U14" s="266"/>
      <c r="V14" s="266"/>
      <c r="W14" s="266"/>
      <c r="X14" s="266"/>
      <c r="Y14" s="266"/>
      <c r="Z14" s="266"/>
      <c r="AA14" s="266"/>
      <c r="AB14" s="473">
        <f>'【記入例】様式第１号の２（3枚目）'!N58</f>
        <v>600000</v>
      </c>
      <c r="AC14" s="473"/>
      <c r="AD14" s="473"/>
      <c r="AE14" s="473"/>
      <c r="AF14" s="473"/>
      <c r="AG14" s="41" t="s">
        <v>48</v>
      </c>
      <c r="AK14" s="52"/>
      <c r="AL14" s="31"/>
    </row>
    <row r="15" spans="1:45" ht="21" customHeight="1">
      <c r="C15" s="461"/>
      <c r="D15" s="465"/>
      <c r="E15" s="466"/>
      <c r="F15" s="466"/>
      <c r="G15" s="466"/>
      <c r="H15" s="466"/>
      <c r="I15" s="466"/>
      <c r="J15" s="466"/>
      <c r="K15" s="466"/>
      <c r="L15" s="466"/>
      <c r="M15" s="467"/>
      <c r="N15" s="268" t="s">
        <v>51</v>
      </c>
      <c r="O15" s="184" t="s">
        <v>193</v>
      </c>
      <c r="P15" s="269"/>
      <c r="Q15" s="266"/>
      <c r="R15" s="184"/>
      <c r="S15" s="266"/>
      <c r="T15" s="266"/>
      <c r="U15" s="266"/>
      <c r="V15" s="266"/>
      <c r="W15" s="266"/>
      <c r="X15" s="266"/>
      <c r="Y15" s="266"/>
      <c r="Z15" s="266"/>
      <c r="AA15" s="266"/>
      <c r="AB15" s="473">
        <f>SUM(AB13:AF14)</f>
        <v>1020000</v>
      </c>
      <c r="AC15" s="473"/>
      <c r="AD15" s="473"/>
      <c r="AE15" s="473"/>
      <c r="AF15" s="473"/>
      <c r="AG15" s="41" t="s">
        <v>48</v>
      </c>
      <c r="AK15" s="52"/>
      <c r="AL15" s="31"/>
    </row>
    <row r="16" spans="1:45" ht="21" customHeight="1">
      <c r="C16" s="462"/>
      <c r="D16" s="468"/>
      <c r="E16" s="469"/>
      <c r="F16" s="469"/>
      <c r="G16" s="469"/>
      <c r="H16" s="469"/>
      <c r="I16" s="469"/>
      <c r="J16" s="469"/>
      <c r="K16" s="469"/>
      <c r="L16" s="469"/>
      <c r="M16" s="470"/>
      <c r="N16" s="270" t="s">
        <v>162</v>
      </c>
      <c r="O16" s="271" t="s">
        <v>194</v>
      </c>
      <c r="P16" s="272"/>
      <c r="Q16" s="273"/>
      <c r="R16" s="271"/>
      <c r="S16" s="270"/>
      <c r="T16" s="270"/>
      <c r="U16" s="270"/>
      <c r="V16" s="270"/>
      <c r="W16" s="270"/>
      <c r="X16" s="270"/>
      <c r="Y16" s="270"/>
      <c r="Z16" s="270"/>
      <c r="AA16" s="270"/>
      <c r="AB16" s="474">
        <v>221000</v>
      </c>
      <c r="AC16" s="474"/>
      <c r="AD16" s="474"/>
      <c r="AE16" s="474"/>
      <c r="AF16" s="474"/>
      <c r="AG16" s="42" t="s">
        <v>48</v>
      </c>
      <c r="AK16" s="52"/>
      <c r="AL16" s="31"/>
    </row>
    <row r="17" spans="2:38" ht="21" customHeight="1" thickBot="1">
      <c r="C17" s="43" t="s">
        <v>52</v>
      </c>
      <c r="D17" s="500" t="s">
        <v>46</v>
      </c>
      <c r="E17" s="501"/>
      <c r="F17" s="501"/>
      <c r="G17" s="501"/>
      <c r="H17" s="501"/>
      <c r="I17" s="501"/>
      <c r="J17" s="501"/>
      <c r="K17" s="501"/>
      <c r="L17" s="501"/>
      <c r="M17" s="502"/>
      <c r="N17" s="44"/>
      <c r="O17" s="503" t="s">
        <v>195</v>
      </c>
      <c r="P17" s="503"/>
      <c r="Q17" s="485">
        <v>4</v>
      </c>
      <c r="R17" s="485"/>
      <c r="S17" s="45" t="s">
        <v>101</v>
      </c>
      <c r="T17" s="485">
        <v>4</v>
      </c>
      <c r="U17" s="485"/>
      <c r="V17" s="45" t="s">
        <v>102</v>
      </c>
      <c r="W17" s="504" t="s">
        <v>103</v>
      </c>
      <c r="X17" s="504"/>
      <c r="Y17" s="503" t="s">
        <v>141</v>
      </c>
      <c r="Z17" s="503"/>
      <c r="AA17" s="485">
        <v>5</v>
      </c>
      <c r="AB17" s="485"/>
      <c r="AC17" s="45" t="s">
        <v>101</v>
      </c>
      <c r="AD17" s="485">
        <v>3</v>
      </c>
      <c r="AE17" s="485"/>
      <c r="AF17" s="45" t="s">
        <v>102</v>
      </c>
      <c r="AG17" s="46"/>
      <c r="AK17" s="52"/>
      <c r="AL17" s="31"/>
    </row>
    <row r="18" spans="2:38" ht="21" customHeight="1">
      <c r="C18" s="47" t="s">
        <v>196</v>
      </c>
      <c r="D18" s="48" t="s">
        <v>114</v>
      </c>
      <c r="E18" s="48"/>
      <c r="F18" s="48"/>
      <c r="G18" s="48"/>
      <c r="H18" s="48"/>
      <c r="I18" s="48"/>
      <c r="J18" s="48"/>
      <c r="K18" s="48"/>
      <c r="L18" s="48"/>
      <c r="M18" s="48"/>
      <c r="N18" s="48"/>
      <c r="O18" s="48"/>
      <c r="P18" s="48"/>
      <c r="Q18" s="49"/>
      <c r="R18" s="49"/>
      <c r="S18" s="49"/>
      <c r="T18" s="49"/>
      <c r="U18" s="49"/>
      <c r="V18" s="49"/>
      <c r="W18" s="49"/>
      <c r="X18" s="49"/>
      <c r="Y18" s="49"/>
      <c r="Z18" s="49"/>
      <c r="AA18" s="49"/>
      <c r="AB18" s="49"/>
      <c r="AC18" s="49"/>
      <c r="AD18" s="49"/>
      <c r="AE18" s="49"/>
      <c r="AF18" s="49"/>
      <c r="AG18" s="49"/>
      <c r="AK18" s="52"/>
      <c r="AL18" s="31"/>
    </row>
    <row r="19" spans="2:38" ht="21" customHeight="1">
      <c r="C19" s="47"/>
      <c r="D19" s="50"/>
      <c r="E19" s="50"/>
      <c r="F19" s="50"/>
      <c r="G19" s="50"/>
      <c r="H19" s="50"/>
      <c r="I19" s="50"/>
      <c r="J19" s="50"/>
      <c r="K19" s="50"/>
      <c r="L19" s="50"/>
      <c r="M19" s="50"/>
      <c r="N19" s="50"/>
      <c r="O19" s="50"/>
      <c r="P19" s="50"/>
      <c r="Q19" s="47"/>
      <c r="R19" s="47"/>
      <c r="S19" s="47"/>
      <c r="T19" s="47"/>
      <c r="U19" s="47"/>
      <c r="V19" s="47"/>
      <c r="W19" s="47"/>
      <c r="X19" s="47"/>
      <c r="Y19" s="47"/>
      <c r="Z19" s="47"/>
      <c r="AA19" s="47"/>
      <c r="AB19" s="47"/>
      <c r="AC19" s="47"/>
      <c r="AD19" s="47"/>
      <c r="AE19" s="47"/>
      <c r="AF19" s="47"/>
      <c r="AG19" s="47"/>
      <c r="AK19" s="31"/>
      <c r="AL19" s="31"/>
    </row>
    <row r="20" spans="2:38" ht="19.5" customHeight="1" thickBot="1">
      <c r="B20" s="53" t="s">
        <v>53</v>
      </c>
      <c r="C20" s="54"/>
      <c r="D20" s="55"/>
      <c r="E20" s="132"/>
      <c r="F20" s="132"/>
      <c r="G20" s="132"/>
      <c r="H20" s="132"/>
      <c r="I20" s="132"/>
      <c r="J20" s="132"/>
      <c r="K20" s="132"/>
      <c r="L20" s="132"/>
      <c r="M20" s="132"/>
      <c r="N20" s="132"/>
      <c r="O20" s="132"/>
      <c r="P20" s="132"/>
      <c r="Q20" s="132"/>
      <c r="R20" s="132"/>
      <c r="S20" s="132"/>
      <c r="T20" s="50"/>
      <c r="U20" s="50"/>
      <c r="V20" s="50"/>
      <c r="W20" s="50"/>
      <c r="X20" s="50"/>
      <c r="Y20" s="56"/>
      <c r="Z20" s="56"/>
      <c r="AA20" s="56"/>
      <c r="AB20" s="56"/>
      <c r="AC20" s="56"/>
      <c r="AD20" s="56"/>
      <c r="AE20" s="56"/>
      <c r="AF20" s="56"/>
      <c r="AG20" s="57"/>
      <c r="AK20" s="31"/>
      <c r="AL20" s="31"/>
    </row>
    <row r="21" spans="2:38" ht="21" customHeight="1">
      <c r="C21" s="486" t="s">
        <v>43</v>
      </c>
      <c r="D21" s="488" t="s">
        <v>54</v>
      </c>
      <c r="E21" s="489"/>
      <c r="F21" s="489"/>
      <c r="G21" s="489"/>
      <c r="H21" s="489"/>
      <c r="I21" s="489"/>
      <c r="J21" s="489"/>
      <c r="K21" s="489"/>
      <c r="L21" s="489"/>
      <c r="M21" s="489"/>
      <c r="N21" s="489"/>
      <c r="O21" s="489"/>
      <c r="P21" s="489"/>
      <c r="Q21" s="489"/>
      <c r="R21" s="490"/>
      <c r="S21" s="494">
        <v>200000</v>
      </c>
      <c r="T21" s="495"/>
      <c r="U21" s="495"/>
      <c r="V21" s="495"/>
      <c r="W21" s="495"/>
      <c r="X21" s="495"/>
      <c r="Y21" s="495"/>
      <c r="Z21" s="495"/>
      <c r="AA21" s="495"/>
      <c r="AB21" s="495"/>
      <c r="AC21" s="495"/>
      <c r="AD21" s="495"/>
      <c r="AE21" s="495"/>
      <c r="AF21" s="495"/>
      <c r="AG21" s="58" t="s">
        <v>48</v>
      </c>
      <c r="AK21" s="31"/>
      <c r="AL21" s="31"/>
    </row>
    <row r="22" spans="2:38" ht="21" customHeight="1">
      <c r="C22" s="487"/>
      <c r="D22" s="491"/>
      <c r="E22" s="492"/>
      <c r="F22" s="492"/>
      <c r="G22" s="492"/>
      <c r="H22" s="492"/>
      <c r="I22" s="492"/>
      <c r="J22" s="492"/>
      <c r="K22" s="492"/>
      <c r="L22" s="492"/>
      <c r="M22" s="492"/>
      <c r="N22" s="492"/>
      <c r="O22" s="492"/>
      <c r="P22" s="492"/>
      <c r="Q22" s="492"/>
      <c r="R22" s="493"/>
      <c r="S22" s="496"/>
      <c r="T22" s="497"/>
      <c r="U22" s="497"/>
      <c r="V22" s="497"/>
      <c r="W22" s="59"/>
      <c r="X22" s="293"/>
      <c r="Y22" s="498" t="s">
        <v>55</v>
      </c>
      <c r="Z22" s="498"/>
      <c r="AA22" s="498"/>
      <c r="AB22" s="498"/>
      <c r="AC22" s="499">
        <f>IFERROR(ROUNDDOWN(N11*0.2,-1),"")</f>
        <v>249160</v>
      </c>
      <c r="AD22" s="499"/>
      <c r="AE22" s="499"/>
      <c r="AF22" s="499"/>
      <c r="AG22" s="60" t="s">
        <v>48</v>
      </c>
      <c r="AK22" s="31"/>
      <c r="AL22" s="31"/>
    </row>
    <row r="23" spans="2:38" ht="21" customHeight="1" thickBot="1">
      <c r="C23" s="61" t="s">
        <v>56</v>
      </c>
      <c r="D23" s="505" t="s">
        <v>57</v>
      </c>
      <c r="E23" s="506"/>
      <c r="F23" s="506"/>
      <c r="G23" s="506"/>
      <c r="H23" s="506"/>
      <c r="I23" s="506"/>
      <c r="J23" s="506"/>
      <c r="K23" s="506"/>
      <c r="L23" s="506"/>
      <c r="M23" s="506"/>
      <c r="N23" s="506"/>
      <c r="O23" s="506"/>
      <c r="P23" s="506"/>
      <c r="Q23" s="506"/>
      <c r="R23" s="507"/>
      <c r="S23" s="508">
        <v>200000</v>
      </c>
      <c r="T23" s="508"/>
      <c r="U23" s="508"/>
      <c r="V23" s="508"/>
      <c r="W23" s="508"/>
      <c r="X23" s="508"/>
      <c r="Y23" s="508"/>
      <c r="Z23" s="508"/>
      <c r="AA23" s="508"/>
      <c r="AB23" s="508"/>
      <c r="AC23" s="508"/>
      <c r="AD23" s="508"/>
      <c r="AE23" s="508"/>
      <c r="AF23" s="508"/>
      <c r="AG23" s="62" t="s">
        <v>48</v>
      </c>
      <c r="AK23" s="31"/>
      <c r="AL23" s="31"/>
    </row>
    <row r="24" spans="2:38" ht="21" customHeight="1">
      <c r="C24" s="63" t="s">
        <v>58</v>
      </c>
      <c r="D24" s="509" t="s">
        <v>119</v>
      </c>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10"/>
      <c r="AK24" s="31"/>
      <c r="AL24" s="133"/>
    </row>
    <row r="25" spans="2:38" ht="21" customHeight="1">
      <c r="C25" s="64"/>
      <c r="D25" s="55"/>
      <c r="E25" s="132"/>
      <c r="F25" s="132"/>
      <c r="G25" s="132"/>
      <c r="H25" s="132"/>
      <c r="I25" s="132"/>
      <c r="J25" s="132"/>
      <c r="K25" s="132"/>
      <c r="L25" s="132"/>
      <c r="M25" s="132"/>
      <c r="N25" s="132"/>
      <c r="O25" s="132"/>
      <c r="P25" s="132"/>
      <c r="Q25" s="132"/>
      <c r="R25" s="132"/>
      <c r="S25" s="132"/>
      <c r="T25" s="50"/>
      <c r="U25" s="50"/>
      <c r="V25" s="50"/>
      <c r="W25" s="50"/>
      <c r="X25" s="50"/>
      <c r="Y25" s="56"/>
      <c r="Z25" s="56"/>
      <c r="AA25" s="56"/>
      <c r="AB25" s="56"/>
      <c r="AC25" s="56"/>
      <c r="AD25" s="56"/>
      <c r="AE25" s="56"/>
      <c r="AF25" s="56"/>
      <c r="AG25" s="65"/>
      <c r="AK25" s="31"/>
      <c r="AL25" s="31"/>
    </row>
    <row r="26" spans="2:38" ht="18.75" customHeight="1" thickBot="1">
      <c r="B26" s="53" t="s">
        <v>59</v>
      </c>
      <c r="C26" s="64"/>
      <c r="D26" s="55"/>
      <c r="E26" s="132"/>
      <c r="F26" s="132"/>
      <c r="G26" s="132"/>
      <c r="H26" s="132"/>
      <c r="I26" s="132"/>
      <c r="J26" s="132"/>
      <c r="K26" s="132"/>
      <c r="L26" s="132"/>
      <c r="M26" s="132"/>
      <c r="N26" s="132"/>
      <c r="O26" s="132"/>
      <c r="P26" s="132"/>
      <c r="Q26" s="132"/>
      <c r="R26" s="132"/>
      <c r="S26" s="132"/>
      <c r="T26" s="50"/>
      <c r="U26" s="50"/>
      <c r="V26" s="50"/>
      <c r="W26" s="50"/>
      <c r="X26" s="50"/>
      <c r="Y26" s="56"/>
      <c r="Z26" s="56"/>
      <c r="AA26" s="56"/>
      <c r="AB26" s="56"/>
      <c r="AC26" s="56"/>
      <c r="AD26" s="56"/>
      <c r="AE26" s="56"/>
      <c r="AF26" s="56"/>
      <c r="AG26" s="65"/>
      <c r="AK26" s="31"/>
      <c r="AL26" s="31"/>
    </row>
    <row r="27" spans="2:38" ht="21" customHeight="1">
      <c r="B27" s="53"/>
      <c r="C27" s="292" t="s">
        <v>60</v>
      </c>
      <c r="D27" s="511" t="s">
        <v>61</v>
      </c>
      <c r="E27" s="512"/>
      <c r="F27" s="512"/>
      <c r="G27" s="512"/>
      <c r="H27" s="512"/>
      <c r="I27" s="512"/>
      <c r="J27" s="512"/>
      <c r="K27" s="512"/>
      <c r="L27" s="512"/>
      <c r="M27" s="512"/>
      <c r="N27" s="512"/>
      <c r="O27" s="512"/>
      <c r="P27" s="512"/>
      <c r="Q27" s="512"/>
      <c r="R27" s="513"/>
      <c r="S27" s="514">
        <f>IFERROR(N11+S23,0)</f>
        <v>1445840</v>
      </c>
      <c r="T27" s="515"/>
      <c r="U27" s="515"/>
      <c r="V27" s="515"/>
      <c r="W27" s="515"/>
      <c r="X27" s="515"/>
      <c r="Y27" s="515"/>
      <c r="Z27" s="515"/>
      <c r="AA27" s="515"/>
      <c r="AB27" s="515"/>
      <c r="AC27" s="515"/>
      <c r="AD27" s="515"/>
      <c r="AE27" s="515"/>
      <c r="AF27" s="515"/>
      <c r="AG27" s="66" t="s">
        <v>48</v>
      </c>
      <c r="AH27" s="51"/>
      <c r="AK27" s="31"/>
      <c r="AL27" s="31"/>
    </row>
    <row r="28" spans="2:38" ht="21" customHeight="1" thickBot="1">
      <c r="C28" s="67" t="s">
        <v>62</v>
      </c>
      <c r="D28" s="481" t="s">
        <v>63</v>
      </c>
      <c r="E28" s="482"/>
      <c r="F28" s="482"/>
      <c r="G28" s="482"/>
      <c r="H28" s="482"/>
      <c r="I28" s="482"/>
      <c r="J28" s="482"/>
      <c r="K28" s="482"/>
      <c r="L28" s="482"/>
      <c r="M28" s="482"/>
      <c r="N28" s="482"/>
      <c r="O28" s="482"/>
      <c r="P28" s="482"/>
      <c r="Q28" s="482"/>
      <c r="R28" s="482"/>
      <c r="S28" s="483">
        <f>N12+S21</f>
        <v>1441000</v>
      </c>
      <c r="T28" s="484"/>
      <c r="U28" s="484"/>
      <c r="V28" s="484"/>
      <c r="W28" s="484"/>
      <c r="X28" s="484"/>
      <c r="Y28" s="484"/>
      <c r="Z28" s="484"/>
      <c r="AA28" s="484"/>
      <c r="AB28" s="484"/>
      <c r="AC28" s="484"/>
      <c r="AD28" s="484"/>
      <c r="AE28" s="484"/>
      <c r="AF28" s="484"/>
      <c r="AG28" s="68" t="s">
        <v>48</v>
      </c>
      <c r="AK28" s="31"/>
      <c r="AL28" s="31"/>
    </row>
    <row r="29" spans="2:38" ht="21" customHeight="1">
      <c r="C29" s="71" t="s">
        <v>64</v>
      </c>
      <c r="AK29" s="31"/>
      <c r="AL29" s="31"/>
    </row>
    <row r="30" spans="2:38" ht="18.75" customHeight="1">
      <c r="C30" s="71" t="s">
        <v>65</v>
      </c>
      <c r="AL30" s="31"/>
    </row>
    <row r="31" spans="2:38" ht="18.75" customHeight="1">
      <c r="AK31" s="31"/>
      <c r="AL31" s="31"/>
    </row>
    <row r="32" spans="2:38" ht="21" customHeight="1">
      <c r="AK32" s="31"/>
      <c r="AL32" s="31"/>
    </row>
    <row r="33" spans="22:38" ht="21" customHeight="1">
      <c r="AK33" s="31"/>
      <c r="AL33" s="31"/>
    </row>
    <row r="34" spans="22:38" ht="21" customHeight="1">
      <c r="AK34" s="31"/>
      <c r="AL34" s="31"/>
    </row>
    <row r="35" spans="22:38" ht="18" customHeight="1">
      <c r="AK35" s="31"/>
      <c r="AL35" s="31"/>
    </row>
    <row r="36" spans="22:38" ht="18" customHeight="1">
      <c r="AK36" s="31"/>
      <c r="AL36" s="31"/>
    </row>
    <row r="37" spans="22:38" ht="18" customHeight="1">
      <c r="AK37" s="31"/>
      <c r="AL37" s="31"/>
    </row>
    <row r="38" spans="22:38" ht="18" customHeight="1">
      <c r="AK38" s="31"/>
      <c r="AL38" s="31"/>
    </row>
    <row r="39" spans="22:38" ht="18" customHeight="1">
      <c r="AK39" s="31"/>
      <c r="AL39" s="31"/>
    </row>
    <row r="40" spans="22:38" ht="18" customHeight="1">
      <c r="AK40" s="31"/>
      <c r="AL40" s="31"/>
    </row>
    <row r="41" spans="22:38" ht="18" customHeight="1">
      <c r="AK41" s="31"/>
      <c r="AL41" s="31"/>
    </row>
    <row r="42" spans="22:38" ht="18" customHeight="1">
      <c r="AK42" s="31"/>
      <c r="AL42" s="31"/>
    </row>
    <row r="43" spans="22:38" ht="18" customHeight="1">
      <c r="AK43" s="31"/>
      <c r="AL43" s="31"/>
    </row>
    <row r="44" spans="22:38" ht="18" customHeight="1">
      <c r="AK44" s="31"/>
      <c r="AL44" s="31"/>
    </row>
    <row r="45" spans="22:38" ht="18" customHeight="1">
      <c r="V45" s="291"/>
      <c r="AL45" s="31"/>
    </row>
    <row r="46" spans="22:38" ht="18" customHeight="1">
      <c r="AL46" s="31"/>
    </row>
    <row r="47" spans="22:38" ht="18" customHeight="1">
      <c r="AK47" s="31"/>
      <c r="AL47" s="31"/>
    </row>
    <row r="48" spans="22:38" ht="18" customHeight="1">
      <c r="AK48" s="31"/>
      <c r="AL48" s="31"/>
    </row>
    <row r="49" spans="37:38" ht="18" customHeight="1">
      <c r="AK49" s="31"/>
      <c r="AL49" s="31"/>
    </row>
    <row r="50" spans="37:38" ht="18" customHeight="1">
      <c r="AK50" s="31"/>
      <c r="AL50" s="31"/>
    </row>
    <row r="51" spans="37:38" ht="18" customHeight="1">
      <c r="AK51" s="31"/>
      <c r="AL51" s="31"/>
    </row>
    <row r="52" spans="37:38" ht="18" customHeight="1">
      <c r="AK52" s="31"/>
      <c r="AL52" s="31"/>
    </row>
    <row r="53" spans="37:38" ht="18" customHeight="1">
      <c r="AK53" s="31"/>
      <c r="AL53" s="31"/>
    </row>
    <row r="54" spans="37:38" ht="18" customHeight="1">
      <c r="AK54" s="31"/>
      <c r="AL54" s="31"/>
    </row>
    <row r="55" spans="37:38" ht="18" customHeight="1">
      <c r="AK55" s="31"/>
      <c r="AL55" s="31"/>
    </row>
    <row r="56" spans="37:38" ht="18" customHeight="1">
      <c r="AK56" s="31"/>
      <c r="AL56" s="31"/>
    </row>
    <row r="57" spans="37:38" ht="18" customHeight="1">
      <c r="AK57" s="31"/>
      <c r="AL57" s="31"/>
    </row>
    <row r="58" spans="37:38" ht="18" customHeight="1">
      <c r="AK58" s="31"/>
      <c r="AL58" s="31"/>
    </row>
    <row r="59" spans="37:38" ht="18" customHeight="1">
      <c r="AK59" s="31"/>
      <c r="AL59" s="31"/>
    </row>
    <row r="60" spans="37:38" ht="18" customHeight="1">
      <c r="AK60" s="31"/>
      <c r="AL60" s="31"/>
    </row>
    <row r="61" spans="37:38" ht="18" customHeight="1">
      <c r="AK61" s="31"/>
      <c r="AL61" s="31"/>
    </row>
    <row r="62" spans="37:38" ht="18" customHeight="1">
      <c r="AK62" s="31"/>
      <c r="AL62" s="31"/>
    </row>
    <row r="63" spans="37:38" ht="18" customHeight="1"/>
    <row r="64" spans="37:38"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sheetData>
  <sheetProtection formatCells="0" formatColumns="0" formatRows="0"/>
  <mergeCells count="39">
    <mergeCell ref="D28:R28"/>
    <mergeCell ref="S28:AF28"/>
    <mergeCell ref="D23:R23"/>
    <mergeCell ref="S23:AF23"/>
    <mergeCell ref="D24:AH24"/>
    <mergeCell ref="D27:R27"/>
    <mergeCell ref="S27:AF27"/>
    <mergeCell ref="C21:C22"/>
    <mergeCell ref="D21:R22"/>
    <mergeCell ref="S21:AF21"/>
    <mergeCell ref="S22:V22"/>
    <mergeCell ref="Y22:AB22"/>
    <mergeCell ref="AC22:AF22"/>
    <mergeCell ref="AB15:AF15"/>
    <mergeCell ref="D17:M17"/>
    <mergeCell ref="W17:X17"/>
    <mergeCell ref="O17:P17"/>
    <mergeCell ref="Q17:R17"/>
    <mergeCell ref="C10:C11"/>
    <mergeCell ref="D10:M11"/>
    <mergeCell ref="T17:U17"/>
    <mergeCell ref="Y17:Z17"/>
    <mergeCell ref="AA17:AB17"/>
    <mergeCell ref="P10:Q10"/>
    <mergeCell ref="U10:V10"/>
    <mergeCell ref="AB16:AF16"/>
    <mergeCell ref="AD10:AF10"/>
    <mergeCell ref="N11:AF11"/>
    <mergeCell ref="AD17:AE17"/>
    <mergeCell ref="C12:C16"/>
    <mergeCell ref="D12:M16"/>
    <mergeCell ref="N12:AF12"/>
    <mergeCell ref="AB13:AF13"/>
    <mergeCell ref="AB14:AF14"/>
    <mergeCell ref="B3:AG3"/>
    <mergeCell ref="O5:T5"/>
    <mergeCell ref="U5:AG5"/>
    <mergeCell ref="O6:T6"/>
    <mergeCell ref="U6:AG6"/>
  </mergeCells>
  <phoneticPr fontId="6"/>
  <conditionalFormatting sqref="A1:XFD4 A5:N6 O5:AH5 A7:AH12 AI5:XFD1048576 AH6 A15:AH1048576 A13:AA14 AG13:AH14">
    <cfRule type="expression" dxfId="19" priority="4">
      <formula>CELL("protect",A1)=0</formula>
    </cfRule>
  </conditionalFormatting>
  <conditionalFormatting sqref="O6:T6">
    <cfRule type="expression" dxfId="18" priority="3">
      <formula>CELL("protect",O6)=0</formula>
    </cfRule>
  </conditionalFormatting>
  <conditionalFormatting sqref="U6:AG6">
    <cfRule type="expression" dxfId="17" priority="2">
      <formula>CELL("protect",U6)=0</formula>
    </cfRule>
  </conditionalFormatting>
  <conditionalFormatting sqref="AB13:AF14">
    <cfRule type="expression" dxfId="16" priority="1">
      <formula>CELL("protect",AB13)=0</formula>
    </cfRule>
  </conditionalFormatting>
  <dataValidations count="7">
    <dataValidation type="whole" imeMode="disabled" operator="lessThanOrEqual" allowBlank="1" showInputMessage="1" showErrorMessage="1" errorTitle="金額が大きすぎます。" error="拠出上限額を超えて拠出することはできません。" sqref="S21:X21">
      <formula1>AC22</formula1>
    </dataValidation>
    <dataValidation type="whole" imeMode="disabled" operator="lessThanOrEqual" allowBlank="1" showInputMessage="1" showErrorMessage="1" errorTitle="金額が大きすぎます。" error="拠出上限額を超えて拠出することはできません。" sqref="Y21:AF21">
      <formula1>AI23</formula1>
    </dataValidation>
    <dataValidation type="whole" operator="lessThanOrEqual" allowBlank="1" showInputMessage="1" showErrorMessage="1" errorTitle="金額が大きすぎます。" error="拠出上限額を超えて拠出することはできません。" sqref="Y65554:AF65554 Y983058:AF983058 Y917522:AF917522 Y851986:AF851986 Y786450:AF786450 Y720914:AF720914 Y655378:AF655378 Y589842:AF589842 Y524306:AF524306 Y458770:AF458770 Y393234:AF393234 Y327698:AF327698 Y262162:AF262162 Y196626:AF196626 Y131090:AF131090">
      <formula1>AI65556</formula1>
    </dataValidation>
    <dataValidation imeMode="disabled" allowBlank="1" showInputMessage="1" showErrorMessage="1" sqref="AB16:AF16 AD17:AE17 AA17:AB17 T17:U17 Q17:R17 S23:AF23"/>
    <dataValidation type="list" allowBlank="1" showInputMessage="1" showErrorMessage="1" sqref="WWC983043:WWO983043 WMG983043:WMS983043 WCK983043:WCW983043 VSO983043:VTA983043 VIS983043:VJE983043 UYW983043:UZI983043 UPA983043:UPM983043 UFE983043:UFQ983043 TVI983043:TVU983043 TLM983043:TLY983043 TBQ983043:TCC983043 SRU983043:SSG983043 SHY983043:SIK983043 RYC983043:RYO983043 ROG983043:ROS983043 REK983043:REW983043 QUO983043:QVA983043 QKS983043:QLE983043 QAW983043:QBI983043 PRA983043:PRM983043 PHE983043:PHQ983043 OXI983043:OXU983043 ONM983043:ONY983043 ODQ983043:OEC983043 NTU983043:NUG983043 NJY983043:NKK983043 NAC983043:NAO983043 MQG983043:MQS983043 MGK983043:MGW983043 LWO983043:LXA983043 LMS983043:LNE983043 LCW983043:LDI983043 KTA983043:KTM983043 KJE983043:KJQ983043 JZI983043:JZU983043 JPM983043:JPY983043 JFQ983043:JGC983043 IVU983043:IWG983043 ILY983043:IMK983043 ICC983043:ICO983043 HSG983043:HSS983043 HIK983043:HIW983043 GYO983043:GZA983043 GOS983043:GPE983043 GEW983043:GFI983043 FVA983043:FVM983043 FLE983043:FLQ983043 FBI983043:FBU983043 ERM983043:ERY983043 EHQ983043:EIC983043 DXU983043:DYG983043 DNY983043:DOK983043 DEC983043:DEO983043 CUG983043:CUS983043 CKK983043:CKW983043 CAO983043:CBA983043 BQS983043:BRE983043 BGW983043:BHI983043 AXA983043:AXM983043 ANE983043:ANQ983043 ADI983043:ADU983043 TM983043:TY983043 JQ983043:KC983043 U983042:AG983042 WWC917507:WWO917507 WMG917507:WMS917507 WCK917507:WCW917507 VSO917507:VTA917507 VIS917507:VJE917507 UYW917507:UZI917507 UPA917507:UPM917507 UFE917507:UFQ917507 TVI917507:TVU917507 TLM917507:TLY917507 TBQ917507:TCC917507 SRU917507:SSG917507 SHY917507:SIK917507 RYC917507:RYO917507 ROG917507:ROS917507 REK917507:REW917507 QUO917507:QVA917507 QKS917507:QLE917507 QAW917507:QBI917507 PRA917507:PRM917507 PHE917507:PHQ917507 OXI917507:OXU917507 ONM917507:ONY917507 ODQ917507:OEC917507 NTU917507:NUG917507 NJY917507:NKK917507 NAC917507:NAO917507 MQG917507:MQS917507 MGK917507:MGW917507 LWO917507:LXA917507 LMS917507:LNE917507 LCW917507:LDI917507 KTA917507:KTM917507 KJE917507:KJQ917507 JZI917507:JZU917507 JPM917507:JPY917507 JFQ917507:JGC917507 IVU917507:IWG917507 ILY917507:IMK917507 ICC917507:ICO917507 HSG917507:HSS917507 HIK917507:HIW917507 GYO917507:GZA917507 GOS917507:GPE917507 GEW917507:GFI917507 FVA917507:FVM917507 FLE917507:FLQ917507 FBI917507:FBU917507 ERM917507:ERY917507 EHQ917507:EIC917507 DXU917507:DYG917507 DNY917507:DOK917507 DEC917507:DEO917507 CUG917507:CUS917507 CKK917507:CKW917507 CAO917507:CBA917507 BQS917507:BRE917507 BGW917507:BHI917507 AXA917507:AXM917507 ANE917507:ANQ917507 ADI917507:ADU917507 TM917507:TY917507 JQ917507:KC917507 U917506:AG917506 WWC851971:WWO851971 WMG851971:WMS851971 WCK851971:WCW851971 VSO851971:VTA851971 VIS851971:VJE851971 UYW851971:UZI851971 UPA851971:UPM851971 UFE851971:UFQ851971 TVI851971:TVU851971 TLM851971:TLY851971 TBQ851971:TCC851971 SRU851971:SSG851971 SHY851971:SIK851971 RYC851971:RYO851971 ROG851971:ROS851971 REK851971:REW851971 QUO851971:QVA851971 QKS851971:QLE851971 QAW851971:QBI851971 PRA851971:PRM851971 PHE851971:PHQ851971 OXI851971:OXU851971 ONM851971:ONY851971 ODQ851971:OEC851971 NTU851971:NUG851971 NJY851971:NKK851971 NAC851971:NAO851971 MQG851971:MQS851971 MGK851971:MGW851971 LWO851971:LXA851971 LMS851971:LNE851971 LCW851971:LDI851971 KTA851971:KTM851971 KJE851971:KJQ851971 JZI851971:JZU851971 JPM851971:JPY851971 JFQ851971:JGC851971 IVU851971:IWG851971 ILY851971:IMK851971 ICC851971:ICO851971 HSG851971:HSS851971 HIK851971:HIW851971 GYO851971:GZA851971 GOS851971:GPE851971 GEW851971:GFI851971 FVA851971:FVM851971 FLE851971:FLQ851971 FBI851971:FBU851971 ERM851971:ERY851971 EHQ851971:EIC851971 DXU851971:DYG851971 DNY851971:DOK851971 DEC851971:DEO851971 CUG851971:CUS851971 CKK851971:CKW851971 CAO851971:CBA851971 BQS851971:BRE851971 BGW851971:BHI851971 AXA851971:AXM851971 ANE851971:ANQ851971 ADI851971:ADU851971 TM851971:TY851971 JQ851971:KC851971 U851970:AG851970 WWC786435:WWO786435 WMG786435:WMS786435 WCK786435:WCW786435 VSO786435:VTA786435 VIS786435:VJE786435 UYW786435:UZI786435 UPA786435:UPM786435 UFE786435:UFQ786435 TVI786435:TVU786435 TLM786435:TLY786435 TBQ786435:TCC786435 SRU786435:SSG786435 SHY786435:SIK786435 RYC786435:RYO786435 ROG786435:ROS786435 REK786435:REW786435 QUO786435:QVA786435 QKS786435:QLE786435 QAW786435:QBI786435 PRA786435:PRM786435 PHE786435:PHQ786435 OXI786435:OXU786435 ONM786435:ONY786435 ODQ786435:OEC786435 NTU786435:NUG786435 NJY786435:NKK786435 NAC786435:NAO786435 MQG786435:MQS786435 MGK786435:MGW786435 LWO786435:LXA786435 LMS786435:LNE786435 LCW786435:LDI786435 KTA786435:KTM786435 KJE786435:KJQ786435 JZI786435:JZU786435 JPM786435:JPY786435 JFQ786435:JGC786435 IVU786435:IWG786435 ILY786435:IMK786435 ICC786435:ICO786435 HSG786435:HSS786435 HIK786435:HIW786435 GYO786435:GZA786435 GOS786435:GPE786435 GEW786435:GFI786435 FVA786435:FVM786435 FLE786435:FLQ786435 FBI786435:FBU786435 ERM786435:ERY786435 EHQ786435:EIC786435 DXU786435:DYG786435 DNY786435:DOK786435 DEC786435:DEO786435 CUG786435:CUS786435 CKK786435:CKW786435 CAO786435:CBA786435 BQS786435:BRE786435 BGW786435:BHI786435 AXA786435:AXM786435 ANE786435:ANQ786435 ADI786435:ADU786435 TM786435:TY786435 JQ786435:KC786435 U786434:AG786434 WWC720899:WWO720899 WMG720899:WMS720899 WCK720899:WCW720899 VSO720899:VTA720899 VIS720899:VJE720899 UYW720899:UZI720899 UPA720899:UPM720899 UFE720899:UFQ720899 TVI720899:TVU720899 TLM720899:TLY720899 TBQ720899:TCC720899 SRU720899:SSG720899 SHY720899:SIK720899 RYC720899:RYO720899 ROG720899:ROS720899 REK720899:REW720899 QUO720899:QVA720899 QKS720899:QLE720899 QAW720899:QBI720899 PRA720899:PRM720899 PHE720899:PHQ720899 OXI720899:OXU720899 ONM720899:ONY720899 ODQ720899:OEC720899 NTU720899:NUG720899 NJY720899:NKK720899 NAC720899:NAO720899 MQG720899:MQS720899 MGK720899:MGW720899 LWO720899:LXA720899 LMS720899:LNE720899 LCW720899:LDI720899 KTA720899:KTM720899 KJE720899:KJQ720899 JZI720899:JZU720899 JPM720899:JPY720899 JFQ720899:JGC720899 IVU720899:IWG720899 ILY720899:IMK720899 ICC720899:ICO720899 HSG720899:HSS720899 HIK720899:HIW720899 GYO720899:GZA720899 GOS720899:GPE720899 GEW720899:GFI720899 FVA720899:FVM720899 FLE720899:FLQ720899 FBI720899:FBU720899 ERM720899:ERY720899 EHQ720899:EIC720899 DXU720899:DYG720899 DNY720899:DOK720899 DEC720899:DEO720899 CUG720899:CUS720899 CKK720899:CKW720899 CAO720899:CBA720899 BQS720899:BRE720899 BGW720899:BHI720899 AXA720899:AXM720899 ANE720899:ANQ720899 ADI720899:ADU720899 TM720899:TY720899 JQ720899:KC720899 U720898:AG720898 WWC655363:WWO655363 WMG655363:WMS655363 WCK655363:WCW655363 VSO655363:VTA655363 VIS655363:VJE655363 UYW655363:UZI655363 UPA655363:UPM655363 UFE655363:UFQ655363 TVI655363:TVU655363 TLM655363:TLY655363 TBQ655363:TCC655363 SRU655363:SSG655363 SHY655363:SIK655363 RYC655363:RYO655363 ROG655363:ROS655363 REK655363:REW655363 QUO655363:QVA655363 QKS655363:QLE655363 QAW655363:QBI655363 PRA655363:PRM655363 PHE655363:PHQ655363 OXI655363:OXU655363 ONM655363:ONY655363 ODQ655363:OEC655363 NTU655363:NUG655363 NJY655363:NKK655363 NAC655363:NAO655363 MQG655363:MQS655363 MGK655363:MGW655363 LWO655363:LXA655363 LMS655363:LNE655363 LCW655363:LDI655363 KTA655363:KTM655363 KJE655363:KJQ655363 JZI655363:JZU655363 JPM655363:JPY655363 JFQ655363:JGC655363 IVU655363:IWG655363 ILY655363:IMK655363 ICC655363:ICO655363 HSG655363:HSS655363 HIK655363:HIW655363 GYO655363:GZA655363 GOS655363:GPE655363 GEW655363:GFI655363 FVA655363:FVM655363 FLE655363:FLQ655363 FBI655363:FBU655363 ERM655363:ERY655363 EHQ655363:EIC655363 DXU655363:DYG655363 DNY655363:DOK655363 DEC655363:DEO655363 CUG655363:CUS655363 CKK655363:CKW655363 CAO655363:CBA655363 BQS655363:BRE655363 BGW655363:BHI655363 AXA655363:AXM655363 ANE655363:ANQ655363 ADI655363:ADU655363 TM655363:TY655363 JQ655363:KC655363 U655362:AG655362 WWC589827:WWO589827 WMG589827:WMS589827 WCK589827:WCW589827 VSO589827:VTA589827 VIS589827:VJE589827 UYW589827:UZI589827 UPA589827:UPM589827 UFE589827:UFQ589827 TVI589827:TVU589827 TLM589827:TLY589827 TBQ589827:TCC589827 SRU589827:SSG589827 SHY589827:SIK589827 RYC589827:RYO589827 ROG589827:ROS589827 REK589827:REW589827 QUO589827:QVA589827 QKS589827:QLE589827 QAW589827:QBI589827 PRA589827:PRM589827 PHE589827:PHQ589827 OXI589827:OXU589827 ONM589827:ONY589827 ODQ589827:OEC589827 NTU589827:NUG589827 NJY589827:NKK589827 NAC589827:NAO589827 MQG589827:MQS589827 MGK589827:MGW589827 LWO589827:LXA589827 LMS589827:LNE589827 LCW589827:LDI589827 KTA589827:KTM589827 KJE589827:KJQ589827 JZI589827:JZU589827 JPM589827:JPY589827 JFQ589827:JGC589827 IVU589827:IWG589827 ILY589827:IMK589827 ICC589827:ICO589827 HSG589827:HSS589827 HIK589827:HIW589827 GYO589827:GZA589827 GOS589827:GPE589827 GEW589827:GFI589827 FVA589827:FVM589827 FLE589827:FLQ589827 FBI589827:FBU589827 ERM589827:ERY589827 EHQ589827:EIC589827 DXU589827:DYG589827 DNY589827:DOK589827 DEC589827:DEO589827 CUG589827:CUS589827 CKK589827:CKW589827 CAO589827:CBA589827 BQS589827:BRE589827 BGW589827:BHI589827 AXA589827:AXM589827 ANE589827:ANQ589827 ADI589827:ADU589827 TM589827:TY589827 JQ589827:KC589827 U589826:AG589826 WWC524291:WWO524291 WMG524291:WMS524291 WCK524291:WCW524291 VSO524291:VTA524291 VIS524291:VJE524291 UYW524291:UZI524291 UPA524291:UPM524291 UFE524291:UFQ524291 TVI524291:TVU524291 TLM524291:TLY524291 TBQ524291:TCC524291 SRU524291:SSG524291 SHY524291:SIK524291 RYC524291:RYO524291 ROG524291:ROS524291 REK524291:REW524291 QUO524291:QVA524291 QKS524291:QLE524291 QAW524291:QBI524291 PRA524291:PRM524291 PHE524291:PHQ524291 OXI524291:OXU524291 ONM524291:ONY524291 ODQ524291:OEC524291 NTU524291:NUG524291 NJY524291:NKK524291 NAC524291:NAO524291 MQG524291:MQS524291 MGK524291:MGW524291 LWO524291:LXA524291 LMS524291:LNE524291 LCW524291:LDI524291 KTA524291:KTM524291 KJE524291:KJQ524291 JZI524291:JZU524291 JPM524291:JPY524291 JFQ524291:JGC524291 IVU524291:IWG524291 ILY524291:IMK524291 ICC524291:ICO524291 HSG524291:HSS524291 HIK524291:HIW524291 GYO524291:GZA524291 GOS524291:GPE524291 GEW524291:GFI524291 FVA524291:FVM524291 FLE524291:FLQ524291 FBI524291:FBU524291 ERM524291:ERY524291 EHQ524291:EIC524291 DXU524291:DYG524291 DNY524291:DOK524291 DEC524291:DEO524291 CUG524291:CUS524291 CKK524291:CKW524291 CAO524291:CBA524291 BQS524291:BRE524291 BGW524291:BHI524291 AXA524291:AXM524291 ANE524291:ANQ524291 ADI524291:ADU524291 TM524291:TY524291 JQ524291:KC524291 U524290:AG524290 WWC458755:WWO458755 WMG458755:WMS458755 WCK458755:WCW458755 VSO458755:VTA458755 VIS458755:VJE458755 UYW458755:UZI458755 UPA458755:UPM458755 UFE458755:UFQ458755 TVI458755:TVU458755 TLM458755:TLY458755 TBQ458755:TCC458755 SRU458755:SSG458755 SHY458755:SIK458755 RYC458755:RYO458755 ROG458755:ROS458755 REK458755:REW458755 QUO458755:QVA458755 QKS458755:QLE458755 QAW458755:QBI458755 PRA458755:PRM458755 PHE458755:PHQ458755 OXI458755:OXU458755 ONM458755:ONY458755 ODQ458755:OEC458755 NTU458755:NUG458755 NJY458755:NKK458755 NAC458755:NAO458755 MQG458755:MQS458755 MGK458755:MGW458755 LWO458755:LXA458755 LMS458755:LNE458755 LCW458755:LDI458755 KTA458755:KTM458755 KJE458755:KJQ458755 JZI458755:JZU458755 JPM458755:JPY458755 JFQ458755:JGC458755 IVU458755:IWG458755 ILY458755:IMK458755 ICC458755:ICO458755 HSG458755:HSS458755 HIK458755:HIW458755 GYO458755:GZA458755 GOS458755:GPE458755 GEW458755:GFI458755 FVA458755:FVM458755 FLE458755:FLQ458755 FBI458755:FBU458755 ERM458755:ERY458755 EHQ458755:EIC458755 DXU458755:DYG458755 DNY458755:DOK458755 DEC458755:DEO458755 CUG458755:CUS458755 CKK458755:CKW458755 CAO458755:CBA458755 BQS458755:BRE458755 BGW458755:BHI458755 AXA458755:AXM458755 ANE458755:ANQ458755 ADI458755:ADU458755 TM458755:TY458755 JQ458755:KC458755 U458754:AG458754 WWC393219:WWO393219 WMG393219:WMS393219 WCK393219:WCW393219 VSO393219:VTA393219 VIS393219:VJE393219 UYW393219:UZI393219 UPA393219:UPM393219 UFE393219:UFQ393219 TVI393219:TVU393219 TLM393219:TLY393219 TBQ393219:TCC393219 SRU393219:SSG393219 SHY393219:SIK393219 RYC393219:RYO393219 ROG393219:ROS393219 REK393219:REW393219 QUO393219:QVA393219 QKS393219:QLE393219 QAW393219:QBI393219 PRA393219:PRM393219 PHE393219:PHQ393219 OXI393219:OXU393219 ONM393219:ONY393219 ODQ393219:OEC393219 NTU393219:NUG393219 NJY393219:NKK393219 NAC393219:NAO393219 MQG393219:MQS393219 MGK393219:MGW393219 LWO393219:LXA393219 LMS393219:LNE393219 LCW393219:LDI393219 KTA393219:KTM393219 KJE393219:KJQ393219 JZI393219:JZU393219 JPM393219:JPY393219 JFQ393219:JGC393219 IVU393219:IWG393219 ILY393219:IMK393219 ICC393219:ICO393219 HSG393219:HSS393219 HIK393219:HIW393219 GYO393219:GZA393219 GOS393219:GPE393219 GEW393219:GFI393219 FVA393219:FVM393219 FLE393219:FLQ393219 FBI393219:FBU393219 ERM393219:ERY393219 EHQ393219:EIC393219 DXU393219:DYG393219 DNY393219:DOK393219 DEC393219:DEO393219 CUG393219:CUS393219 CKK393219:CKW393219 CAO393219:CBA393219 BQS393219:BRE393219 BGW393219:BHI393219 AXA393219:AXM393219 ANE393219:ANQ393219 ADI393219:ADU393219 TM393219:TY393219 JQ393219:KC393219 U393218:AG393218 WWC327683:WWO327683 WMG327683:WMS327683 WCK327683:WCW327683 VSO327683:VTA327683 VIS327683:VJE327683 UYW327683:UZI327683 UPA327683:UPM327683 UFE327683:UFQ327683 TVI327683:TVU327683 TLM327683:TLY327683 TBQ327683:TCC327683 SRU327683:SSG327683 SHY327683:SIK327683 RYC327683:RYO327683 ROG327683:ROS327683 REK327683:REW327683 QUO327683:QVA327683 QKS327683:QLE327683 QAW327683:QBI327683 PRA327683:PRM327683 PHE327683:PHQ327683 OXI327683:OXU327683 ONM327683:ONY327683 ODQ327683:OEC327683 NTU327683:NUG327683 NJY327683:NKK327683 NAC327683:NAO327683 MQG327683:MQS327683 MGK327683:MGW327683 LWO327683:LXA327683 LMS327683:LNE327683 LCW327683:LDI327683 KTA327683:KTM327683 KJE327683:KJQ327683 JZI327683:JZU327683 JPM327683:JPY327683 JFQ327683:JGC327683 IVU327683:IWG327683 ILY327683:IMK327683 ICC327683:ICO327683 HSG327683:HSS327683 HIK327683:HIW327683 GYO327683:GZA327683 GOS327683:GPE327683 GEW327683:GFI327683 FVA327683:FVM327683 FLE327683:FLQ327683 FBI327683:FBU327683 ERM327683:ERY327683 EHQ327683:EIC327683 DXU327683:DYG327683 DNY327683:DOK327683 DEC327683:DEO327683 CUG327683:CUS327683 CKK327683:CKW327683 CAO327683:CBA327683 BQS327683:BRE327683 BGW327683:BHI327683 AXA327683:AXM327683 ANE327683:ANQ327683 ADI327683:ADU327683 TM327683:TY327683 JQ327683:KC327683 U327682:AG327682 WWC262147:WWO262147 WMG262147:WMS262147 WCK262147:WCW262147 VSO262147:VTA262147 VIS262147:VJE262147 UYW262147:UZI262147 UPA262147:UPM262147 UFE262147:UFQ262147 TVI262147:TVU262147 TLM262147:TLY262147 TBQ262147:TCC262147 SRU262147:SSG262147 SHY262147:SIK262147 RYC262147:RYO262147 ROG262147:ROS262147 REK262147:REW262147 QUO262147:QVA262147 QKS262147:QLE262147 QAW262147:QBI262147 PRA262147:PRM262147 PHE262147:PHQ262147 OXI262147:OXU262147 ONM262147:ONY262147 ODQ262147:OEC262147 NTU262147:NUG262147 NJY262147:NKK262147 NAC262147:NAO262147 MQG262147:MQS262147 MGK262147:MGW262147 LWO262147:LXA262147 LMS262147:LNE262147 LCW262147:LDI262147 KTA262147:KTM262147 KJE262147:KJQ262147 JZI262147:JZU262147 JPM262147:JPY262147 JFQ262147:JGC262147 IVU262147:IWG262147 ILY262147:IMK262147 ICC262147:ICO262147 HSG262147:HSS262147 HIK262147:HIW262147 GYO262147:GZA262147 GOS262147:GPE262147 GEW262147:GFI262147 FVA262147:FVM262147 FLE262147:FLQ262147 FBI262147:FBU262147 ERM262147:ERY262147 EHQ262147:EIC262147 DXU262147:DYG262147 DNY262147:DOK262147 DEC262147:DEO262147 CUG262147:CUS262147 CKK262147:CKW262147 CAO262147:CBA262147 BQS262147:BRE262147 BGW262147:BHI262147 AXA262147:AXM262147 ANE262147:ANQ262147 ADI262147:ADU262147 TM262147:TY262147 JQ262147:KC262147 U262146:AG262146 WWC196611:WWO196611 WMG196611:WMS196611 WCK196611:WCW196611 VSO196611:VTA196611 VIS196611:VJE196611 UYW196611:UZI196611 UPA196611:UPM196611 UFE196611:UFQ196611 TVI196611:TVU196611 TLM196611:TLY196611 TBQ196611:TCC196611 SRU196611:SSG196611 SHY196611:SIK196611 RYC196611:RYO196611 ROG196611:ROS196611 REK196611:REW196611 QUO196611:QVA196611 QKS196611:QLE196611 QAW196611:QBI196611 PRA196611:PRM196611 PHE196611:PHQ196611 OXI196611:OXU196611 ONM196611:ONY196611 ODQ196611:OEC196611 NTU196611:NUG196611 NJY196611:NKK196611 NAC196611:NAO196611 MQG196611:MQS196611 MGK196611:MGW196611 LWO196611:LXA196611 LMS196611:LNE196611 LCW196611:LDI196611 KTA196611:KTM196611 KJE196611:KJQ196611 JZI196611:JZU196611 JPM196611:JPY196611 JFQ196611:JGC196611 IVU196611:IWG196611 ILY196611:IMK196611 ICC196611:ICO196611 HSG196611:HSS196611 HIK196611:HIW196611 GYO196611:GZA196611 GOS196611:GPE196611 GEW196611:GFI196611 FVA196611:FVM196611 FLE196611:FLQ196611 FBI196611:FBU196611 ERM196611:ERY196611 EHQ196611:EIC196611 DXU196611:DYG196611 DNY196611:DOK196611 DEC196611:DEO196611 CUG196611:CUS196611 CKK196611:CKW196611 CAO196611:CBA196611 BQS196611:BRE196611 BGW196611:BHI196611 AXA196611:AXM196611 ANE196611:ANQ196611 ADI196611:ADU196611 TM196611:TY196611 JQ196611:KC196611 U196610:AG196610 WWC131075:WWO131075 WMG131075:WMS131075 WCK131075:WCW131075 VSO131075:VTA131075 VIS131075:VJE131075 UYW131075:UZI131075 UPA131075:UPM131075 UFE131075:UFQ131075 TVI131075:TVU131075 TLM131075:TLY131075 TBQ131075:TCC131075 SRU131075:SSG131075 SHY131075:SIK131075 RYC131075:RYO131075 ROG131075:ROS131075 REK131075:REW131075 QUO131075:QVA131075 QKS131075:QLE131075 QAW131075:QBI131075 PRA131075:PRM131075 PHE131075:PHQ131075 OXI131075:OXU131075 ONM131075:ONY131075 ODQ131075:OEC131075 NTU131075:NUG131075 NJY131075:NKK131075 NAC131075:NAO131075 MQG131075:MQS131075 MGK131075:MGW131075 LWO131075:LXA131075 LMS131075:LNE131075 LCW131075:LDI131075 KTA131075:KTM131075 KJE131075:KJQ131075 JZI131075:JZU131075 JPM131075:JPY131075 JFQ131075:JGC131075 IVU131075:IWG131075 ILY131075:IMK131075 ICC131075:ICO131075 HSG131075:HSS131075 HIK131075:HIW131075 GYO131075:GZA131075 GOS131075:GPE131075 GEW131075:GFI131075 FVA131075:FVM131075 FLE131075:FLQ131075 FBI131075:FBU131075 ERM131075:ERY131075 EHQ131075:EIC131075 DXU131075:DYG131075 DNY131075:DOK131075 DEC131075:DEO131075 CUG131075:CUS131075 CKK131075:CKW131075 CAO131075:CBA131075 BQS131075:BRE131075 BGW131075:BHI131075 AXA131075:AXM131075 ANE131075:ANQ131075 ADI131075:ADU131075 TM131075:TY131075 JQ131075:KC131075 U131074:AG131074 WWC65539:WWO65539 WMG65539:WMS65539 WCK65539:WCW65539 VSO65539:VTA65539 VIS65539:VJE65539 UYW65539:UZI65539 UPA65539:UPM65539 UFE65539:UFQ65539 TVI65539:TVU65539 TLM65539:TLY65539 TBQ65539:TCC65539 SRU65539:SSG65539 SHY65539:SIK65539 RYC65539:RYO65539 ROG65539:ROS65539 REK65539:REW65539 QUO65539:QVA65539 QKS65539:QLE65539 QAW65539:QBI65539 PRA65539:PRM65539 PHE65539:PHQ65539 OXI65539:OXU65539 ONM65539:ONY65539 ODQ65539:OEC65539 NTU65539:NUG65539 NJY65539:NKK65539 NAC65539:NAO65539 MQG65539:MQS65539 MGK65539:MGW65539 LWO65539:LXA65539 LMS65539:LNE65539 LCW65539:LDI65539 KTA65539:KTM65539 KJE65539:KJQ65539 JZI65539:JZU65539 JPM65539:JPY65539 JFQ65539:JGC65539 IVU65539:IWG65539 ILY65539:IMK65539 ICC65539:ICO65539 HSG65539:HSS65539 HIK65539:HIW65539 GYO65539:GZA65539 GOS65539:GPE65539 GEW65539:GFI65539 FVA65539:FVM65539 FLE65539:FLQ65539 FBI65539:FBU65539 ERM65539:ERY65539 EHQ65539:EIC65539 DXU65539:DYG65539 DNY65539:DOK65539 DEC65539:DEO65539 CUG65539:CUS65539 CKK65539:CKW65539 CAO65539:CBA65539 BQS65539:BRE65539 BGW65539:BHI65539 AXA65539:AXM65539 ANE65539:ANQ65539 ADI65539:ADU65539 TM65539:TY65539 JQ65539:KC65539 U65538:AG65538 WVU7:WWG7 WLY7:WMK7 WCC7:WCO7 VSG7:VSS7 VIK7:VIW7 UYO7:UZA7 UOS7:UPE7 UEW7:UFI7 TVA7:TVM7 TLE7:TLQ7 TBI7:TBU7 SRM7:SRY7 SHQ7:SIC7 RXU7:RYG7 RNY7:ROK7 REC7:REO7 QUG7:QUS7 QKK7:QKW7 QAO7:QBA7 PQS7:PRE7 PGW7:PHI7 OXA7:OXM7 ONE7:ONQ7 ODI7:ODU7 NTM7:NTY7 NJQ7:NKC7 MZU7:NAG7 MPY7:MQK7 MGC7:MGO7 LWG7:LWS7 LMK7:LMW7 LCO7:LDA7 KSS7:KTE7 KIW7:KJI7 JZA7:JZM7 JPE7:JPQ7 JFI7:JFU7 IVM7:IVY7 ILQ7:IMC7 IBU7:ICG7 HRY7:HSK7 HIC7:HIO7 GYG7:GYS7 GOK7:GOW7 GEO7:GFA7 FUS7:FVE7 FKW7:FLI7 FBA7:FBM7 ERE7:ERQ7 EHI7:EHU7 DXM7:DXY7 DNQ7:DOC7 DDU7:DEG7 CTY7:CUK7 CKC7:CKO7 CAG7:CAS7 BQK7:BQW7 BGO7:BHA7 AWS7:AXE7 AMW7:ANI7 ADA7:ADM7 TE7:TQ7 JI7:JU7">
      <formula1>$AK$5:$AK$18</formula1>
    </dataValidation>
    <dataValidation type="whole" operator="lessThanOrEqual" allowBlank="1" showInputMessage="1" showErrorMessage="1" errorTitle="金額が大きすぎます。" error="拠出上限額を超えて拠出することはできません。" sqref="WWA983059:WWN983059 JO22:KB22 TK22:TX22 ADG22:ADT22 ANC22:ANP22 AWY22:AXL22 BGU22:BHH22 BQQ22:BRD22 CAM22:CAZ22 CKI22:CKV22 CUE22:CUR22 DEA22:DEN22 DNW22:DOJ22 DXS22:DYF22 EHO22:EIB22 ERK22:ERX22 FBG22:FBT22 FLC22:FLP22 FUY22:FVL22 GEU22:GFH22 GOQ22:GPD22 GYM22:GYZ22 HII22:HIV22 HSE22:HSR22 ICA22:ICN22 ILW22:IMJ22 IVS22:IWF22 JFO22:JGB22 JPK22:JPX22 JZG22:JZT22 KJC22:KJP22 KSY22:KTL22 LCU22:LDH22 LMQ22:LND22 LWM22:LWZ22 MGI22:MGV22 MQE22:MQR22 NAA22:NAN22 NJW22:NKJ22 NTS22:NUF22 ODO22:OEB22 ONK22:ONX22 OXG22:OXT22 PHC22:PHP22 PQY22:PRL22 QAU22:QBH22 QKQ22:QLD22 QUM22:QUZ22 REI22:REV22 ROE22:ROR22 RYA22:RYN22 SHW22:SIJ22 SRS22:SSF22 TBO22:TCB22 TLK22:TLX22 TVG22:TVT22 UFC22:UFP22 UOY22:UPL22 UYU22:UZH22 VIQ22:VJD22 VSM22:VSZ22 WCI22:WCV22 WME22:WMR22 WWA22:WWN22 JO65555:KB65555 TK65555:TX65555 ADG65555:ADT65555 ANC65555:ANP65555 AWY65555:AXL65555 BGU65555:BHH65555 BQQ65555:BRD65555 CAM65555:CAZ65555 CKI65555:CKV65555 CUE65555:CUR65555 DEA65555:DEN65555 DNW65555:DOJ65555 DXS65555:DYF65555 EHO65555:EIB65555 ERK65555:ERX65555 FBG65555:FBT65555 FLC65555:FLP65555 FUY65555:FVL65555 GEU65555:GFH65555 GOQ65555:GPD65555 GYM65555:GYZ65555 HII65555:HIV65555 HSE65555:HSR65555 ICA65555:ICN65555 ILW65555:IMJ65555 IVS65555:IWF65555 JFO65555:JGB65555 JPK65555:JPX65555 JZG65555:JZT65555 KJC65555:KJP65555 KSY65555:KTL65555 LCU65555:LDH65555 LMQ65555:LND65555 LWM65555:LWZ65555 MGI65555:MGV65555 MQE65555:MQR65555 NAA65555:NAN65555 NJW65555:NKJ65555 NTS65555:NUF65555 ODO65555:OEB65555 ONK65555:ONX65555 OXG65555:OXT65555 PHC65555:PHP65555 PQY65555:PRL65555 QAU65555:QBH65555 QKQ65555:QLD65555 QUM65555:QUZ65555 REI65555:REV65555 ROE65555:ROR65555 RYA65555:RYN65555 SHW65555:SIJ65555 SRS65555:SSF65555 TBO65555:TCB65555 TLK65555:TLX65555 TVG65555:TVT65555 UFC65555:UFP65555 UOY65555:UPL65555 UYU65555:UZH65555 VIQ65555:VJD65555 VSM65555:VSZ65555 WCI65555:WCV65555 WME65555:WMR65555 WWA65555:WWN65555 JO131091:KB131091 TK131091:TX131091 ADG131091:ADT131091 ANC131091:ANP131091 AWY131091:AXL131091 BGU131091:BHH131091 BQQ131091:BRD131091 CAM131091:CAZ131091 CKI131091:CKV131091 CUE131091:CUR131091 DEA131091:DEN131091 DNW131091:DOJ131091 DXS131091:DYF131091 EHO131091:EIB131091 ERK131091:ERX131091 FBG131091:FBT131091 FLC131091:FLP131091 FUY131091:FVL131091 GEU131091:GFH131091 GOQ131091:GPD131091 GYM131091:GYZ131091 HII131091:HIV131091 HSE131091:HSR131091 ICA131091:ICN131091 ILW131091:IMJ131091 IVS131091:IWF131091 JFO131091:JGB131091 JPK131091:JPX131091 JZG131091:JZT131091 KJC131091:KJP131091 KSY131091:KTL131091 LCU131091:LDH131091 LMQ131091:LND131091 LWM131091:LWZ131091 MGI131091:MGV131091 MQE131091:MQR131091 NAA131091:NAN131091 NJW131091:NKJ131091 NTS131091:NUF131091 ODO131091:OEB131091 ONK131091:ONX131091 OXG131091:OXT131091 PHC131091:PHP131091 PQY131091:PRL131091 QAU131091:QBH131091 QKQ131091:QLD131091 QUM131091:QUZ131091 REI131091:REV131091 ROE131091:ROR131091 RYA131091:RYN131091 SHW131091:SIJ131091 SRS131091:SSF131091 TBO131091:TCB131091 TLK131091:TLX131091 TVG131091:TVT131091 UFC131091:UFP131091 UOY131091:UPL131091 UYU131091:UZH131091 VIQ131091:VJD131091 VSM131091:VSZ131091 WCI131091:WCV131091 WME131091:WMR131091 WWA131091:WWN131091 JO196627:KB196627 TK196627:TX196627 ADG196627:ADT196627 ANC196627:ANP196627 AWY196627:AXL196627 BGU196627:BHH196627 BQQ196627:BRD196627 CAM196627:CAZ196627 CKI196627:CKV196627 CUE196627:CUR196627 DEA196627:DEN196627 DNW196627:DOJ196627 DXS196627:DYF196627 EHO196627:EIB196627 ERK196627:ERX196627 FBG196627:FBT196627 FLC196627:FLP196627 FUY196627:FVL196627 GEU196627:GFH196627 GOQ196627:GPD196627 GYM196627:GYZ196627 HII196627:HIV196627 HSE196627:HSR196627 ICA196627:ICN196627 ILW196627:IMJ196627 IVS196627:IWF196627 JFO196627:JGB196627 JPK196627:JPX196627 JZG196627:JZT196627 KJC196627:KJP196627 KSY196627:KTL196627 LCU196627:LDH196627 LMQ196627:LND196627 LWM196627:LWZ196627 MGI196627:MGV196627 MQE196627:MQR196627 NAA196627:NAN196627 NJW196627:NKJ196627 NTS196627:NUF196627 ODO196627:OEB196627 ONK196627:ONX196627 OXG196627:OXT196627 PHC196627:PHP196627 PQY196627:PRL196627 QAU196627:QBH196627 QKQ196627:QLD196627 QUM196627:QUZ196627 REI196627:REV196627 ROE196627:ROR196627 RYA196627:RYN196627 SHW196627:SIJ196627 SRS196627:SSF196627 TBO196627:TCB196627 TLK196627:TLX196627 TVG196627:TVT196627 UFC196627:UFP196627 UOY196627:UPL196627 UYU196627:UZH196627 VIQ196627:VJD196627 VSM196627:VSZ196627 WCI196627:WCV196627 WME196627:WMR196627 WWA196627:WWN196627 JO262163:KB262163 TK262163:TX262163 ADG262163:ADT262163 ANC262163:ANP262163 AWY262163:AXL262163 BGU262163:BHH262163 BQQ262163:BRD262163 CAM262163:CAZ262163 CKI262163:CKV262163 CUE262163:CUR262163 DEA262163:DEN262163 DNW262163:DOJ262163 DXS262163:DYF262163 EHO262163:EIB262163 ERK262163:ERX262163 FBG262163:FBT262163 FLC262163:FLP262163 FUY262163:FVL262163 GEU262163:GFH262163 GOQ262163:GPD262163 GYM262163:GYZ262163 HII262163:HIV262163 HSE262163:HSR262163 ICA262163:ICN262163 ILW262163:IMJ262163 IVS262163:IWF262163 JFO262163:JGB262163 JPK262163:JPX262163 JZG262163:JZT262163 KJC262163:KJP262163 KSY262163:KTL262163 LCU262163:LDH262163 LMQ262163:LND262163 LWM262163:LWZ262163 MGI262163:MGV262163 MQE262163:MQR262163 NAA262163:NAN262163 NJW262163:NKJ262163 NTS262163:NUF262163 ODO262163:OEB262163 ONK262163:ONX262163 OXG262163:OXT262163 PHC262163:PHP262163 PQY262163:PRL262163 QAU262163:QBH262163 QKQ262163:QLD262163 QUM262163:QUZ262163 REI262163:REV262163 ROE262163:ROR262163 RYA262163:RYN262163 SHW262163:SIJ262163 SRS262163:SSF262163 TBO262163:TCB262163 TLK262163:TLX262163 TVG262163:TVT262163 UFC262163:UFP262163 UOY262163:UPL262163 UYU262163:UZH262163 VIQ262163:VJD262163 VSM262163:VSZ262163 WCI262163:WCV262163 WME262163:WMR262163 WWA262163:WWN262163 JO327699:KB327699 TK327699:TX327699 ADG327699:ADT327699 ANC327699:ANP327699 AWY327699:AXL327699 BGU327699:BHH327699 BQQ327699:BRD327699 CAM327699:CAZ327699 CKI327699:CKV327699 CUE327699:CUR327699 DEA327699:DEN327699 DNW327699:DOJ327699 DXS327699:DYF327699 EHO327699:EIB327699 ERK327699:ERX327699 FBG327699:FBT327699 FLC327699:FLP327699 FUY327699:FVL327699 GEU327699:GFH327699 GOQ327699:GPD327699 GYM327699:GYZ327699 HII327699:HIV327699 HSE327699:HSR327699 ICA327699:ICN327699 ILW327699:IMJ327699 IVS327699:IWF327699 JFO327699:JGB327699 JPK327699:JPX327699 JZG327699:JZT327699 KJC327699:KJP327699 KSY327699:KTL327699 LCU327699:LDH327699 LMQ327699:LND327699 LWM327699:LWZ327699 MGI327699:MGV327699 MQE327699:MQR327699 NAA327699:NAN327699 NJW327699:NKJ327699 NTS327699:NUF327699 ODO327699:OEB327699 ONK327699:ONX327699 OXG327699:OXT327699 PHC327699:PHP327699 PQY327699:PRL327699 QAU327699:QBH327699 QKQ327699:QLD327699 QUM327699:QUZ327699 REI327699:REV327699 ROE327699:ROR327699 RYA327699:RYN327699 SHW327699:SIJ327699 SRS327699:SSF327699 TBO327699:TCB327699 TLK327699:TLX327699 TVG327699:TVT327699 UFC327699:UFP327699 UOY327699:UPL327699 UYU327699:UZH327699 VIQ327699:VJD327699 VSM327699:VSZ327699 WCI327699:WCV327699 WME327699:WMR327699 WWA327699:WWN327699 JO393235:KB393235 TK393235:TX393235 ADG393235:ADT393235 ANC393235:ANP393235 AWY393235:AXL393235 BGU393235:BHH393235 BQQ393235:BRD393235 CAM393235:CAZ393235 CKI393235:CKV393235 CUE393235:CUR393235 DEA393235:DEN393235 DNW393235:DOJ393235 DXS393235:DYF393235 EHO393235:EIB393235 ERK393235:ERX393235 FBG393235:FBT393235 FLC393235:FLP393235 FUY393235:FVL393235 GEU393235:GFH393235 GOQ393235:GPD393235 GYM393235:GYZ393235 HII393235:HIV393235 HSE393235:HSR393235 ICA393235:ICN393235 ILW393235:IMJ393235 IVS393235:IWF393235 JFO393235:JGB393235 JPK393235:JPX393235 JZG393235:JZT393235 KJC393235:KJP393235 KSY393235:KTL393235 LCU393235:LDH393235 LMQ393235:LND393235 LWM393235:LWZ393235 MGI393235:MGV393235 MQE393235:MQR393235 NAA393235:NAN393235 NJW393235:NKJ393235 NTS393235:NUF393235 ODO393235:OEB393235 ONK393235:ONX393235 OXG393235:OXT393235 PHC393235:PHP393235 PQY393235:PRL393235 QAU393235:QBH393235 QKQ393235:QLD393235 QUM393235:QUZ393235 REI393235:REV393235 ROE393235:ROR393235 RYA393235:RYN393235 SHW393235:SIJ393235 SRS393235:SSF393235 TBO393235:TCB393235 TLK393235:TLX393235 TVG393235:TVT393235 UFC393235:UFP393235 UOY393235:UPL393235 UYU393235:UZH393235 VIQ393235:VJD393235 VSM393235:VSZ393235 WCI393235:WCV393235 WME393235:WMR393235 WWA393235:WWN393235 JO458771:KB458771 TK458771:TX458771 ADG458771:ADT458771 ANC458771:ANP458771 AWY458771:AXL458771 BGU458771:BHH458771 BQQ458771:BRD458771 CAM458771:CAZ458771 CKI458771:CKV458771 CUE458771:CUR458771 DEA458771:DEN458771 DNW458771:DOJ458771 DXS458771:DYF458771 EHO458771:EIB458771 ERK458771:ERX458771 FBG458771:FBT458771 FLC458771:FLP458771 FUY458771:FVL458771 GEU458771:GFH458771 GOQ458771:GPD458771 GYM458771:GYZ458771 HII458771:HIV458771 HSE458771:HSR458771 ICA458771:ICN458771 ILW458771:IMJ458771 IVS458771:IWF458771 JFO458771:JGB458771 JPK458771:JPX458771 JZG458771:JZT458771 KJC458771:KJP458771 KSY458771:KTL458771 LCU458771:LDH458771 LMQ458771:LND458771 LWM458771:LWZ458771 MGI458771:MGV458771 MQE458771:MQR458771 NAA458771:NAN458771 NJW458771:NKJ458771 NTS458771:NUF458771 ODO458771:OEB458771 ONK458771:ONX458771 OXG458771:OXT458771 PHC458771:PHP458771 PQY458771:PRL458771 QAU458771:QBH458771 QKQ458771:QLD458771 QUM458771:QUZ458771 REI458771:REV458771 ROE458771:ROR458771 RYA458771:RYN458771 SHW458771:SIJ458771 SRS458771:SSF458771 TBO458771:TCB458771 TLK458771:TLX458771 TVG458771:TVT458771 UFC458771:UFP458771 UOY458771:UPL458771 UYU458771:UZH458771 VIQ458771:VJD458771 VSM458771:VSZ458771 WCI458771:WCV458771 WME458771:WMR458771 WWA458771:WWN458771 JO524307:KB524307 TK524307:TX524307 ADG524307:ADT524307 ANC524307:ANP524307 AWY524307:AXL524307 BGU524307:BHH524307 BQQ524307:BRD524307 CAM524307:CAZ524307 CKI524307:CKV524307 CUE524307:CUR524307 DEA524307:DEN524307 DNW524307:DOJ524307 DXS524307:DYF524307 EHO524307:EIB524307 ERK524307:ERX524307 FBG524307:FBT524307 FLC524307:FLP524307 FUY524307:FVL524307 GEU524307:GFH524307 GOQ524307:GPD524307 GYM524307:GYZ524307 HII524307:HIV524307 HSE524307:HSR524307 ICA524307:ICN524307 ILW524307:IMJ524307 IVS524307:IWF524307 JFO524307:JGB524307 JPK524307:JPX524307 JZG524307:JZT524307 KJC524307:KJP524307 KSY524307:KTL524307 LCU524307:LDH524307 LMQ524307:LND524307 LWM524307:LWZ524307 MGI524307:MGV524307 MQE524307:MQR524307 NAA524307:NAN524307 NJW524307:NKJ524307 NTS524307:NUF524307 ODO524307:OEB524307 ONK524307:ONX524307 OXG524307:OXT524307 PHC524307:PHP524307 PQY524307:PRL524307 QAU524307:QBH524307 QKQ524307:QLD524307 QUM524307:QUZ524307 REI524307:REV524307 ROE524307:ROR524307 RYA524307:RYN524307 SHW524307:SIJ524307 SRS524307:SSF524307 TBO524307:TCB524307 TLK524307:TLX524307 TVG524307:TVT524307 UFC524307:UFP524307 UOY524307:UPL524307 UYU524307:UZH524307 VIQ524307:VJD524307 VSM524307:VSZ524307 WCI524307:WCV524307 WME524307:WMR524307 WWA524307:WWN524307 JO589843:KB589843 TK589843:TX589843 ADG589843:ADT589843 ANC589843:ANP589843 AWY589843:AXL589843 BGU589843:BHH589843 BQQ589843:BRD589843 CAM589843:CAZ589843 CKI589843:CKV589843 CUE589843:CUR589843 DEA589843:DEN589843 DNW589843:DOJ589843 DXS589843:DYF589843 EHO589843:EIB589843 ERK589843:ERX589843 FBG589843:FBT589843 FLC589843:FLP589843 FUY589843:FVL589843 GEU589843:GFH589843 GOQ589843:GPD589843 GYM589843:GYZ589843 HII589843:HIV589843 HSE589843:HSR589843 ICA589843:ICN589843 ILW589843:IMJ589843 IVS589843:IWF589843 JFO589843:JGB589843 JPK589843:JPX589843 JZG589843:JZT589843 KJC589843:KJP589843 KSY589843:KTL589843 LCU589843:LDH589843 LMQ589843:LND589843 LWM589843:LWZ589843 MGI589843:MGV589843 MQE589843:MQR589843 NAA589843:NAN589843 NJW589843:NKJ589843 NTS589843:NUF589843 ODO589843:OEB589843 ONK589843:ONX589843 OXG589843:OXT589843 PHC589843:PHP589843 PQY589843:PRL589843 QAU589843:QBH589843 QKQ589843:QLD589843 QUM589843:QUZ589843 REI589843:REV589843 ROE589843:ROR589843 RYA589843:RYN589843 SHW589843:SIJ589843 SRS589843:SSF589843 TBO589843:TCB589843 TLK589843:TLX589843 TVG589843:TVT589843 UFC589843:UFP589843 UOY589843:UPL589843 UYU589843:UZH589843 VIQ589843:VJD589843 VSM589843:VSZ589843 WCI589843:WCV589843 WME589843:WMR589843 WWA589843:WWN589843 JO655379:KB655379 TK655379:TX655379 ADG655379:ADT655379 ANC655379:ANP655379 AWY655379:AXL655379 BGU655379:BHH655379 BQQ655379:BRD655379 CAM655379:CAZ655379 CKI655379:CKV655379 CUE655379:CUR655379 DEA655379:DEN655379 DNW655379:DOJ655379 DXS655379:DYF655379 EHO655379:EIB655379 ERK655379:ERX655379 FBG655379:FBT655379 FLC655379:FLP655379 FUY655379:FVL655379 GEU655379:GFH655379 GOQ655379:GPD655379 GYM655379:GYZ655379 HII655379:HIV655379 HSE655379:HSR655379 ICA655379:ICN655379 ILW655379:IMJ655379 IVS655379:IWF655379 JFO655379:JGB655379 JPK655379:JPX655379 JZG655379:JZT655379 KJC655379:KJP655379 KSY655379:KTL655379 LCU655379:LDH655379 LMQ655379:LND655379 LWM655379:LWZ655379 MGI655379:MGV655379 MQE655379:MQR655379 NAA655379:NAN655379 NJW655379:NKJ655379 NTS655379:NUF655379 ODO655379:OEB655379 ONK655379:ONX655379 OXG655379:OXT655379 PHC655379:PHP655379 PQY655379:PRL655379 QAU655379:QBH655379 QKQ655379:QLD655379 QUM655379:QUZ655379 REI655379:REV655379 ROE655379:ROR655379 RYA655379:RYN655379 SHW655379:SIJ655379 SRS655379:SSF655379 TBO655379:TCB655379 TLK655379:TLX655379 TVG655379:TVT655379 UFC655379:UFP655379 UOY655379:UPL655379 UYU655379:UZH655379 VIQ655379:VJD655379 VSM655379:VSZ655379 WCI655379:WCV655379 WME655379:WMR655379 WWA655379:WWN655379 JO720915:KB720915 TK720915:TX720915 ADG720915:ADT720915 ANC720915:ANP720915 AWY720915:AXL720915 BGU720915:BHH720915 BQQ720915:BRD720915 CAM720915:CAZ720915 CKI720915:CKV720915 CUE720915:CUR720915 DEA720915:DEN720915 DNW720915:DOJ720915 DXS720915:DYF720915 EHO720915:EIB720915 ERK720915:ERX720915 FBG720915:FBT720915 FLC720915:FLP720915 FUY720915:FVL720915 GEU720915:GFH720915 GOQ720915:GPD720915 GYM720915:GYZ720915 HII720915:HIV720915 HSE720915:HSR720915 ICA720915:ICN720915 ILW720915:IMJ720915 IVS720915:IWF720915 JFO720915:JGB720915 JPK720915:JPX720915 JZG720915:JZT720915 KJC720915:KJP720915 KSY720915:KTL720915 LCU720915:LDH720915 LMQ720915:LND720915 LWM720915:LWZ720915 MGI720915:MGV720915 MQE720915:MQR720915 NAA720915:NAN720915 NJW720915:NKJ720915 NTS720915:NUF720915 ODO720915:OEB720915 ONK720915:ONX720915 OXG720915:OXT720915 PHC720915:PHP720915 PQY720915:PRL720915 QAU720915:QBH720915 QKQ720915:QLD720915 QUM720915:QUZ720915 REI720915:REV720915 ROE720915:ROR720915 RYA720915:RYN720915 SHW720915:SIJ720915 SRS720915:SSF720915 TBO720915:TCB720915 TLK720915:TLX720915 TVG720915:TVT720915 UFC720915:UFP720915 UOY720915:UPL720915 UYU720915:UZH720915 VIQ720915:VJD720915 VSM720915:VSZ720915 WCI720915:WCV720915 WME720915:WMR720915 WWA720915:WWN720915 JO786451:KB786451 TK786451:TX786451 ADG786451:ADT786451 ANC786451:ANP786451 AWY786451:AXL786451 BGU786451:BHH786451 BQQ786451:BRD786451 CAM786451:CAZ786451 CKI786451:CKV786451 CUE786451:CUR786451 DEA786451:DEN786451 DNW786451:DOJ786451 DXS786451:DYF786451 EHO786451:EIB786451 ERK786451:ERX786451 FBG786451:FBT786451 FLC786451:FLP786451 FUY786451:FVL786451 GEU786451:GFH786451 GOQ786451:GPD786451 GYM786451:GYZ786451 HII786451:HIV786451 HSE786451:HSR786451 ICA786451:ICN786451 ILW786451:IMJ786451 IVS786451:IWF786451 JFO786451:JGB786451 JPK786451:JPX786451 JZG786451:JZT786451 KJC786451:KJP786451 KSY786451:KTL786451 LCU786451:LDH786451 LMQ786451:LND786451 LWM786451:LWZ786451 MGI786451:MGV786451 MQE786451:MQR786451 NAA786451:NAN786451 NJW786451:NKJ786451 NTS786451:NUF786451 ODO786451:OEB786451 ONK786451:ONX786451 OXG786451:OXT786451 PHC786451:PHP786451 PQY786451:PRL786451 QAU786451:QBH786451 QKQ786451:QLD786451 QUM786451:QUZ786451 REI786451:REV786451 ROE786451:ROR786451 RYA786451:RYN786451 SHW786451:SIJ786451 SRS786451:SSF786451 TBO786451:TCB786451 TLK786451:TLX786451 TVG786451:TVT786451 UFC786451:UFP786451 UOY786451:UPL786451 UYU786451:UZH786451 VIQ786451:VJD786451 VSM786451:VSZ786451 WCI786451:WCV786451 WME786451:WMR786451 WWA786451:WWN786451 JO851987:KB851987 TK851987:TX851987 ADG851987:ADT851987 ANC851987:ANP851987 AWY851987:AXL851987 BGU851987:BHH851987 BQQ851987:BRD851987 CAM851987:CAZ851987 CKI851987:CKV851987 CUE851987:CUR851987 DEA851987:DEN851987 DNW851987:DOJ851987 DXS851987:DYF851987 EHO851987:EIB851987 ERK851987:ERX851987 FBG851987:FBT851987 FLC851987:FLP851987 FUY851987:FVL851987 GEU851987:GFH851987 GOQ851987:GPD851987 GYM851987:GYZ851987 HII851987:HIV851987 HSE851987:HSR851987 ICA851987:ICN851987 ILW851987:IMJ851987 IVS851987:IWF851987 JFO851987:JGB851987 JPK851987:JPX851987 JZG851987:JZT851987 KJC851987:KJP851987 KSY851987:KTL851987 LCU851987:LDH851987 LMQ851987:LND851987 LWM851987:LWZ851987 MGI851987:MGV851987 MQE851987:MQR851987 NAA851987:NAN851987 NJW851987:NKJ851987 NTS851987:NUF851987 ODO851987:OEB851987 ONK851987:ONX851987 OXG851987:OXT851987 PHC851987:PHP851987 PQY851987:PRL851987 QAU851987:QBH851987 QKQ851987:QLD851987 QUM851987:QUZ851987 REI851987:REV851987 ROE851987:ROR851987 RYA851987:RYN851987 SHW851987:SIJ851987 SRS851987:SSF851987 TBO851987:TCB851987 TLK851987:TLX851987 TVG851987:TVT851987 UFC851987:UFP851987 UOY851987:UPL851987 UYU851987:UZH851987 VIQ851987:VJD851987 VSM851987:VSZ851987 WCI851987:WCV851987 WME851987:WMR851987 WWA851987:WWN851987 JO917523:KB917523 TK917523:TX917523 ADG917523:ADT917523 ANC917523:ANP917523 AWY917523:AXL917523 BGU917523:BHH917523 BQQ917523:BRD917523 CAM917523:CAZ917523 CKI917523:CKV917523 CUE917523:CUR917523 DEA917523:DEN917523 DNW917523:DOJ917523 DXS917523:DYF917523 EHO917523:EIB917523 ERK917523:ERX917523 FBG917523:FBT917523 FLC917523:FLP917523 FUY917523:FVL917523 GEU917523:GFH917523 GOQ917523:GPD917523 GYM917523:GYZ917523 HII917523:HIV917523 HSE917523:HSR917523 ICA917523:ICN917523 ILW917523:IMJ917523 IVS917523:IWF917523 JFO917523:JGB917523 JPK917523:JPX917523 JZG917523:JZT917523 KJC917523:KJP917523 KSY917523:KTL917523 LCU917523:LDH917523 LMQ917523:LND917523 LWM917523:LWZ917523 MGI917523:MGV917523 MQE917523:MQR917523 NAA917523:NAN917523 NJW917523:NKJ917523 NTS917523:NUF917523 ODO917523:OEB917523 ONK917523:ONX917523 OXG917523:OXT917523 PHC917523:PHP917523 PQY917523:PRL917523 QAU917523:QBH917523 QKQ917523:QLD917523 QUM917523:QUZ917523 REI917523:REV917523 ROE917523:ROR917523 RYA917523:RYN917523 SHW917523:SIJ917523 SRS917523:SSF917523 TBO917523:TCB917523 TLK917523:TLX917523 TVG917523:TVT917523 UFC917523:UFP917523 UOY917523:UPL917523 UYU917523:UZH917523 VIQ917523:VJD917523 VSM917523:VSZ917523 WCI917523:WCV917523 WME917523:WMR917523 WWA917523:WWN917523 JO983059:KB983059 TK983059:TX983059 ADG983059:ADT983059 ANC983059:ANP983059 AWY983059:AXL983059 BGU983059:BHH983059 BQQ983059:BRD983059 CAM983059:CAZ983059 CKI983059:CKV983059 CUE983059:CUR983059 DEA983059:DEN983059 DNW983059:DOJ983059 DXS983059:DYF983059 EHO983059:EIB983059 ERK983059:ERX983059 FBG983059:FBT983059 FLC983059:FLP983059 FUY983059:FVL983059 GEU983059:GFH983059 GOQ983059:GPD983059 GYM983059:GYZ983059 HII983059:HIV983059 HSE983059:HSR983059 ICA983059:ICN983059 ILW983059:IMJ983059 IVS983059:IWF983059 JFO983059:JGB983059 JPK983059:JPX983059 JZG983059:JZT983059 KJC983059:KJP983059 KSY983059:KTL983059 LCU983059:LDH983059 LMQ983059:LND983059 LWM983059:LWZ983059 MGI983059:MGV983059 MQE983059:MQR983059 NAA983059:NAN983059 NJW983059:NKJ983059 NTS983059:NUF983059 ODO983059:OEB983059 ONK983059:ONX983059 OXG983059:OXT983059 PHC983059:PHP983059 PQY983059:PRL983059 QAU983059:QBH983059 QKQ983059:QLD983059 QUM983059:QUZ983059 REI983059:REV983059 ROE983059:ROR983059 RYA983059:RYN983059 SHW983059:SIJ983059 SRS983059:SSF983059 TBO983059:TCB983059 TLK983059:TLX983059 TVG983059:TVT983059 UFC983059:UFP983059 UOY983059:UPL983059 UYU983059:UZH983059 VIQ983059:VJD983059 VSM983059:VSZ983059 WCI983059:WCV983059 WME983059:WMR983059 S983058:X983058 S917522:X917522 S851986:X851986 S786450:X786450 S720914:X720914 S655378:X655378 S589842:X589842 S524306:X524306 S458770:X458770 S393234:X393234 S327698:X327698 S262162:X262162 S196626:X196626 S131090:X131090 S65554:X65554">
      <formula1>AC23</formula1>
    </dataValidation>
    <dataValidation type="date" operator="greaterThanOrEqual" allowBlank="1" showInputMessage="1" showErrorMessage="1" sqref="WWG983055:WWO983055 JU18:KC18 TQ18:TY18 ADM18:ADU18 ANI18:ANQ18 AXE18:AXM18 BHA18:BHI18 BQW18:BRE18 CAS18:CBA18 CKO18:CKW18 CUK18:CUS18 DEG18:DEO18 DOC18:DOK18 DXY18:DYG18 EHU18:EIC18 ERQ18:ERY18 FBM18:FBU18 FLI18:FLQ18 FVE18:FVM18 GFA18:GFI18 GOW18:GPE18 GYS18:GZA18 HIO18:HIW18 HSK18:HSS18 ICG18:ICO18 IMC18:IMK18 IVY18:IWG18 JFU18:JGC18 JPQ18:JPY18 JZM18:JZU18 KJI18:KJQ18 KTE18:KTM18 LDA18:LDI18 LMW18:LNE18 LWS18:LXA18 MGO18:MGW18 MQK18:MQS18 NAG18:NAO18 NKC18:NKK18 NTY18:NUG18 ODU18:OEC18 ONQ18:ONY18 OXM18:OXU18 PHI18:PHQ18 PRE18:PRM18 QBA18:QBI18 QKW18:QLE18 QUS18:QVA18 REO18:REW18 ROK18:ROS18 RYG18:RYO18 SIC18:SIK18 SRY18:SSG18 TBU18:TCC18 TLQ18:TLY18 TVM18:TVU18 UFI18:UFQ18 UPE18:UPM18 UZA18:UZI18 VIW18:VJE18 VSS18:VTA18 WCO18:WCW18 WMK18:WMS18 WWG18:WWO18 Y65550:AG65550 JU65551:KC65551 TQ65551:TY65551 ADM65551:ADU65551 ANI65551:ANQ65551 AXE65551:AXM65551 BHA65551:BHI65551 BQW65551:BRE65551 CAS65551:CBA65551 CKO65551:CKW65551 CUK65551:CUS65551 DEG65551:DEO65551 DOC65551:DOK65551 DXY65551:DYG65551 EHU65551:EIC65551 ERQ65551:ERY65551 FBM65551:FBU65551 FLI65551:FLQ65551 FVE65551:FVM65551 GFA65551:GFI65551 GOW65551:GPE65551 GYS65551:GZA65551 HIO65551:HIW65551 HSK65551:HSS65551 ICG65551:ICO65551 IMC65551:IMK65551 IVY65551:IWG65551 JFU65551:JGC65551 JPQ65551:JPY65551 JZM65551:JZU65551 KJI65551:KJQ65551 KTE65551:KTM65551 LDA65551:LDI65551 LMW65551:LNE65551 LWS65551:LXA65551 MGO65551:MGW65551 MQK65551:MQS65551 NAG65551:NAO65551 NKC65551:NKK65551 NTY65551:NUG65551 ODU65551:OEC65551 ONQ65551:ONY65551 OXM65551:OXU65551 PHI65551:PHQ65551 PRE65551:PRM65551 QBA65551:QBI65551 QKW65551:QLE65551 QUS65551:QVA65551 REO65551:REW65551 ROK65551:ROS65551 RYG65551:RYO65551 SIC65551:SIK65551 SRY65551:SSG65551 TBU65551:TCC65551 TLQ65551:TLY65551 TVM65551:TVU65551 UFI65551:UFQ65551 UPE65551:UPM65551 UZA65551:UZI65551 VIW65551:VJE65551 VSS65551:VTA65551 WCO65551:WCW65551 WMK65551:WMS65551 WWG65551:WWO65551 Y131086:AG131086 JU131087:KC131087 TQ131087:TY131087 ADM131087:ADU131087 ANI131087:ANQ131087 AXE131087:AXM131087 BHA131087:BHI131087 BQW131087:BRE131087 CAS131087:CBA131087 CKO131087:CKW131087 CUK131087:CUS131087 DEG131087:DEO131087 DOC131087:DOK131087 DXY131087:DYG131087 EHU131087:EIC131087 ERQ131087:ERY131087 FBM131087:FBU131087 FLI131087:FLQ131087 FVE131087:FVM131087 GFA131087:GFI131087 GOW131087:GPE131087 GYS131087:GZA131087 HIO131087:HIW131087 HSK131087:HSS131087 ICG131087:ICO131087 IMC131087:IMK131087 IVY131087:IWG131087 JFU131087:JGC131087 JPQ131087:JPY131087 JZM131087:JZU131087 KJI131087:KJQ131087 KTE131087:KTM131087 LDA131087:LDI131087 LMW131087:LNE131087 LWS131087:LXA131087 MGO131087:MGW131087 MQK131087:MQS131087 NAG131087:NAO131087 NKC131087:NKK131087 NTY131087:NUG131087 ODU131087:OEC131087 ONQ131087:ONY131087 OXM131087:OXU131087 PHI131087:PHQ131087 PRE131087:PRM131087 QBA131087:QBI131087 QKW131087:QLE131087 QUS131087:QVA131087 REO131087:REW131087 ROK131087:ROS131087 RYG131087:RYO131087 SIC131087:SIK131087 SRY131087:SSG131087 TBU131087:TCC131087 TLQ131087:TLY131087 TVM131087:TVU131087 UFI131087:UFQ131087 UPE131087:UPM131087 UZA131087:UZI131087 VIW131087:VJE131087 VSS131087:VTA131087 WCO131087:WCW131087 WMK131087:WMS131087 WWG131087:WWO131087 Y196622:AG196622 JU196623:KC196623 TQ196623:TY196623 ADM196623:ADU196623 ANI196623:ANQ196623 AXE196623:AXM196623 BHA196623:BHI196623 BQW196623:BRE196623 CAS196623:CBA196623 CKO196623:CKW196623 CUK196623:CUS196623 DEG196623:DEO196623 DOC196623:DOK196623 DXY196623:DYG196623 EHU196623:EIC196623 ERQ196623:ERY196623 FBM196623:FBU196623 FLI196623:FLQ196623 FVE196623:FVM196623 GFA196623:GFI196623 GOW196623:GPE196623 GYS196623:GZA196623 HIO196623:HIW196623 HSK196623:HSS196623 ICG196623:ICO196623 IMC196623:IMK196623 IVY196623:IWG196623 JFU196623:JGC196623 JPQ196623:JPY196623 JZM196623:JZU196623 KJI196623:KJQ196623 KTE196623:KTM196623 LDA196623:LDI196623 LMW196623:LNE196623 LWS196623:LXA196623 MGO196623:MGW196623 MQK196623:MQS196623 NAG196623:NAO196623 NKC196623:NKK196623 NTY196623:NUG196623 ODU196623:OEC196623 ONQ196623:ONY196623 OXM196623:OXU196623 PHI196623:PHQ196623 PRE196623:PRM196623 QBA196623:QBI196623 QKW196623:QLE196623 QUS196623:QVA196623 REO196623:REW196623 ROK196623:ROS196623 RYG196623:RYO196623 SIC196623:SIK196623 SRY196623:SSG196623 TBU196623:TCC196623 TLQ196623:TLY196623 TVM196623:TVU196623 UFI196623:UFQ196623 UPE196623:UPM196623 UZA196623:UZI196623 VIW196623:VJE196623 VSS196623:VTA196623 WCO196623:WCW196623 WMK196623:WMS196623 WWG196623:WWO196623 Y262158:AG262158 JU262159:KC262159 TQ262159:TY262159 ADM262159:ADU262159 ANI262159:ANQ262159 AXE262159:AXM262159 BHA262159:BHI262159 BQW262159:BRE262159 CAS262159:CBA262159 CKO262159:CKW262159 CUK262159:CUS262159 DEG262159:DEO262159 DOC262159:DOK262159 DXY262159:DYG262159 EHU262159:EIC262159 ERQ262159:ERY262159 FBM262159:FBU262159 FLI262159:FLQ262159 FVE262159:FVM262159 GFA262159:GFI262159 GOW262159:GPE262159 GYS262159:GZA262159 HIO262159:HIW262159 HSK262159:HSS262159 ICG262159:ICO262159 IMC262159:IMK262159 IVY262159:IWG262159 JFU262159:JGC262159 JPQ262159:JPY262159 JZM262159:JZU262159 KJI262159:KJQ262159 KTE262159:KTM262159 LDA262159:LDI262159 LMW262159:LNE262159 LWS262159:LXA262159 MGO262159:MGW262159 MQK262159:MQS262159 NAG262159:NAO262159 NKC262159:NKK262159 NTY262159:NUG262159 ODU262159:OEC262159 ONQ262159:ONY262159 OXM262159:OXU262159 PHI262159:PHQ262159 PRE262159:PRM262159 QBA262159:QBI262159 QKW262159:QLE262159 QUS262159:QVA262159 REO262159:REW262159 ROK262159:ROS262159 RYG262159:RYO262159 SIC262159:SIK262159 SRY262159:SSG262159 TBU262159:TCC262159 TLQ262159:TLY262159 TVM262159:TVU262159 UFI262159:UFQ262159 UPE262159:UPM262159 UZA262159:UZI262159 VIW262159:VJE262159 VSS262159:VTA262159 WCO262159:WCW262159 WMK262159:WMS262159 WWG262159:WWO262159 Y327694:AG327694 JU327695:KC327695 TQ327695:TY327695 ADM327695:ADU327695 ANI327695:ANQ327695 AXE327695:AXM327695 BHA327695:BHI327695 BQW327695:BRE327695 CAS327695:CBA327695 CKO327695:CKW327695 CUK327695:CUS327695 DEG327695:DEO327695 DOC327695:DOK327695 DXY327695:DYG327695 EHU327695:EIC327695 ERQ327695:ERY327695 FBM327695:FBU327695 FLI327695:FLQ327695 FVE327695:FVM327695 GFA327695:GFI327695 GOW327695:GPE327695 GYS327695:GZA327695 HIO327695:HIW327695 HSK327695:HSS327695 ICG327695:ICO327695 IMC327695:IMK327695 IVY327695:IWG327695 JFU327695:JGC327695 JPQ327695:JPY327695 JZM327695:JZU327695 KJI327695:KJQ327695 KTE327695:KTM327695 LDA327695:LDI327695 LMW327695:LNE327695 LWS327695:LXA327695 MGO327695:MGW327695 MQK327695:MQS327695 NAG327695:NAO327695 NKC327695:NKK327695 NTY327695:NUG327695 ODU327695:OEC327695 ONQ327695:ONY327695 OXM327695:OXU327695 PHI327695:PHQ327695 PRE327695:PRM327695 QBA327695:QBI327695 QKW327695:QLE327695 QUS327695:QVA327695 REO327695:REW327695 ROK327695:ROS327695 RYG327695:RYO327695 SIC327695:SIK327695 SRY327695:SSG327695 TBU327695:TCC327695 TLQ327695:TLY327695 TVM327695:TVU327695 UFI327695:UFQ327695 UPE327695:UPM327695 UZA327695:UZI327695 VIW327695:VJE327695 VSS327695:VTA327695 WCO327695:WCW327695 WMK327695:WMS327695 WWG327695:WWO327695 Y393230:AG393230 JU393231:KC393231 TQ393231:TY393231 ADM393231:ADU393231 ANI393231:ANQ393231 AXE393231:AXM393231 BHA393231:BHI393231 BQW393231:BRE393231 CAS393231:CBA393231 CKO393231:CKW393231 CUK393231:CUS393231 DEG393231:DEO393231 DOC393231:DOK393231 DXY393231:DYG393231 EHU393231:EIC393231 ERQ393231:ERY393231 FBM393231:FBU393231 FLI393231:FLQ393231 FVE393231:FVM393231 GFA393231:GFI393231 GOW393231:GPE393231 GYS393231:GZA393231 HIO393231:HIW393231 HSK393231:HSS393231 ICG393231:ICO393231 IMC393231:IMK393231 IVY393231:IWG393231 JFU393231:JGC393231 JPQ393231:JPY393231 JZM393231:JZU393231 KJI393231:KJQ393231 KTE393231:KTM393231 LDA393231:LDI393231 LMW393231:LNE393231 LWS393231:LXA393231 MGO393231:MGW393231 MQK393231:MQS393231 NAG393231:NAO393231 NKC393231:NKK393231 NTY393231:NUG393231 ODU393231:OEC393231 ONQ393231:ONY393231 OXM393231:OXU393231 PHI393231:PHQ393231 PRE393231:PRM393231 QBA393231:QBI393231 QKW393231:QLE393231 QUS393231:QVA393231 REO393231:REW393231 ROK393231:ROS393231 RYG393231:RYO393231 SIC393231:SIK393231 SRY393231:SSG393231 TBU393231:TCC393231 TLQ393231:TLY393231 TVM393231:TVU393231 UFI393231:UFQ393231 UPE393231:UPM393231 UZA393231:UZI393231 VIW393231:VJE393231 VSS393231:VTA393231 WCO393231:WCW393231 WMK393231:WMS393231 WWG393231:WWO393231 Y458766:AG458766 JU458767:KC458767 TQ458767:TY458767 ADM458767:ADU458767 ANI458767:ANQ458767 AXE458767:AXM458767 BHA458767:BHI458767 BQW458767:BRE458767 CAS458767:CBA458767 CKO458767:CKW458767 CUK458767:CUS458767 DEG458767:DEO458767 DOC458767:DOK458767 DXY458767:DYG458767 EHU458767:EIC458767 ERQ458767:ERY458767 FBM458767:FBU458767 FLI458767:FLQ458767 FVE458767:FVM458767 GFA458767:GFI458767 GOW458767:GPE458767 GYS458767:GZA458767 HIO458767:HIW458767 HSK458767:HSS458767 ICG458767:ICO458767 IMC458767:IMK458767 IVY458767:IWG458767 JFU458767:JGC458767 JPQ458767:JPY458767 JZM458767:JZU458767 KJI458767:KJQ458767 KTE458767:KTM458767 LDA458767:LDI458767 LMW458767:LNE458767 LWS458767:LXA458767 MGO458767:MGW458767 MQK458767:MQS458767 NAG458767:NAO458767 NKC458767:NKK458767 NTY458767:NUG458767 ODU458767:OEC458767 ONQ458767:ONY458767 OXM458767:OXU458767 PHI458767:PHQ458767 PRE458767:PRM458767 QBA458767:QBI458767 QKW458767:QLE458767 QUS458767:QVA458767 REO458767:REW458767 ROK458767:ROS458767 RYG458767:RYO458767 SIC458767:SIK458767 SRY458767:SSG458767 TBU458767:TCC458767 TLQ458767:TLY458767 TVM458767:TVU458767 UFI458767:UFQ458767 UPE458767:UPM458767 UZA458767:UZI458767 VIW458767:VJE458767 VSS458767:VTA458767 WCO458767:WCW458767 WMK458767:WMS458767 WWG458767:WWO458767 Y524302:AG524302 JU524303:KC524303 TQ524303:TY524303 ADM524303:ADU524303 ANI524303:ANQ524303 AXE524303:AXM524303 BHA524303:BHI524303 BQW524303:BRE524303 CAS524303:CBA524303 CKO524303:CKW524303 CUK524303:CUS524303 DEG524303:DEO524303 DOC524303:DOK524303 DXY524303:DYG524303 EHU524303:EIC524303 ERQ524303:ERY524303 FBM524303:FBU524303 FLI524303:FLQ524303 FVE524303:FVM524303 GFA524303:GFI524303 GOW524303:GPE524303 GYS524303:GZA524303 HIO524303:HIW524303 HSK524303:HSS524303 ICG524303:ICO524303 IMC524303:IMK524303 IVY524303:IWG524303 JFU524303:JGC524303 JPQ524303:JPY524303 JZM524303:JZU524303 KJI524303:KJQ524303 KTE524303:KTM524303 LDA524303:LDI524303 LMW524303:LNE524303 LWS524303:LXA524303 MGO524303:MGW524303 MQK524303:MQS524303 NAG524303:NAO524303 NKC524303:NKK524303 NTY524303:NUG524303 ODU524303:OEC524303 ONQ524303:ONY524303 OXM524303:OXU524303 PHI524303:PHQ524303 PRE524303:PRM524303 QBA524303:QBI524303 QKW524303:QLE524303 QUS524303:QVA524303 REO524303:REW524303 ROK524303:ROS524303 RYG524303:RYO524303 SIC524303:SIK524303 SRY524303:SSG524303 TBU524303:TCC524303 TLQ524303:TLY524303 TVM524303:TVU524303 UFI524303:UFQ524303 UPE524303:UPM524303 UZA524303:UZI524303 VIW524303:VJE524303 VSS524303:VTA524303 WCO524303:WCW524303 WMK524303:WMS524303 WWG524303:WWO524303 Y589838:AG589838 JU589839:KC589839 TQ589839:TY589839 ADM589839:ADU589839 ANI589839:ANQ589839 AXE589839:AXM589839 BHA589839:BHI589839 BQW589839:BRE589839 CAS589839:CBA589839 CKO589839:CKW589839 CUK589839:CUS589839 DEG589839:DEO589839 DOC589839:DOK589839 DXY589839:DYG589839 EHU589839:EIC589839 ERQ589839:ERY589839 FBM589839:FBU589839 FLI589839:FLQ589839 FVE589839:FVM589839 GFA589839:GFI589839 GOW589839:GPE589839 GYS589839:GZA589839 HIO589839:HIW589839 HSK589839:HSS589839 ICG589839:ICO589839 IMC589839:IMK589839 IVY589839:IWG589839 JFU589839:JGC589839 JPQ589839:JPY589839 JZM589839:JZU589839 KJI589839:KJQ589839 KTE589839:KTM589839 LDA589839:LDI589839 LMW589839:LNE589839 LWS589839:LXA589839 MGO589839:MGW589839 MQK589839:MQS589839 NAG589839:NAO589839 NKC589839:NKK589839 NTY589839:NUG589839 ODU589839:OEC589839 ONQ589839:ONY589839 OXM589839:OXU589839 PHI589839:PHQ589839 PRE589839:PRM589839 QBA589839:QBI589839 QKW589839:QLE589839 QUS589839:QVA589839 REO589839:REW589839 ROK589839:ROS589839 RYG589839:RYO589839 SIC589839:SIK589839 SRY589839:SSG589839 TBU589839:TCC589839 TLQ589839:TLY589839 TVM589839:TVU589839 UFI589839:UFQ589839 UPE589839:UPM589839 UZA589839:UZI589839 VIW589839:VJE589839 VSS589839:VTA589839 WCO589839:WCW589839 WMK589839:WMS589839 WWG589839:WWO589839 Y655374:AG655374 JU655375:KC655375 TQ655375:TY655375 ADM655375:ADU655375 ANI655375:ANQ655375 AXE655375:AXM655375 BHA655375:BHI655375 BQW655375:BRE655375 CAS655375:CBA655375 CKO655375:CKW655375 CUK655375:CUS655375 DEG655375:DEO655375 DOC655375:DOK655375 DXY655375:DYG655375 EHU655375:EIC655375 ERQ655375:ERY655375 FBM655375:FBU655375 FLI655375:FLQ655375 FVE655375:FVM655375 GFA655375:GFI655375 GOW655375:GPE655375 GYS655375:GZA655375 HIO655375:HIW655375 HSK655375:HSS655375 ICG655375:ICO655375 IMC655375:IMK655375 IVY655375:IWG655375 JFU655375:JGC655375 JPQ655375:JPY655375 JZM655375:JZU655375 KJI655375:KJQ655375 KTE655375:KTM655375 LDA655375:LDI655375 LMW655375:LNE655375 LWS655375:LXA655375 MGO655375:MGW655375 MQK655375:MQS655375 NAG655375:NAO655375 NKC655375:NKK655375 NTY655375:NUG655375 ODU655375:OEC655375 ONQ655375:ONY655375 OXM655375:OXU655375 PHI655375:PHQ655375 PRE655375:PRM655375 QBA655375:QBI655375 QKW655375:QLE655375 QUS655375:QVA655375 REO655375:REW655375 ROK655375:ROS655375 RYG655375:RYO655375 SIC655375:SIK655375 SRY655375:SSG655375 TBU655375:TCC655375 TLQ655375:TLY655375 TVM655375:TVU655375 UFI655375:UFQ655375 UPE655375:UPM655375 UZA655375:UZI655375 VIW655375:VJE655375 VSS655375:VTA655375 WCO655375:WCW655375 WMK655375:WMS655375 WWG655375:WWO655375 Y720910:AG720910 JU720911:KC720911 TQ720911:TY720911 ADM720911:ADU720911 ANI720911:ANQ720911 AXE720911:AXM720911 BHA720911:BHI720911 BQW720911:BRE720911 CAS720911:CBA720911 CKO720911:CKW720911 CUK720911:CUS720911 DEG720911:DEO720911 DOC720911:DOK720911 DXY720911:DYG720911 EHU720911:EIC720911 ERQ720911:ERY720911 FBM720911:FBU720911 FLI720911:FLQ720911 FVE720911:FVM720911 GFA720911:GFI720911 GOW720911:GPE720911 GYS720911:GZA720911 HIO720911:HIW720911 HSK720911:HSS720911 ICG720911:ICO720911 IMC720911:IMK720911 IVY720911:IWG720911 JFU720911:JGC720911 JPQ720911:JPY720911 JZM720911:JZU720911 KJI720911:KJQ720911 KTE720911:KTM720911 LDA720911:LDI720911 LMW720911:LNE720911 LWS720911:LXA720911 MGO720911:MGW720911 MQK720911:MQS720911 NAG720911:NAO720911 NKC720911:NKK720911 NTY720911:NUG720911 ODU720911:OEC720911 ONQ720911:ONY720911 OXM720911:OXU720911 PHI720911:PHQ720911 PRE720911:PRM720911 QBA720911:QBI720911 QKW720911:QLE720911 QUS720911:QVA720911 REO720911:REW720911 ROK720911:ROS720911 RYG720911:RYO720911 SIC720911:SIK720911 SRY720911:SSG720911 TBU720911:TCC720911 TLQ720911:TLY720911 TVM720911:TVU720911 UFI720911:UFQ720911 UPE720911:UPM720911 UZA720911:UZI720911 VIW720911:VJE720911 VSS720911:VTA720911 WCO720911:WCW720911 WMK720911:WMS720911 WWG720911:WWO720911 Y786446:AG786446 JU786447:KC786447 TQ786447:TY786447 ADM786447:ADU786447 ANI786447:ANQ786447 AXE786447:AXM786447 BHA786447:BHI786447 BQW786447:BRE786447 CAS786447:CBA786447 CKO786447:CKW786447 CUK786447:CUS786447 DEG786447:DEO786447 DOC786447:DOK786447 DXY786447:DYG786447 EHU786447:EIC786447 ERQ786447:ERY786447 FBM786447:FBU786447 FLI786447:FLQ786447 FVE786447:FVM786447 GFA786447:GFI786447 GOW786447:GPE786447 GYS786447:GZA786447 HIO786447:HIW786447 HSK786447:HSS786447 ICG786447:ICO786447 IMC786447:IMK786447 IVY786447:IWG786447 JFU786447:JGC786447 JPQ786447:JPY786447 JZM786447:JZU786447 KJI786447:KJQ786447 KTE786447:KTM786447 LDA786447:LDI786447 LMW786447:LNE786447 LWS786447:LXA786447 MGO786447:MGW786447 MQK786447:MQS786447 NAG786447:NAO786447 NKC786447:NKK786447 NTY786447:NUG786447 ODU786447:OEC786447 ONQ786447:ONY786447 OXM786447:OXU786447 PHI786447:PHQ786447 PRE786447:PRM786447 QBA786447:QBI786447 QKW786447:QLE786447 QUS786447:QVA786447 REO786447:REW786447 ROK786447:ROS786447 RYG786447:RYO786447 SIC786447:SIK786447 SRY786447:SSG786447 TBU786447:TCC786447 TLQ786447:TLY786447 TVM786447:TVU786447 UFI786447:UFQ786447 UPE786447:UPM786447 UZA786447:UZI786447 VIW786447:VJE786447 VSS786447:VTA786447 WCO786447:WCW786447 WMK786447:WMS786447 WWG786447:WWO786447 Y851982:AG851982 JU851983:KC851983 TQ851983:TY851983 ADM851983:ADU851983 ANI851983:ANQ851983 AXE851983:AXM851983 BHA851983:BHI851983 BQW851983:BRE851983 CAS851983:CBA851983 CKO851983:CKW851983 CUK851983:CUS851983 DEG851983:DEO851983 DOC851983:DOK851983 DXY851983:DYG851983 EHU851983:EIC851983 ERQ851983:ERY851983 FBM851983:FBU851983 FLI851983:FLQ851983 FVE851983:FVM851983 GFA851983:GFI851983 GOW851983:GPE851983 GYS851983:GZA851983 HIO851983:HIW851983 HSK851983:HSS851983 ICG851983:ICO851983 IMC851983:IMK851983 IVY851983:IWG851983 JFU851983:JGC851983 JPQ851983:JPY851983 JZM851983:JZU851983 KJI851983:KJQ851983 KTE851983:KTM851983 LDA851983:LDI851983 LMW851983:LNE851983 LWS851983:LXA851983 MGO851983:MGW851983 MQK851983:MQS851983 NAG851983:NAO851983 NKC851983:NKK851983 NTY851983:NUG851983 ODU851983:OEC851983 ONQ851983:ONY851983 OXM851983:OXU851983 PHI851983:PHQ851983 PRE851983:PRM851983 QBA851983:QBI851983 QKW851983:QLE851983 QUS851983:QVA851983 REO851983:REW851983 ROK851983:ROS851983 RYG851983:RYO851983 SIC851983:SIK851983 SRY851983:SSG851983 TBU851983:TCC851983 TLQ851983:TLY851983 TVM851983:TVU851983 UFI851983:UFQ851983 UPE851983:UPM851983 UZA851983:UZI851983 VIW851983:VJE851983 VSS851983:VTA851983 WCO851983:WCW851983 WMK851983:WMS851983 WWG851983:WWO851983 Y917518:AG917518 JU917519:KC917519 TQ917519:TY917519 ADM917519:ADU917519 ANI917519:ANQ917519 AXE917519:AXM917519 BHA917519:BHI917519 BQW917519:BRE917519 CAS917519:CBA917519 CKO917519:CKW917519 CUK917519:CUS917519 DEG917519:DEO917519 DOC917519:DOK917519 DXY917519:DYG917519 EHU917519:EIC917519 ERQ917519:ERY917519 FBM917519:FBU917519 FLI917519:FLQ917519 FVE917519:FVM917519 GFA917519:GFI917519 GOW917519:GPE917519 GYS917519:GZA917519 HIO917519:HIW917519 HSK917519:HSS917519 ICG917519:ICO917519 IMC917519:IMK917519 IVY917519:IWG917519 JFU917519:JGC917519 JPQ917519:JPY917519 JZM917519:JZU917519 KJI917519:KJQ917519 KTE917519:KTM917519 LDA917519:LDI917519 LMW917519:LNE917519 LWS917519:LXA917519 MGO917519:MGW917519 MQK917519:MQS917519 NAG917519:NAO917519 NKC917519:NKK917519 NTY917519:NUG917519 ODU917519:OEC917519 ONQ917519:ONY917519 OXM917519:OXU917519 PHI917519:PHQ917519 PRE917519:PRM917519 QBA917519:QBI917519 QKW917519:QLE917519 QUS917519:QVA917519 REO917519:REW917519 ROK917519:ROS917519 RYG917519:RYO917519 SIC917519:SIK917519 SRY917519:SSG917519 TBU917519:TCC917519 TLQ917519:TLY917519 TVM917519:TVU917519 UFI917519:UFQ917519 UPE917519:UPM917519 UZA917519:UZI917519 VIW917519:VJE917519 VSS917519:VTA917519 WCO917519:WCW917519 WMK917519:WMS917519 WWG917519:WWO917519 Y983054:AG983054 JU983055:KC983055 TQ983055:TY983055 ADM983055:ADU983055 ANI983055:ANQ983055 AXE983055:AXM983055 BHA983055:BHI983055 BQW983055:BRE983055 CAS983055:CBA983055 CKO983055:CKW983055 CUK983055:CUS983055 DEG983055:DEO983055 DOC983055:DOK983055 DXY983055:DYG983055 EHU983055:EIC983055 ERQ983055:ERY983055 FBM983055:FBU983055 FLI983055:FLQ983055 FVE983055:FVM983055 GFA983055:GFI983055 GOW983055:GPE983055 GYS983055:GZA983055 HIO983055:HIW983055 HSK983055:HSS983055 ICG983055:ICO983055 IMC983055:IMK983055 IVY983055:IWG983055 JFU983055:JGC983055 JPQ983055:JPY983055 JZM983055:JZU983055 KJI983055:KJQ983055 KTE983055:KTM983055 LDA983055:LDI983055 LMW983055:LNE983055 LWS983055:LXA983055 MGO983055:MGW983055 MQK983055:MQS983055 NAG983055:NAO983055 NKC983055:NKK983055 NTY983055:NUG983055 ODU983055:OEC983055 ONQ983055:ONY983055 OXM983055:OXU983055 PHI983055:PHQ983055 PRE983055:PRM983055 QBA983055:QBI983055 QKW983055:QLE983055 QUS983055:QVA983055 REO983055:REW983055 ROK983055:ROS983055 RYG983055:RYO983055 SIC983055:SIK983055 SRY983055:SSG983055 TBU983055:TCC983055 TLQ983055:TLY983055 TVM983055:TVU983055 UFI983055:UFQ983055 UPE983055:UPM983055 UZA983055:UZI983055 VIW983055:VJE983055 VSS983055:VTA983055 WCO983055:WCW983055 WMK983055:WMS983055">
      <formula1>N18</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view="pageBreakPreview" zoomScaleNormal="100" zoomScaleSheetLayoutView="100" workbookViewId="0">
      <selection activeCell="AE42" sqref="AE42"/>
    </sheetView>
  </sheetViews>
  <sheetFormatPr defaultRowHeight="13.5"/>
  <cols>
    <col min="1" max="1" width="4.625" style="3" customWidth="1"/>
    <col min="2" max="9" width="3.125" style="3" customWidth="1"/>
    <col min="10" max="13" width="2.75" style="3" customWidth="1"/>
    <col min="14" max="18" width="3.125" style="3" customWidth="1"/>
    <col min="19" max="19" width="3.75" style="6" customWidth="1"/>
    <col min="20" max="21" width="3.125" style="3" customWidth="1"/>
    <col min="22" max="22" width="3.75" style="6" customWidth="1"/>
    <col min="23" max="29" width="3.125" style="3" customWidth="1"/>
    <col min="30" max="30" width="3.25" style="3" customWidth="1"/>
    <col min="31" max="31" width="25.75" style="3" customWidth="1"/>
    <col min="32" max="256" width="9" style="3"/>
    <col min="257" max="257" width="4.625" style="3" customWidth="1"/>
    <col min="258" max="265" width="3.125" style="3" customWidth="1"/>
    <col min="266" max="269" width="2.75" style="3" customWidth="1"/>
    <col min="270" max="274" width="3.125" style="3" customWidth="1"/>
    <col min="275" max="275" width="3.75" style="3" customWidth="1"/>
    <col min="276" max="277" width="3.125" style="3" customWidth="1"/>
    <col min="278" max="278" width="3.75" style="3" customWidth="1"/>
    <col min="279" max="285" width="3.125" style="3" customWidth="1"/>
    <col min="286" max="286" width="3.25" style="3" customWidth="1"/>
    <col min="287" max="287" width="25.75" style="3" customWidth="1"/>
    <col min="288" max="512" width="9" style="3"/>
    <col min="513" max="513" width="4.625" style="3" customWidth="1"/>
    <col min="514" max="521" width="3.125" style="3" customWidth="1"/>
    <col min="522" max="525" width="2.75" style="3" customWidth="1"/>
    <col min="526" max="530" width="3.125" style="3" customWidth="1"/>
    <col min="531" max="531" width="3.75" style="3" customWidth="1"/>
    <col min="532" max="533" width="3.125" style="3" customWidth="1"/>
    <col min="534" max="534" width="3.75" style="3" customWidth="1"/>
    <col min="535" max="541" width="3.125" style="3" customWidth="1"/>
    <col min="542" max="542" width="3.25" style="3" customWidth="1"/>
    <col min="543" max="543" width="25.75" style="3" customWidth="1"/>
    <col min="544" max="768" width="9" style="3"/>
    <col min="769" max="769" width="4.625" style="3" customWidth="1"/>
    <col min="770" max="777" width="3.125" style="3" customWidth="1"/>
    <col min="778" max="781" width="2.75" style="3" customWidth="1"/>
    <col min="782" max="786" width="3.125" style="3" customWidth="1"/>
    <col min="787" max="787" width="3.75" style="3" customWidth="1"/>
    <col min="788" max="789" width="3.125" style="3" customWidth="1"/>
    <col min="790" max="790" width="3.75" style="3" customWidth="1"/>
    <col min="791" max="797" width="3.125" style="3" customWidth="1"/>
    <col min="798" max="798" width="3.25" style="3" customWidth="1"/>
    <col min="799" max="799" width="25.75" style="3" customWidth="1"/>
    <col min="800" max="1024" width="9" style="3"/>
    <col min="1025" max="1025" width="4.625" style="3" customWidth="1"/>
    <col min="1026" max="1033" width="3.125" style="3" customWidth="1"/>
    <col min="1034" max="1037" width="2.75" style="3" customWidth="1"/>
    <col min="1038" max="1042" width="3.125" style="3" customWidth="1"/>
    <col min="1043" max="1043" width="3.75" style="3" customWidth="1"/>
    <col min="1044" max="1045" width="3.125" style="3" customWidth="1"/>
    <col min="1046" max="1046" width="3.75" style="3" customWidth="1"/>
    <col min="1047" max="1053" width="3.125" style="3" customWidth="1"/>
    <col min="1054" max="1054" width="3.25" style="3" customWidth="1"/>
    <col min="1055" max="1055" width="25.75" style="3" customWidth="1"/>
    <col min="1056" max="1280" width="9" style="3"/>
    <col min="1281" max="1281" width="4.625" style="3" customWidth="1"/>
    <col min="1282" max="1289" width="3.125" style="3" customWidth="1"/>
    <col min="1290" max="1293" width="2.75" style="3" customWidth="1"/>
    <col min="1294" max="1298" width="3.125" style="3" customWidth="1"/>
    <col min="1299" max="1299" width="3.75" style="3" customWidth="1"/>
    <col min="1300" max="1301" width="3.125" style="3" customWidth="1"/>
    <col min="1302" max="1302" width="3.75" style="3" customWidth="1"/>
    <col min="1303" max="1309" width="3.125" style="3" customWidth="1"/>
    <col min="1310" max="1310" width="3.25" style="3" customWidth="1"/>
    <col min="1311" max="1311" width="25.75" style="3" customWidth="1"/>
    <col min="1312" max="1536" width="9" style="3"/>
    <col min="1537" max="1537" width="4.625" style="3" customWidth="1"/>
    <col min="1538" max="1545" width="3.125" style="3" customWidth="1"/>
    <col min="1546" max="1549" width="2.75" style="3" customWidth="1"/>
    <col min="1550" max="1554" width="3.125" style="3" customWidth="1"/>
    <col min="1555" max="1555" width="3.75" style="3" customWidth="1"/>
    <col min="1556" max="1557" width="3.125" style="3" customWidth="1"/>
    <col min="1558" max="1558" width="3.75" style="3" customWidth="1"/>
    <col min="1559" max="1565" width="3.125" style="3" customWidth="1"/>
    <col min="1566" max="1566" width="3.25" style="3" customWidth="1"/>
    <col min="1567" max="1567" width="25.75" style="3" customWidth="1"/>
    <col min="1568" max="1792" width="9" style="3"/>
    <col min="1793" max="1793" width="4.625" style="3" customWidth="1"/>
    <col min="1794" max="1801" width="3.125" style="3" customWidth="1"/>
    <col min="1802" max="1805" width="2.75" style="3" customWidth="1"/>
    <col min="1806" max="1810" width="3.125" style="3" customWidth="1"/>
    <col min="1811" max="1811" width="3.75" style="3" customWidth="1"/>
    <col min="1812" max="1813" width="3.125" style="3" customWidth="1"/>
    <col min="1814" max="1814" width="3.75" style="3" customWidth="1"/>
    <col min="1815" max="1821" width="3.125" style="3" customWidth="1"/>
    <col min="1822" max="1822" width="3.25" style="3" customWidth="1"/>
    <col min="1823" max="1823" width="25.75" style="3" customWidth="1"/>
    <col min="1824" max="2048" width="9" style="3"/>
    <col min="2049" max="2049" width="4.625" style="3" customWidth="1"/>
    <col min="2050" max="2057" width="3.125" style="3" customWidth="1"/>
    <col min="2058" max="2061" width="2.75" style="3" customWidth="1"/>
    <col min="2062" max="2066" width="3.125" style="3" customWidth="1"/>
    <col min="2067" max="2067" width="3.75" style="3" customWidth="1"/>
    <col min="2068" max="2069" width="3.125" style="3" customWidth="1"/>
    <col min="2070" max="2070" width="3.75" style="3" customWidth="1"/>
    <col min="2071" max="2077" width="3.125" style="3" customWidth="1"/>
    <col min="2078" max="2078" width="3.25" style="3" customWidth="1"/>
    <col min="2079" max="2079" width="25.75" style="3" customWidth="1"/>
    <col min="2080" max="2304" width="9" style="3"/>
    <col min="2305" max="2305" width="4.625" style="3" customWidth="1"/>
    <col min="2306" max="2313" width="3.125" style="3" customWidth="1"/>
    <col min="2314" max="2317" width="2.75" style="3" customWidth="1"/>
    <col min="2318" max="2322" width="3.125" style="3" customWidth="1"/>
    <col min="2323" max="2323" width="3.75" style="3" customWidth="1"/>
    <col min="2324" max="2325" width="3.125" style="3" customWidth="1"/>
    <col min="2326" max="2326" width="3.75" style="3" customWidth="1"/>
    <col min="2327" max="2333" width="3.125" style="3" customWidth="1"/>
    <col min="2334" max="2334" width="3.25" style="3" customWidth="1"/>
    <col min="2335" max="2335" width="25.75" style="3" customWidth="1"/>
    <col min="2336" max="2560" width="9" style="3"/>
    <col min="2561" max="2561" width="4.625" style="3" customWidth="1"/>
    <col min="2562" max="2569" width="3.125" style="3" customWidth="1"/>
    <col min="2570" max="2573" width="2.75" style="3" customWidth="1"/>
    <col min="2574" max="2578" width="3.125" style="3" customWidth="1"/>
    <col min="2579" max="2579" width="3.75" style="3" customWidth="1"/>
    <col min="2580" max="2581" width="3.125" style="3" customWidth="1"/>
    <col min="2582" max="2582" width="3.75" style="3" customWidth="1"/>
    <col min="2583" max="2589" width="3.125" style="3" customWidth="1"/>
    <col min="2590" max="2590" width="3.25" style="3" customWidth="1"/>
    <col min="2591" max="2591" width="25.75" style="3" customWidth="1"/>
    <col min="2592" max="2816" width="9" style="3"/>
    <col min="2817" max="2817" width="4.625" style="3" customWidth="1"/>
    <col min="2818" max="2825" width="3.125" style="3" customWidth="1"/>
    <col min="2826" max="2829" width="2.75" style="3" customWidth="1"/>
    <col min="2830" max="2834" width="3.125" style="3" customWidth="1"/>
    <col min="2835" max="2835" width="3.75" style="3" customWidth="1"/>
    <col min="2836" max="2837" width="3.125" style="3" customWidth="1"/>
    <col min="2838" max="2838" width="3.75" style="3" customWidth="1"/>
    <col min="2839" max="2845" width="3.125" style="3" customWidth="1"/>
    <col min="2846" max="2846" width="3.25" style="3" customWidth="1"/>
    <col min="2847" max="2847" width="25.75" style="3" customWidth="1"/>
    <col min="2848" max="3072" width="9" style="3"/>
    <col min="3073" max="3073" width="4.625" style="3" customWidth="1"/>
    <col min="3074" max="3081" width="3.125" style="3" customWidth="1"/>
    <col min="3082" max="3085" width="2.75" style="3" customWidth="1"/>
    <col min="3086" max="3090" width="3.125" style="3" customWidth="1"/>
    <col min="3091" max="3091" width="3.75" style="3" customWidth="1"/>
    <col min="3092" max="3093" width="3.125" style="3" customWidth="1"/>
    <col min="3094" max="3094" width="3.75" style="3" customWidth="1"/>
    <col min="3095" max="3101" width="3.125" style="3" customWidth="1"/>
    <col min="3102" max="3102" width="3.25" style="3" customWidth="1"/>
    <col min="3103" max="3103" width="25.75" style="3" customWidth="1"/>
    <col min="3104" max="3328" width="9" style="3"/>
    <col min="3329" max="3329" width="4.625" style="3" customWidth="1"/>
    <col min="3330" max="3337" width="3.125" style="3" customWidth="1"/>
    <col min="3338" max="3341" width="2.75" style="3" customWidth="1"/>
    <col min="3342" max="3346" width="3.125" style="3" customWidth="1"/>
    <col min="3347" max="3347" width="3.75" style="3" customWidth="1"/>
    <col min="3348" max="3349" width="3.125" style="3" customWidth="1"/>
    <col min="3350" max="3350" width="3.75" style="3" customWidth="1"/>
    <col min="3351" max="3357" width="3.125" style="3" customWidth="1"/>
    <col min="3358" max="3358" width="3.25" style="3" customWidth="1"/>
    <col min="3359" max="3359" width="25.75" style="3" customWidth="1"/>
    <col min="3360" max="3584" width="9" style="3"/>
    <col min="3585" max="3585" width="4.625" style="3" customWidth="1"/>
    <col min="3586" max="3593" width="3.125" style="3" customWidth="1"/>
    <col min="3594" max="3597" width="2.75" style="3" customWidth="1"/>
    <col min="3598" max="3602" width="3.125" style="3" customWidth="1"/>
    <col min="3603" max="3603" width="3.75" style="3" customWidth="1"/>
    <col min="3604" max="3605" width="3.125" style="3" customWidth="1"/>
    <col min="3606" max="3606" width="3.75" style="3" customWidth="1"/>
    <col min="3607" max="3613" width="3.125" style="3" customWidth="1"/>
    <col min="3614" max="3614" width="3.25" style="3" customWidth="1"/>
    <col min="3615" max="3615" width="25.75" style="3" customWidth="1"/>
    <col min="3616" max="3840" width="9" style="3"/>
    <col min="3841" max="3841" width="4.625" style="3" customWidth="1"/>
    <col min="3842" max="3849" width="3.125" style="3" customWidth="1"/>
    <col min="3850" max="3853" width="2.75" style="3" customWidth="1"/>
    <col min="3854" max="3858" width="3.125" style="3" customWidth="1"/>
    <col min="3859" max="3859" width="3.75" style="3" customWidth="1"/>
    <col min="3860" max="3861" width="3.125" style="3" customWidth="1"/>
    <col min="3862" max="3862" width="3.75" style="3" customWidth="1"/>
    <col min="3863" max="3869" width="3.125" style="3" customWidth="1"/>
    <col min="3870" max="3870" width="3.25" style="3" customWidth="1"/>
    <col min="3871" max="3871" width="25.75" style="3" customWidth="1"/>
    <col min="3872" max="4096" width="9" style="3"/>
    <col min="4097" max="4097" width="4.625" style="3" customWidth="1"/>
    <col min="4098" max="4105" width="3.125" style="3" customWidth="1"/>
    <col min="4106" max="4109" width="2.75" style="3" customWidth="1"/>
    <col min="4110" max="4114" width="3.125" style="3" customWidth="1"/>
    <col min="4115" max="4115" width="3.75" style="3" customWidth="1"/>
    <col min="4116" max="4117" width="3.125" style="3" customWidth="1"/>
    <col min="4118" max="4118" width="3.75" style="3" customWidth="1"/>
    <col min="4119" max="4125" width="3.125" style="3" customWidth="1"/>
    <col min="4126" max="4126" width="3.25" style="3" customWidth="1"/>
    <col min="4127" max="4127" width="25.75" style="3" customWidth="1"/>
    <col min="4128" max="4352" width="9" style="3"/>
    <col min="4353" max="4353" width="4.625" style="3" customWidth="1"/>
    <col min="4354" max="4361" width="3.125" style="3" customWidth="1"/>
    <col min="4362" max="4365" width="2.75" style="3" customWidth="1"/>
    <col min="4366" max="4370" width="3.125" style="3" customWidth="1"/>
    <col min="4371" max="4371" width="3.75" style="3" customWidth="1"/>
    <col min="4372" max="4373" width="3.125" style="3" customWidth="1"/>
    <col min="4374" max="4374" width="3.75" style="3" customWidth="1"/>
    <col min="4375" max="4381" width="3.125" style="3" customWidth="1"/>
    <col min="4382" max="4382" width="3.25" style="3" customWidth="1"/>
    <col min="4383" max="4383" width="25.75" style="3" customWidth="1"/>
    <col min="4384" max="4608" width="9" style="3"/>
    <col min="4609" max="4609" width="4.625" style="3" customWidth="1"/>
    <col min="4610" max="4617" width="3.125" style="3" customWidth="1"/>
    <col min="4618" max="4621" width="2.75" style="3" customWidth="1"/>
    <col min="4622" max="4626" width="3.125" style="3" customWidth="1"/>
    <col min="4627" max="4627" width="3.75" style="3" customWidth="1"/>
    <col min="4628" max="4629" width="3.125" style="3" customWidth="1"/>
    <col min="4630" max="4630" width="3.75" style="3" customWidth="1"/>
    <col min="4631" max="4637" width="3.125" style="3" customWidth="1"/>
    <col min="4638" max="4638" width="3.25" style="3" customWidth="1"/>
    <col min="4639" max="4639" width="25.75" style="3" customWidth="1"/>
    <col min="4640" max="4864" width="9" style="3"/>
    <col min="4865" max="4865" width="4.625" style="3" customWidth="1"/>
    <col min="4866" max="4873" width="3.125" style="3" customWidth="1"/>
    <col min="4874" max="4877" width="2.75" style="3" customWidth="1"/>
    <col min="4878" max="4882" width="3.125" style="3" customWidth="1"/>
    <col min="4883" max="4883" width="3.75" style="3" customWidth="1"/>
    <col min="4884" max="4885" width="3.125" style="3" customWidth="1"/>
    <col min="4886" max="4886" width="3.75" style="3" customWidth="1"/>
    <col min="4887" max="4893" width="3.125" style="3" customWidth="1"/>
    <col min="4894" max="4894" width="3.25" style="3" customWidth="1"/>
    <col min="4895" max="4895" width="25.75" style="3" customWidth="1"/>
    <col min="4896" max="5120" width="9" style="3"/>
    <col min="5121" max="5121" width="4.625" style="3" customWidth="1"/>
    <col min="5122" max="5129" width="3.125" style="3" customWidth="1"/>
    <col min="5130" max="5133" width="2.75" style="3" customWidth="1"/>
    <col min="5134" max="5138" width="3.125" style="3" customWidth="1"/>
    <col min="5139" max="5139" width="3.75" style="3" customWidth="1"/>
    <col min="5140" max="5141" width="3.125" style="3" customWidth="1"/>
    <col min="5142" max="5142" width="3.75" style="3" customWidth="1"/>
    <col min="5143" max="5149" width="3.125" style="3" customWidth="1"/>
    <col min="5150" max="5150" width="3.25" style="3" customWidth="1"/>
    <col min="5151" max="5151" width="25.75" style="3" customWidth="1"/>
    <col min="5152" max="5376" width="9" style="3"/>
    <col min="5377" max="5377" width="4.625" style="3" customWidth="1"/>
    <col min="5378" max="5385" width="3.125" style="3" customWidth="1"/>
    <col min="5386" max="5389" width="2.75" style="3" customWidth="1"/>
    <col min="5390" max="5394" width="3.125" style="3" customWidth="1"/>
    <col min="5395" max="5395" width="3.75" style="3" customWidth="1"/>
    <col min="5396" max="5397" width="3.125" style="3" customWidth="1"/>
    <col min="5398" max="5398" width="3.75" style="3" customWidth="1"/>
    <col min="5399" max="5405" width="3.125" style="3" customWidth="1"/>
    <col min="5406" max="5406" width="3.25" style="3" customWidth="1"/>
    <col min="5407" max="5407" width="25.75" style="3" customWidth="1"/>
    <col min="5408" max="5632" width="9" style="3"/>
    <col min="5633" max="5633" width="4.625" style="3" customWidth="1"/>
    <col min="5634" max="5641" width="3.125" style="3" customWidth="1"/>
    <col min="5642" max="5645" width="2.75" style="3" customWidth="1"/>
    <col min="5646" max="5650" width="3.125" style="3" customWidth="1"/>
    <col min="5651" max="5651" width="3.75" style="3" customWidth="1"/>
    <col min="5652" max="5653" width="3.125" style="3" customWidth="1"/>
    <col min="5654" max="5654" width="3.75" style="3" customWidth="1"/>
    <col min="5655" max="5661" width="3.125" style="3" customWidth="1"/>
    <col min="5662" max="5662" width="3.25" style="3" customWidth="1"/>
    <col min="5663" max="5663" width="25.75" style="3" customWidth="1"/>
    <col min="5664" max="5888" width="9" style="3"/>
    <col min="5889" max="5889" width="4.625" style="3" customWidth="1"/>
    <col min="5890" max="5897" width="3.125" style="3" customWidth="1"/>
    <col min="5898" max="5901" width="2.75" style="3" customWidth="1"/>
    <col min="5902" max="5906" width="3.125" style="3" customWidth="1"/>
    <col min="5907" max="5907" width="3.75" style="3" customWidth="1"/>
    <col min="5908" max="5909" width="3.125" style="3" customWidth="1"/>
    <col min="5910" max="5910" width="3.75" style="3" customWidth="1"/>
    <col min="5911" max="5917" width="3.125" style="3" customWidth="1"/>
    <col min="5918" max="5918" width="3.25" style="3" customWidth="1"/>
    <col min="5919" max="5919" width="25.75" style="3" customWidth="1"/>
    <col min="5920" max="6144" width="9" style="3"/>
    <col min="6145" max="6145" width="4.625" style="3" customWidth="1"/>
    <col min="6146" max="6153" width="3.125" style="3" customWidth="1"/>
    <col min="6154" max="6157" width="2.75" style="3" customWidth="1"/>
    <col min="6158" max="6162" width="3.125" style="3" customWidth="1"/>
    <col min="6163" max="6163" width="3.75" style="3" customWidth="1"/>
    <col min="6164" max="6165" width="3.125" style="3" customWidth="1"/>
    <col min="6166" max="6166" width="3.75" style="3" customWidth="1"/>
    <col min="6167" max="6173" width="3.125" style="3" customWidth="1"/>
    <col min="6174" max="6174" width="3.25" style="3" customWidth="1"/>
    <col min="6175" max="6175" width="25.75" style="3" customWidth="1"/>
    <col min="6176" max="6400" width="9" style="3"/>
    <col min="6401" max="6401" width="4.625" style="3" customWidth="1"/>
    <col min="6402" max="6409" width="3.125" style="3" customWidth="1"/>
    <col min="6410" max="6413" width="2.75" style="3" customWidth="1"/>
    <col min="6414" max="6418" width="3.125" style="3" customWidth="1"/>
    <col min="6419" max="6419" width="3.75" style="3" customWidth="1"/>
    <col min="6420" max="6421" width="3.125" style="3" customWidth="1"/>
    <col min="6422" max="6422" width="3.75" style="3" customWidth="1"/>
    <col min="6423" max="6429" width="3.125" style="3" customWidth="1"/>
    <col min="6430" max="6430" width="3.25" style="3" customWidth="1"/>
    <col min="6431" max="6431" width="25.75" style="3" customWidth="1"/>
    <col min="6432" max="6656" width="9" style="3"/>
    <col min="6657" max="6657" width="4.625" style="3" customWidth="1"/>
    <col min="6658" max="6665" width="3.125" style="3" customWidth="1"/>
    <col min="6666" max="6669" width="2.75" style="3" customWidth="1"/>
    <col min="6670" max="6674" width="3.125" style="3" customWidth="1"/>
    <col min="6675" max="6675" width="3.75" style="3" customWidth="1"/>
    <col min="6676" max="6677" width="3.125" style="3" customWidth="1"/>
    <col min="6678" max="6678" width="3.75" style="3" customWidth="1"/>
    <col min="6679" max="6685" width="3.125" style="3" customWidth="1"/>
    <col min="6686" max="6686" width="3.25" style="3" customWidth="1"/>
    <col min="6687" max="6687" width="25.75" style="3" customWidth="1"/>
    <col min="6688" max="6912" width="9" style="3"/>
    <col min="6913" max="6913" width="4.625" style="3" customWidth="1"/>
    <col min="6914" max="6921" width="3.125" style="3" customWidth="1"/>
    <col min="6922" max="6925" width="2.75" style="3" customWidth="1"/>
    <col min="6926" max="6930" width="3.125" style="3" customWidth="1"/>
    <col min="6931" max="6931" width="3.75" style="3" customWidth="1"/>
    <col min="6932" max="6933" width="3.125" style="3" customWidth="1"/>
    <col min="6934" max="6934" width="3.75" style="3" customWidth="1"/>
    <col min="6935" max="6941" width="3.125" style="3" customWidth="1"/>
    <col min="6942" max="6942" width="3.25" style="3" customWidth="1"/>
    <col min="6943" max="6943" width="25.75" style="3" customWidth="1"/>
    <col min="6944" max="7168" width="9" style="3"/>
    <col min="7169" max="7169" width="4.625" style="3" customWidth="1"/>
    <col min="7170" max="7177" width="3.125" style="3" customWidth="1"/>
    <col min="7178" max="7181" width="2.75" style="3" customWidth="1"/>
    <col min="7182" max="7186" width="3.125" style="3" customWidth="1"/>
    <col min="7187" max="7187" width="3.75" style="3" customWidth="1"/>
    <col min="7188" max="7189" width="3.125" style="3" customWidth="1"/>
    <col min="7190" max="7190" width="3.75" style="3" customWidth="1"/>
    <col min="7191" max="7197" width="3.125" style="3" customWidth="1"/>
    <col min="7198" max="7198" width="3.25" style="3" customWidth="1"/>
    <col min="7199" max="7199" width="25.75" style="3" customWidth="1"/>
    <col min="7200" max="7424" width="9" style="3"/>
    <col min="7425" max="7425" width="4.625" style="3" customWidth="1"/>
    <col min="7426" max="7433" width="3.125" style="3" customWidth="1"/>
    <col min="7434" max="7437" width="2.75" style="3" customWidth="1"/>
    <col min="7438" max="7442" width="3.125" style="3" customWidth="1"/>
    <col min="7443" max="7443" width="3.75" style="3" customWidth="1"/>
    <col min="7444" max="7445" width="3.125" style="3" customWidth="1"/>
    <col min="7446" max="7446" width="3.75" style="3" customWidth="1"/>
    <col min="7447" max="7453" width="3.125" style="3" customWidth="1"/>
    <col min="7454" max="7454" width="3.25" style="3" customWidth="1"/>
    <col min="7455" max="7455" width="25.75" style="3" customWidth="1"/>
    <col min="7456" max="7680" width="9" style="3"/>
    <col min="7681" max="7681" width="4.625" style="3" customWidth="1"/>
    <col min="7682" max="7689" width="3.125" style="3" customWidth="1"/>
    <col min="7690" max="7693" width="2.75" style="3" customWidth="1"/>
    <col min="7694" max="7698" width="3.125" style="3" customWidth="1"/>
    <col min="7699" max="7699" width="3.75" style="3" customWidth="1"/>
    <col min="7700" max="7701" width="3.125" style="3" customWidth="1"/>
    <col min="7702" max="7702" width="3.75" style="3" customWidth="1"/>
    <col min="7703" max="7709" width="3.125" style="3" customWidth="1"/>
    <col min="7710" max="7710" width="3.25" style="3" customWidth="1"/>
    <col min="7711" max="7711" width="25.75" style="3" customWidth="1"/>
    <col min="7712" max="7936" width="9" style="3"/>
    <col min="7937" max="7937" width="4.625" style="3" customWidth="1"/>
    <col min="7938" max="7945" width="3.125" style="3" customWidth="1"/>
    <col min="7946" max="7949" width="2.75" style="3" customWidth="1"/>
    <col min="7950" max="7954" width="3.125" style="3" customWidth="1"/>
    <col min="7955" max="7955" width="3.75" style="3" customWidth="1"/>
    <col min="7956" max="7957" width="3.125" style="3" customWidth="1"/>
    <col min="7958" max="7958" width="3.75" style="3" customWidth="1"/>
    <col min="7959" max="7965" width="3.125" style="3" customWidth="1"/>
    <col min="7966" max="7966" width="3.25" style="3" customWidth="1"/>
    <col min="7967" max="7967" width="25.75" style="3" customWidth="1"/>
    <col min="7968" max="8192" width="9" style="3"/>
    <col min="8193" max="8193" width="4.625" style="3" customWidth="1"/>
    <col min="8194" max="8201" width="3.125" style="3" customWidth="1"/>
    <col min="8202" max="8205" width="2.75" style="3" customWidth="1"/>
    <col min="8206" max="8210" width="3.125" style="3" customWidth="1"/>
    <col min="8211" max="8211" width="3.75" style="3" customWidth="1"/>
    <col min="8212" max="8213" width="3.125" style="3" customWidth="1"/>
    <col min="8214" max="8214" width="3.75" style="3" customWidth="1"/>
    <col min="8215" max="8221" width="3.125" style="3" customWidth="1"/>
    <col min="8222" max="8222" width="3.25" style="3" customWidth="1"/>
    <col min="8223" max="8223" width="25.75" style="3" customWidth="1"/>
    <col min="8224" max="8448" width="9" style="3"/>
    <col min="8449" max="8449" width="4.625" style="3" customWidth="1"/>
    <col min="8450" max="8457" width="3.125" style="3" customWidth="1"/>
    <col min="8458" max="8461" width="2.75" style="3" customWidth="1"/>
    <col min="8462" max="8466" width="3.125" style="3" customWidth="1"/>
    <col min="8467" max="8467" width="3.75" style="3" customWidth="1"/>
    <col min="8468" max="8469" width="3.125" style="3" customWidth="1"/>
    <col min="8470" max="8470" width="3.75" style="3" customWidth="1"/>
    <col min="8471" max="8477" width="3.125" style="3" customWidth="1"/>
    <col min="8478" max="8478" width="3.25" style="3" customWidth="1"/>
    <col min="8479" max="8479" width="25.75" style="3" customWidth="1"/>
    <col min="8480" max="8704" width="9" style="3"/>
    <col min="8705" max="8705" width="4.625" style="3" customWidth="1"/>
    <col min="8706" max="8713" width="3.125" style="3" customWidth="1"/>
    <col min="8714" max="8717" width="2.75" style="3" customWidth="1"/>
    <col min="8718" max="8722" width="3.125" style="3" customWidth="1"/>
    <col min="8723" max="8723" width="3.75" style="3" customWidth="1"/>
    <col min="8724" max="8725" width="3.125" style="3" customWidth="1"/>
    <col min="8726" max="8726" width="3.75" style="3" customWidth="1"/>
    <col min="8727" max="8733" width="3.125" style="3" customWidth="1"/>
    <col min="8734" max="8734" width="3.25" style="3" customWidth="1"/>
    <col min="8735" max="8735" width="25.75" style="3" customWidth="1"/>
    <col min="8736" max="8960" width="9" style="3"/>
    <col min="8961" max="8961" width="4.625" style="3" customWidth="1"/>
    <col min="8962" max="8969" width="3.125" style="3" customWidth="1"/>
    <col min="8970" max="8973" width="2.75" style="3" customWidth="1"/>
    <col min="8974" max="8978" width="3.125" style="3" customWidth="1"/>
    <col min="8979" max="8979" width="3.75" style="3" customWidth="1"/>
    <col min="8980" max="8981" width="3.125" style="3" customWidth="1"/>
    <col min="8982" max="8982" width="3.75" style="3" customWidth="1"/>
    <col min="8983" max="8989" width="3.125" style="3" customWidth="1"/>
    <col min="8990" max="8990" width="3.25" style="3" customWidth="1"/>
    <col min="8991" max="8991" width="25.75" style="3" customWidth="1"/>
    <col min="8992" max="9216" width="9" style="3"/>
    <col min="9217" max="9217" width="4.625" style="3" customWidth="1"/>
    <col min="9218" max="9225" width="3.125" style="3" customWidth="1"/>
    <col min="9226" max="9229" width="2.75" style="3" customWidth="1"/>
    <col min="9230" max="9234" width="3.125" style="3" customWidth="1"/>
    <col min="9235" max="9235" width="3.75" style="3" customWidth="1"/>
    <col min="9236" max="9237" width="3.125" style="3" customWidth="1"/>
    <col min="9238" max="9238" width="3.75" style="3" customWidth="1"/>
    <col min="9239" max="9245" width="3.125" style="3" customWidth="1"/>
    <col min="9246" max="9246" width="3.25" style="3" customWidth="1"/>
    <col min="9247" max="9247" width="25.75" style="3" customWidth="1"/>
    <col min="9248" max="9472" width="9" style="3"/>
    <col min="9473" max="9473" width="4.625" style="3" customWidth="1"/>
    <col min="9474" max="9481" width="3.125" style="3" customWidth="1"/>
    <col min="9482" max="9485" width="2.75" style="3" customWidth="1"/>
    <col min="9486" max="9490" width="3.125" style="3" customWidth="1"/>
    <col min="9491" max="9491" width="3.75" style="3" customWidth="1"/>
    <col min="9492" max="9493" width="3.125" style="3" customWidth="1"/>
    <col min="9494" max="9494" width="3.75" style="3" customWidth="1"/>
    <col min="9495" max="9501" width="3.125" style="3" customWidth="1"/>
    <col min="9502" max="9502" width="3.25" style="3" customWidth="1"/>
    <col min="9503" max="9503" width="25.75" style="3" customWidth="1"/>
    <col min="9504" max="9728" width="9" style="3"/>
    <col min="9729" max="9729" width="4.625" style="3" customWidth="1"/>
    <col min="9730" max="9737" width="3.125" style="3" customWidth="1"/>
    <col min="9738" max="9741" width="2.75" style="3" customWidth="1"/>
    <col min="9742" max="9746" width="3.125" style="3" customWidth="1"/>
    <col min="9747" max="9747" width="3.75" style="3" customWidth="1"/>
    <col min="9748" max="9749" width="3.125" style="3" customWidth="1"/>
    <col min="9750" max="9750" width="3.75" style="3" customWidth="1"/>
    <col min="9751" max="9757" width="3.125" style="3" customWidth="1"/>
    <col min="9758" max="9758" width="3.25" style="3" customWidth="1"/>
    <col min="9759" max="9759" width="25.75" style="3" customWidth="1"/>
    <col min="9760" max="9984" width="9" style="3"/>
    <col min="9985" max="9985" width="4.625" style="3" customWidth="1"/>
    <col min="9986" max="9993" width="3.125" style="3" customWidth="1"/>
    <col min="9994" max="9997" width="2.75" style="3" customWidth="1"/>
    <col min="9998" max="10002" width="3.125" style="3" customWidth="1"/>
    <col min="10003" max="10003" width="3.75" style="3" customWidth="1"/>
    <col min="10004" max="10005" width="3.125" style="3" customWidth="1"/>
    <col min="10006" max="10006" width="3.75" style="3" customWidth="1"/>
    <col min="10007" max="10013" width="3.125" style="3" customWidth="1"/>
    <col min="10014" max="10014" width="3.25" style="3" customWidth="1"/>
    <col min="10015" max="10015" width="25.75" style="3" customWidth="1"/>
    <col min="10016" max="10240" width="9" style="3"/>
    <col min="10241" max="10241" width="4.625" style="3" customWidth="1"/>
    <col min="10242" max="10249" width="3.125" style="3" customWidth="1"/>
    <col min="10250" max="10253" width="2.75" style="3" customWidth="1"/>
    <col min="10254" max="10258" width="3.125" style="3" customWidth="1"/>
    <col min="10259" max="10259" width="3.75" style="3" customWidth="1"/>
    <col min="10260" max="10261" width="3.125" style="3" customWidth="1"/>
    <col min="10262" max="10262" width="3.75" style="3" customWidth="1"/>
    <col min="10263" max="10269" width="3.125" style="3" customWidth="1"/>
    <col min="10270" max="10270" width="3.25" style="3" customWidth="1"/>
    <col min="10271" max="10271" width="25.75" style="3" customWidth="1"/>
    <col min="10272" max="10496" width="9" style="3"/>
    <col min="10497" max="10497" width="4.625" style="3" customWidth="1"/>
    <col min="10498" max="10505" width="3.125" style="3" customWidth="1"/>
    <col min="10506" max="10509" width="2.75" style="3" customWidth="1"/>
    <col min="10510" max="10514" width="3.125" style="3" customWidth="1"/>
    <col min="10515" max="10515" width="3.75" style="3" customWidth="1"/>
    <col min="10516" max="10517" width="3.125" style="3" customWidth="1"/>
    <col min="10518" max="10518" width="3.75" style="3" customWidth="1"/>
    <col min="10519" max="10525" width="3.125" style="3" customWidth="1"/>
    <col min="10526" max="10526" width="3.25" style="3" customWidth="1"/>
    <col min="10527" max="10527" width="25.75" style="3" customWidth="1"/>
    <col min="10528" max="10752" width="9" style="3"/>
    <col min="10753" max="10753" width="4.625" style="3" customWidth="1"/>
    <col min="10754" max="10761" width="3.125" style="3" customWidth="1"/>
    <col min="10762" max="10765" width="2.75" style="3" customWidth="1"/>
    <col min="10766" max="10770" width="3.125" style="3" customWidth="1"/>
    <col min="10771" max="10771" width="3.75" style="3" customWidth="1"/>
    <col min="10772" max="10773" width="3.125" style="3" customWidth="1"/>
    <col min="10774" max="10774" width="3.75" style="3" customWidth="1"/>
    <col min="10775" max="10781" width="3.125" style="3" customWidth="1"/>
    <col min="10782" max="10782" width="3.25" style="3" customWidth="1"/>
    <col min="10783" max="10783" width="25.75" style="3" customWidth="1"/>
    <col min="10784" max="11008" width="9" style="3"/>
    <col min="11009" max="11009" width="4.625" style="3" customWidth="1"/>
    <col min="11010" max="11017" width="3.125" style="3" customWidth="1"/>
    <col min="11018" max="11021" width="2.75" style="3" customWidth="1"/>
    <col min="11022" max="11026" width="3.125" style="3" customWidth="1"/>
    <col min="11027" max="11027" width="3.75" style="3" customWidth="1"/>
    <col min="11028" max="11029" width="3.125" style="3" customWidth="1"/>
    <col min="11030" max="11030" width="3.75" style="3" customWidth="1"/>
    <col min="11031" max="11037" width="3.125" style="3" customWidth="1"/>
    <col min="11038" max="11038" width="3.25" style="3" customWidth="1"/>
    <col min="11039" max="11039" width="25.75" style="3" customWidth="1"/>
    <col min="11040" max="11264" width="9" style="3"/>
    <col min="11265" max="11265" width="4.625" style="3" customWidth="1"/>
    <col min="11266" max="11273" width="3.125" style="3" customWidth="1"/>
    <col min="11274" max="11277" width="2.75" style="3" customWidth="1"/>
    <col min="11278" max="11282" width="3.125" style="3" customWidth="1"/>
    <col min="11283" max="11283" width="3.75" style="3" customWidth="1"/>
    <col min="11284" max="11285" width="3.125" style="3" customWidth="1"/>
    <col min="11286" max="11286" width="3.75" style="3" customWidth="1"/>
    <col min="11287" max="11293" width="3.125" style="3" customWidth="1"/>
    <col min="11294" max="11294" width="3.25" style="3" customWidth="1"/>
    <col min="11295" max="11295" width="25.75" style="3" customWidth="1"/>
    <col min="11296" max="11520" width="9" style="3"/>
    <col min="11521" max="11521" width="4.625" style="3" customWidth="1"/>
    <col min="11522" max="11529" width="3.125" style="3" customWidth="1"/>
    <col min="11530" max="11533" width="2.75" style="3" customWidth="1"/>
    <col min="11534" max="11538" width="3.125" style="3" customWidth="1"/>
    <col min="11539" max="11539" width="3.75" style="3" customWidth="1"/>
    <col min="11540" max="11541" width="3.125" style="3" customWidth="1"/>
    <col min="11542" max="11542" width="3.75" style="3" customWidth="1"/>
    <col min="11543" max="11549" width="3.125" style="3" customWidth="1"/>
    <col min="11550" max="11550" width="3.25" style="3" customWidth="1"/>
    <col min="11551" max="11551" width="25.75" style="3" customWidth="1"/>
    <col min="11552" max="11776" width="9" style="3"/>
    <col min="11777" max="11777" width="4.625" style="3" customWidth="1"/>
    <col min="11778" max="11785" width="3.125" style="3" customWidth="1"/>
    <col min="11786" max="11789" width="2.75" style="3" customWidth="1"/>
    <col min="11790" max="11794" width="3.125" style="3" customWidth="1"/>
    <col min="11795" max="11795" width="3.75" style="3" customWidth="1"/>
    <col min="11796" max="11797" width="3.125" style="3" customWidth="1"/>
    <col min="11798" max="11798" width="3.75" style="3" customWidth="1"/>
    <col min="11799" max="11805" width="3.125" style="3" customWidth="1"/>
    <col min="11806" max="11806" width="3.25" style="3" customWidth="1"/>
    <col min="11807" max="11807" width="25.75" style="3" customWidth="1"/>
    <col min="11808" max="12032" width="9" style="3"/>
    <col min="12033" max="12033" width="4.625" style="3" customWidth="1"/>
    <col min="12034" max="12041" width="3.125" style="3" customWidth="1"/>
    <col min="12042" max="12045" width="2.75" style="3" customWidth="1"/>
    <col min="12046" max="12050" width="3.125" style="3" customWidth="1"/>
    <col min="12051" max="12051" width="3.75" style="3" customWidth="1"/>
    <col min="12052" max="12053" width="3.125" style="3" customWidth="1"/>
    <col min="12054" max="12054" width="3.75" style="3" customWidth="1"/>
    <col min="12055" max="12061" width="3.125" style="3" customWidth="1"/>
    <col min="12062" max="12062" width="3.25" style="3" customWidth="1"/>
    <col min="12063" max="12063" width="25.75" style="3" customWidth="1"/>
    <col min="12064" max="12288" width="9" style="3"/>
    <col min="12289" max="12289" width="4.625" style="3" customWidth="1"/>
    <col min="12290" max="12297" width="3.125" style="3" customWidth="1"/>
    <col min="12298" max="12301" width="2.75" style="3" customWidth="1"/>
    <col min="12302" max="12306" width="3.125" style="3" customWidth="1"/>
    <col min="12307" max="12307" width="3.75" style="3" customWidth="1"/>
    <col min="12308" max="12309" width="3.125" style="3" customWidth="1"/>
    <col min="12310" max="12310" width="3.75" style="3" customWidth="1"/>
    <col min="12311" max="12317" width="3.125" style="3" customWidth="1"/>
    <col min="12318" max="12318" width="3.25" style="3" customWidth="1"/>
    <col min="12319" max="12319" width="25.75" style="3" customWidth="1"/>
    <col min="12320" max="12544" width="9" style="3"/>
    <col min="12545" max="12545" width="4.625" style="3" customWidth="1"/>
    <col min="12546" max="12553" width="3.125" style="3" customWidth="1"/>
    <col min="12554" max="12557" width="2.75" style="3" customWidth="1"/>
    <col min="12558" max="12562" width="3.125" style="3" customWidth="1"/>
    <col min="12563" max="12563" width="3.75" style="3" customWidth="1"/>
    <col min="12564" max="12565" width="3.125" style="3" customWidth="1"/>
    <col min="12566" max="12566" width="3.75" style="3" customWidth="1"/>
    <col min="12567" max="12573" width="3.125" style="3" customWidth="1"/>
    <col min="12574" max="12574" width="3.25" style="3" customWidth="1"/>
    <col min="12575" max="12575" width="25.75" style="3" customWidth="1"/>
    <col min="12576" max="12800" width="9" style="3"/>
    <col min="12801" max="12801" width="4.625" style="3" customWidth="1"/>
    <col min="12802" max="12809" width="3.125" style="3" customWidth="1"/>
    <col min="12810" max="12813" width="2.75" style="3" customWidth="1"/>
    <col min="12814" max="12818" width="3.125" style="3" customWidth="1"/>
    <col min="12819" max="12819" width="3.75" style="3" customWidth="1"/>
    <col min="12820" max="12821" width="3.125" style="3" customWidth="1"/>
    <col min="12822" max="12822" width="3.75" style="3" customWidth="1"/>
    <col min="12823" max="12829" width="3.125" style="3" customWidth="1"/>
    <col min="12830" max="12830" width="3.25" style="3" customWidth="1"/>
    <col min="12831" max="12831" width="25.75" style="3" customWidth="1"/>
    <col min="12832" max="13056" width="9" style="3"/>
    <col min="13057" max="13057" width="4.625" style="3" customWidth="1"/>
    <col min="13058" max="13065" width="3.125" style="3" customWidth="1"/>
    <col min="13066" max="13069" width="2.75" style="3" customWidth="1"/>
    <col min="13070" max="13074" width="3.125" style="3" customWidth="1"/>
    <col min="13075" max="13075" width="3.75" style="3" customWidth="1"/>
    <col min="13076" max="13077" width="3.125" style="3" customWidth="1"/>
    <col min="13078" max="13078" width="3.75" style="3" customWidth="1"/>
    <col min="13079" max="13085" width="3.125" style="3" customWidth="1"/>
    <col min="13086" max="13086" width="3.25" style="3" customWidth="1"/>
    <col min="13087" max="13087" width="25.75" style="3" customWidth="1"/>
    <col min="13088" max="13312" width="9" style="3"/>
    <col min="13313" max="13313" width="4.625" style="3" customWidth="1"/>
    <col min="13314" max="13321" width="3.125" style="3" customWidth="1"/>
    <col min="13322" max="13325" width="2.75" style="3" customWidth="1"/>
    <col min="13326" max="13330" width="3.125" style="3" customWidth="1"/>
    <col min="13331" max="13331" width="3.75" style="3" customWidth="1"/>
    <col min="13332" max="13333" width="3.125" style="3" customWidth="1"/>
    <col min="13334" max="13334" width="3.75" style="3" customWidth="1"/>
    <col min="13335" max="13341" width="3.125" style="3" customWidth="1"/>
    <col min="13342" max="13342" width="3.25" style="3" customWidth="1"/>
    <col min="13343" max="13343" width="25.75" style="3" customWidth="1"/>
    <col min="13344" max="13568" width="9" style="3"/>
    <col min="13569" max="13569" width="4.625" style="3" customWidth="1"/>
    <col min="13570" max="13577" width="3.125" style="3" customWidth="1"/>
    <col min="13578" max="13581" width="2.75" style="3" customWidth="1"/>
    <col min="13582" max="13586" width="3.125" style="3" customWidth="1"/>
    <col min="13587" max="13587" width="3.75" style="3" customWidth="1"/>
    <col min="13588" max="13589" width="3.125" style="3" customWidth="1"/>
    <col min="13590" max="13590" width="3.75" style="3" customWidth="1"/>
    <col min="13591" max="13597" width="3.125" style="3" customWidth="1"/>
    <col min="13598" max="13598" width="3.25" style="3" customWidth="1"/>
    <col min="13599" max="13599" width="25.75" style="3" customWidth="1"/>
    <col min="13600" max="13824" width="9" style="3"/>
    <col min="13825" max="13825" width="4.625" style="3" customWidth="1"/>
    <col min="13826" max="13833" width="3.125" style="3" customWidth="1"/>
    <col min="13834" max="13837" width="2.75" style="3" customWidth="1"/>
    <col min="13838" max="13842" width="3.125" style="3" customWidth="1"/>
    <col min="13843" max="13843" width="3.75" style="3" customWidth="1"/>
    <col min="13844" max="13845" width="3.125" style="3" customWidth="1"/>
    <col min="13846" max="13846" width="3.75" style="3" customWidth="1"/>
    <col min="13847" max="13853" width="3.125" style="3" customWidth="1"/>
    <col min="13854" max="13854" width="3.25" style="3" customWidth="1"/>
    <col min="13855" max="13855" width="25.75" style="3" customWidth="1"/>
    <col min="13856" max="14080" width="9" style="3"/>
    <col min="14081" max="14081" width="4.625" style="3" customWidth="1"/>
    <col min="14082" max="14089" width="3.125" style="3" customWidth="1"/>
    <col min="14090" max="14093" width="2.75" style="3" customWidth="1"/>
    <col min="14094" max="14098" width="3.125" style="3" customWidth="1"/>
    <col min="14099" max="14099" width="3.75" style="3" customWidth="1"/>
    <col min="14100" max="14101" width="3.125" style="3" customWidth="1"/>
    <col min="14102" max="14102" width="3.75" style="3" customWidth="1"/>
    <col min="14103" max="14109" width="3.125" style="3" customWidth="1"/>
    <col min="14110" max="14110" width="3.25" style="3" customWidth="1"/>
    <col min="14111" max="14111" width="25.75" style="3" customWidth="1"/>
    <col min="14112" max="14336" width="9" style="3"/>
    <col min="14337" max="14337" width="4.625" style="3" customWidth="1"/>
    <col min="14338" max="14345" width="3.125" style="3" customWidth="1"/>
    <col min="14346" max="14349" width="2.75" style="3" customWidth="1"/>
    <col min="14350" max="14354" width="3.125" style="3" customWidth="1"/>
    <col min="14355" max="14355" width="3.75" style="3" customWidth="1"/>
    <col min="14356" max="14357" width="3.125" style="3" customWidth="1"/>
    <col min="14358" max="14358" width="3.75" style="3" customWidth="1"/>
    <col min="14359" max="14365" width="3.125" style="3" customWidth="1"/>
    <col min="14366" max="14366" width="3.25" style="3" customWidth="1"/>
    <col min="14367" max="14367" width="25.75" style="3" customWidth="1"/>
    <col min="14368" max="14592" width="9" style="3"/>
    <col min="14593" max="14593" width="4.625" style="3" customWidth="1"/>
    <col min="14594" max="14601" width="3.125" style="3" customWidth="1"/>
    <col min="14602" max="14605" width="2.75" style="3" customWidth="1"/>
    <col min="14606" max="14610" width="3.125" style="3" customWidth="1"/>
    <col min="14611" max="14611" width="3.75" style="3" customWidth="1"/>
    <col min="14612" max="14613" width="3.125" style="3" customWidth="1"/>
    <col min="14614" max="14614" width="3.75" style="3" customWidth="1"/>
    <col min="14615" max="14621" width="3.125" style="3" customWidth="1"/>
    <col min="14622" max="14622" width="3.25" style="3" customWidth="1"/>
    <col min="14623" max="14623" width="25.75" style="3" customWidth="1"/>
    <col min="14624" max="14848" width="9" style="3"/>
    <col min="14849" max="14849" width="4.625" style="3" customWidth="1"/>
    <col min="14850" max="14857" width="3.125" style="3" customWidth="1"/>
    <col min="14858" max="14861" width="2.75" style="3" customWidth="1"/>
    <col min="14862" max="14866" width="3.125" style="3" customWidth="1"/>
    <col min="14867" max="14867" width="3.75" style="3" customWidth="1"/>
    <col min="14868" max="14869" width="3.125" style="3" customWidth="1"/>
    <col min="14870" max="14870" width="3.75" style="3" customWidth="1"/>
    <col min="14871" max="14877" width="3.125" style="3" customWidth="1"/>
    <col min="14878" max="14878" width="3.25" style="3" customWidth="1"/>
    <col min="14879" max="14879" width="25.75" style="3" customWidth="1"/>
    <col min="14880" max="15104" width="9" style="3"/>
    <col min="15105" max="15105" width="4.625" style="3" customWidth="1"/>
    <col min="15106" max="15113" width="3.125" style="3" customWidth="1"/>
    <col min="15114" max="15117" width="2.75" style="3" customWidth="1"/>
    <col min="15118" max="15122" width="3.125" style="3" customWidth="1"/>
    <col min="15123" max="15123" width="3.75" style="3" customWidth="1"/>
    <col min="15124" max="15125" width="3.125" style="3" customWidth="1"/>
    <col min="15126" max="15126" width="3.75" style="3" customWidth="1"/>
    <col min="15127" max="15133" width="3.125" style="3" customWidth="1"/>
    <col min="15134" max="15134" width="3.25" style="3" customWidth="1"/>
    <col min="15135" max="15135" width="25.75" style="3" customWidth="1"/>
    <col min="15136" max="15360" width="9" style="3"/>
    <col min="15361" max="15361" width="4.625" style="3" customWidth="1"/>
    <col min="15362" max="15369" width="3.125" style="3" customWidth="1"/>
    <col min="15370" max="15373" width="2.75" style="3" customWidth="1"/>
    <col min="15374" max="15378" width="3.125" style="3" customWidth="1"/>
    <col min="15379" max="15379" width="3.75" style="3" customWidth="1"/>
    <col min="15380" max="15381" width="3.125" style="3" customWidth="1"/>
    <col min="15382" max="15382" width="3.75" style="3" customWidth="1"/>
    <col min="15383" max="15389" width="3.125" style="3" customWidth="1"/>
    <col min="15390" max="15390" width="3.25" style="3" customWidth="1"/>
    <col min="15391" max="15391" width="25.75" style="3" customWidth="1"/>
    <col min="15392" max="15616" width="9" style="3"/>
    <col min="15617" max="15617" width="4.625" style="3" customWidth="1"/>
    <col min="15618" max="15625" width="3.125" style="3" customWidth="1"/>
    <col min="15626" max="15629" width="2.75" style="3" customWidth="1"/>
    <col min="15630" max="15634" width="3.125" style="3" customWidth="1"/>
    <col min="15635" max="15635" width="3.75" style="3" customWidth="1"/>
    <col min="15636" max="15637" width="3.125" style="3" customWidth="1"/>
    <col min="15638" max="15638" width="3.75" style="3" customWidth="1"/>
    <col min="15639" max="15645" width="3.125" style="3" customWidth="1"/>
    <col min="15646" max="15646" width="3.25" style="3" customWidth="1"/>
    <col min="15647" max="15647" width="25.75" style="3" customWidth="1"/>
    <col min="15648" max="15872" width="9" style="3"/>
    <col min="15873" max="15873" width="4.625" style="3" customWidth="1"/>
    <col min="15874" max="15881" width="3.125" style="3" customWidth="1"/>
    <col min="15882" max="15885" width="2.75" style="3" customWidth="1"/>
    <col min="15886" max="15890" width="3.125" style="3" customWidth="1"/>
    <col min="15891" max="15891" width="3.75" style="3" customWidth="1"/>
    <col min="15892" max="15893" width="3.125" style="3" customWidth="1"/>
    <col min="15894" max="15894" width="3.75" style="3" customWidth="1"/>
    <col min="15895" max="15901" width="3.125" style="3" customWidth="1"/>
    <col min="15902" max="15902" width="3.25" style="3" customWidth="1"/>
    <col min="15903" max="15903" width="25.75" style="3" customWidth="1"/>
    <col min="15904" max="16128" width="9" style="3"/>
    <col min="16129" max="16129" width="4.625" style="3" customWidth="1"/>
    <col min="16130" max="16137" width="3.125" style="3" customWidth="1"/>
    <col min="16138" max="16141" width="2.75" style="3" customWidth="1"/>
    <col min="16142" max="16146" width="3.125" style="3" customWidth="1"/>
    <col min="16147" max="16147" width="3.75" style="3" customWidth="1"/>
    <col min="16148" max="16149" width="3.125" style="3" customWidth="1"/>
    <col min="16150" max="16150" width="3.75" style="3" customWidth="1"/>
    <col min="16151" max="16157" width="3.125" style="3" customWidth="1"/>
    <col min="16158" max="16158" width="3.25" style="3" customWidth="1"/>
    <col min="16159" max="16159" width="25.75" style="3" customWidth="1"/>
    <col min="16160" max="16384" width="9" style="3"/>
  </cols>
  <sheetData>
    <row r="1" spans="1:32" ht="28.5" customHeight="1">
      <c r="A1" s="1" t="s">
        <v>117</v>
      </c>
      <c r="B1" s="2"/>
      <c r="G1" s="4"/>
      <c r="I1" s="5"/>
    </row>
    <row r="2" spans="1:32" ht="21" customHeight="1">
      <c r="A2" s="1"/>
      <c r="B2" s="2"/>
      <c r="I2" s="7"/>
      <c r="O2" s="8"/>
      <c r="P2" s="8"/>
      <c r="Q2" s="559" t="s">
        <v>84</v>
      </c>
      <c r="R2" s="559"/>
      <c r="S2" s="559"/>
      <c r="T2" s="559"/>
      <c r="U2" s="560" t="str">
        <f>IF(【記入例】様式第１号の２!$Y$10="","",【記入例】様式第１号の２!$Y$10)</f>
        <v>○○保育所</v>
      </c>
      <c r="V2" s="561"/>
      <c r="W2" s="561"/>
      <c r="X2" s="561"/>
      <c r="Y2" s="561"/>
      <c r="Z2" s="561"/>
      <c r="AA2" s="561"/>
      <c r="AB2" s="561"/>
      <c r="AC2" s="562"/>
    </row>
    <row r="3" spans="1:32" ht="6" customHeight="1">
      <c r="A3" s="1"/>
      <c r="B3" s="2"/>
      <c r="I3" s="7"/>
      <c r="O3" s="8"/>
      <c r="P3" s="8"/>
      <c r="Q3" s="9"/>
      <c r="R3" s="9"/>
      <c r="S3" s="10"/>
      <c r="T3" s="9"/>
      <c r="U3" s="11"/>
      <c r="V3" s="10"/>
      <c r="W3" s="11"/>
      <c r="X3" s="11"/>
      <c r="Y3" s="11"/>
      <c r="Z3" s="11"/>
      <c r="AA3" s="11"/>
      <c r="AB3" s="11"/>
      <c r="AC3" s="11"/>
    </row>
    <row r="4" spans="1:32" ht="35.25" customHeight="1">
      <c r="A4" s="563" t="s">
        <v>115</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row>
    <row r="5" spans="1:32" ht="6" customHeight="1">
      <c r="A5" s="1"/>
      <c r="B5" s="2"/>
      <c r="I5" s="7"/>
      <c r="O5" s="8"/>
      <c r="P5" s="8"/>
      <c r="Q5" s="9"/>
      <c r="R5" s="9"/>
      <c r="S5" s="10"/>
      <c r="T5" s="9"/>
      <c r="U5" s="11"/>
      <c r="V5" s="10"/>
      <c r="W5" s="11"/>
      <c r="X5" s="11"/>
      <c r="Y5" s="11"/>
      <c r="Z5" s="11"/>
      <c r="AA5" s="11"/>
      <c r="AB5" s="11"/>
      <c r="AC5" s="11"/>
    </row>
    <row r="6" spans="1:32" ht="24.75" customHeight="1">
      <c r="A6" s="12" t="s">
        <v>125</v>
      </c>
      <c r="B6" s="13"/>
    </row>
    <row r="7" spans="1:32" ht="6" customHeight="1">
      <c r="A7" s="12"/>
      <c r="B7" s="13"/>
    </row>
    <row r="8" spans="1:32" ht="28.5" customHeight="1">
      <c r="A8" s="565" t="s">
        <v>69</v>
      </c>
      <c r="B8" s="565"/>
      <c r="C8" s="566"/>
      <c r="D8" s="566"/>
      <c r="E8" s="566"/>
      <c r="F8" s="566"/>
      <c r="G8" s="566"/>
      <c r="H8" s="566"/>
      <c r="I8" s="566"/>
      <c r="J8" s="566"/>
      <c r="K8" s="566"/>
      <c r="L8" s="566"/>
      <c r="M8" s="566"/>
      <c r="N8" s="566"/>
      <c r="O8" s="566"/>
      <c r="P8" s="566"/>
      <c r="Q8" s="566"/>
      <c r="R8" s="566"/>
      <c r="S8" s="566"/>
      <c r="T8" s="566"/>
      <c r="U8" s="566"/>
      <c r="V8" s="566"/>
      <c r="W8" s="566"/>
      <c r="X8" s="566"/>
      <c r="Y8" s="566"/>
      <c r="Z8" s="566"/>
      <c r="AA8" s="566"/>
      <c r="AB8" s="566"/>
      <c r="AC8" s="566"/>
      <c r="AF8" s="14"/>
    </row>
    <row r="9" spans="1:32" ht="6" customHeight="1" thickBot="1">
      <c r="A9" s="297"/>
      <c r="B9" s="297"/>
      <c r="C9" s="298"/>
      <c r="D9" s="298"/>
      <c r="E9" s="298"/>
      <c r="F9" s="298"/>
      <c r="G9" s="298"/>
      <c r="H9" s="298"/>
      <c r="I9" s="298"/>
      <c r="J9" s="298"/>
      <c r="K9" s="298"/>
      <c r="L9" s="298"/>
      <c r="M9" s="298"/>
      <c r="N9" s="298"/>
      <c r="O9" s="298"/>
      <c r="P9" s="298"/>
      <c r="Q9" s="298"/>
      <c r="R9" s="298"/>
      <c r="S9" s="103"/>
      <c r="T9" s="298"/>
      <c r="U9" s="298"/>
      <c r="V9" s="103"/>
      <c r="W9" s="298"/>
      <c r="X9" s="298"/>
      <c r="Y9" s="298"/>
      <c r="Z9" s="298"/>
      <c r="AA9" s="298"/>
      <c r="AB9" s="298"/>
      <c r="AC9" s="298"/>
      <c r="AF9" s="14"/>
    </row>
    <row r="10" spans="1:32" s="16" customFormat="1" ht="30" customHeight="1">
      <c r="A10" s="104" t="s">
        <v>70</v>
      </c>
      <c r="B10" s="544" t="s">
        <v>71</v>
      </c>
      <c r="C10" s="545"/>
      <c r="D10" s="545"/>
      <c r="E10" s="545"/>
      <c r="F10" s="545"/>
      <c r="G10" s="567" t="s">
        <v>72</v>
      </c>
      <c r="H10" s="568"/>
      <c r="I10" s="568"/>
      <c r="J10" s="547" t="s">
        <v>73</v>
      </c>
      <c r="K10" s="548"/>
      <c r="L10" s="548"/>
      <c r="M10" s="549"/>
      <c r="N10" s="544" t="s">
        <v>74</v>
      </c>
      <c r="O10" s="545"/>
      <c r="P10" s="545"/>
      <c r="Q10" s="545"/>
      <c r="R10" s="545"/>
      <c r="S10" s="545"/>
      <c r="T10" s="545"/>
      <c r="U10" s="545"/>
      <c r="V10" s="545"/>
      <c r="W10" s="545"/>
      <c r="X10" s="545"/>
      <c r="Y10" s="545"/>
      <c r="Z10" s="545"/>
      <c r="AA10" s="545"/>
      <c r="AB10" s="545"/>
      <c r="AC10" s="550"/>
      <c r="AF10" s="14"/>
    </row>
    <row r="11" spans="1:32" ht="27" customHeight="1">
      <c r="A11" s="105">
        <v>1</v>
      </c>
      <c r="B11" s="528" t="s">
        <v>216</v>
      </c>
      <c r="C11" s="529"/>
      <c r="D11" s="529"/>
      <c r="E11" s="529"/>
      <c r="F11" s="529"/>
      <c r="G11" s="530" t="s">
        <v>217</v>
      </c>
      <c r="H11" s="531"/>
      <c r="I11" s="531"/>
      <c r="J11" s="530" t="s">
        <v>218</v>
      </c>
      <c r="K11" s="531"/>
      <c r="L11" s="531"/>
      <c r="M11" s="532"/>
      <c r="N11" s="533">
        <v>20000</v>
      </c>
      <c r="O11" s="534"/>
      <c r="P11" s="534"/>
      <c r="Q11" s="106" t="s">
        <v>48</v>
      </c>
      <c r="R11" s="106" t="s">
        <v>75</v>
      </c>
      <c r="S11" s="107">
        <v>12</v>
      </c>
      <c r="T11" s="106" t="s">
        <v>76</v>
      </c>
      <c r="U11" s="106" t="s">
        <v>75</v>
      </c>
      <c r="V11" s="107">
        <v>1</v>
      </c>
      <c r="W11" s="106" t="s">
        <v>3</v>
      </c>
      <c r="X11" s="106" t="s">
        <v>78</v>
      </c>
      <c r="Y11" s="535">
        <f>N11*S11*V11</f>
        <v>240000</v>
      </c>
      <c r="Z11" s="535"/>
      <c r="AA11" s="535"/>
      <c r="AB11" s="535"/>
      <c r="AC11" s="108" t="s">
        <v>48</v>
      </c>
    </row>
    <row r="12" spans="1:32" ht="27" customHeight="1">
      <c r="A12" s="105">
        <v>2</v>
      </c>
      <c r="B12" s="528" t="s">
        <v>216</v>
      </c>
      <c r="C12" s="529"/>
      <c r="D12" s="529"/>
      <c r="E12" s="529"/>
      <c r="F12" s="529"/>
      <c r="G12" s="530" t="s">
        <v>217</v>
      </c>
      <c r="H12" s="531"/>
      <c r="I12" s="531"/>
      <c r="J12" s="530" t="s">
        <v>218</v>
      </c>
      <c r="K12" s="531"/>
      <c r="L12" s="531"/>
      <c r="M12" s="532"/>
      <c r="N12" s="533">
        <v>15000</v>
      </c>
      <c r="O12" s="534"/>
      <c r="P12" s="534"/>
      <c r="Q12" s="106" t="s">
        <v>48</v>
      </c>
      <c r="R12" s="106" t="s">
        <v>75</v>
      </c>
      <c r="S12" s="107">
        <v>12</v>
      </c>
      <c r="T12" s="106" t="s">
        <v>76</v>
      </c>
      <c r="U12" s="106" t="s">
        <v>75</v>
      </c>
      <c r="V12" s="107">
        <v>1</v>
      </c>
      <c r="W12" s="106" t="s">
        <v>3</v>
      </c>
      <c r="X12" s="106" t="s">
        <v>78</v>
      </c>
      <c r="Y12" s="535">
        <f t="shared" ref="Y12:Y29" si="0">N12*S12*V12</f>
        <v>180000</v>
      </c>
      <c r="Z12" s="535"/>
      <c r="AA12" s="535"/>
      <c r="AB12" s="535"/>
      <c r="AC12" s="108" t="s">
        <v>48</v>
      </c>
    </row>
    <row r="13" spans="1:32" ht="27" customHeight="1">
      <c r="A13" s="105">
        <v>3</v>
      </c>
      <c r="B13" s="528"/>
      <c r="C13" s="529"/>
      <c r="D13" s="529"/>
      <c r="E13" s="529"/>
      <c r="F13" s="529"/>
      <c r="G13" s="530"/>
      <c r="H13" s="531"/>
      <c r="I13" s="531"/>
      <c r="J13" s="530"/>
      <c r="K13" s="531"/>
      <c r="L13" s="531"/>
      <c r="M13" s="532"/>
      <c r="N13" s="533"/>
      <c r="O13" s="534"/>
      <c r="P13" s="534"/>
      <c r="Q13" s="106" t="s">
        <v>48</v>
      </c>
      <c r="R13" s="106" t="s">
        <v>75</v>
      </c>
      <c r="S13" s="107"/>
      <c r="T13" s="106" t="s">
        <v>76</v>
      </c>
      <c r="U13" s="106" t="s">
        <v>75</v>
      </c>
      <c r="V13" s="107"/>
      <c r="W13" s="106" t="s">
        <v>3</v>
      </c>
      <c r="X13" s="106" t="s">
        <v>78</v>
      </c>
      <c r="Y13" s="535">
        <f t="shared" si="0"/>
        <v>0</v>
      </c>
      <c r="Z13" s="535"/>
      <c r="AA13" s="535"/>
      <c r="AB13" s="535"/>
      <c r="AC13" s="108" t="s">
        <v>48</v>
      </c>
    </row>
    <row r="14" spans="1:32" ht="27" customHeight="1">
      <c r="A14" s="105">
        <v>4</v>
      </c>
      <c r="B14" s="528"/>
      <c r="C14" s="529"/>
      <c r="D14" s="529"/>
      <c r="E14" s="529"/>
      <c r="F14" s="529"/>
      <c r="G14" s="530"/>
      <c r="H14" s="531"/>
      <c r="I14" s="531"/>
      <c r="J14" s="530"/>
      <c r="K14" s="531"/>
      <c r="L14" s="531"/>
      <c r="M14" s="532"/>
      <c r="N14" s="533"/>
      <c r="O14" s="534"/>
      <c r="P14" s="534"/>
      <c r="Q14" s="106" t="s">
        <v>48</v>
      </c>
      <c r="R14" s="106" t="s">
        <v>75</v>
      </c>
      <c r="S14" s="107"/>
      <c r="T14" s="106" t="s">
        <v>76</v>
      </c>
      <c r="U14" s="106" t="s">
        <v>75</v>
      </c>
      <c r="V14" s="107"/>
      <c r="W14" s="106" t="s">
        <v>3</v>
      </c>
      <c r="X14" s="106" t="s">
        <v>78</v>
      </c>
      <c r="Y14" s="535">
        <f t="shared" si="0"/>
        <v>0</v>
      </c>
      <c r="Z14" s="535"/>
      <c r="AA14" s="535"/>
      <c r="AB14" s="535"/>
      <c r="AC14" s="108" t="s">
        <v>48</v>
      </c>
    </row>
    <row r="15" spans="1:32" ht="27" customHeight="1">
      <c r="A15" s="105">
        <v>5</v>
      </c>
      <c r="B15" s="528"/>
      <c r="C15" s="529"/>
      <c r="D15" s="529"/>
      <c r="E15" s="529"/>
      <c r="F15" s="529"/>
      <c r="G15" s="530"/>
      <c r="H15" s="531"/>
      <c r="I15" s="531"/>
      <c r="J15" s="530"/>
      <c r="K15" s="531"/>
      <c r="L15" s="531"/>
      <c r="M15" s="532"/>
      <c r="N15" s="533"/>
      <c r="O15" s="534"/>
      <c r="P15" s="534"/>
      <c r="Q15" s="106" t="s">
        <v>48</v>
      </c>
      <c r="R15" s="106" t="s">
        <v>75</v>
      </c>
      <c r="S15" s="107"/>
      <c r="T15" s="106" t="s">
        <v>76</v>
      </c>
      <c r="U15" s="106" t="s">
        <v>75</v>
      </c>
      <c r="V15" s="107"/>
      <c r="W15" s="106" t="s">
        <v>3</v>
      </c>
      <c r="X15" s="106" t="s">
        <v>78</v>
      </c>
      <c r="Y15" s="535">
        <f t="shared" si="0"/>
        <v>0</v>
      </c>
      <c r="Z15" s="535"/>
      <c r="AA15" s="535"/>
      <c r="AB15" s="535"/>
      <c r="AC15" s="108" t="s">
        <v>48</v>
      </c>
    </row>
    <row r="16" spans="1:32" ht="27" customHeight="1">
      <c r="A16" s="105">
        <v>6</v>
      </c>
      <c r="B16" s="528"/>
      <c r="C16" s="529"/>
      <c r="D16" s="529"/>
      <c r="E16" s="529"/>
      <c r="F16" s="529"/>
      <c r="G16" s="530"/>
      <c r="H16" s="531"/>
      <c r="I16" s="531"/>
      <c r="J16" s="530"/>
      <c r="K16" s="531"/>
      <c r="L16" s="531"/>
      <c r="M16" s="532"/>
      <c r="N16" s="533"/>
      <c r="O16" s="534"/>
      <c r="P16" s="534"/>
      <c r="Q16" s="106" t="s">
        <v>48</v>
      </c>
      <c r="R16" s="106" t="s">
        <v>75</v>
      </c>
      <c r="S16" s="107"/>
      <c r="T16" s="106" t="s">
        <v>76</v>
      </c>
      <c r="U16" s="106" t="s">
        <v>75</v>
      </c>
      <c r="V16" s="107"/>
      <c r="W16" s="106" t="s">
        <v>3</v>
      </c>
      <c r="X16" s="106" t="s">
        <v>78</v>
      </c>
      <c r="Y16" s="535">
        <f t="shared" si="0"/>
        <v>0</v>
      </c>
      <c r="Z16" s="535"/>
      <c r="AA16" s="535"/>
      <c r="AB16" s="535"/>
      <c r="AC16" s="108" t="s">
        <v>48</v>
      </c>
    </row>
    <row r="17" spans="1:31" ht="27" customHeight="1">
      <c r="A17" s="105">
        <v>7</v>
      </c>
      <c r="B17" s="528"/>
      <c r="C17" s="529"/>
      <c r="D17" s="529"/>
      <c r="E17" s="529"/>
      <c r="F17" s="529"/>
      <c r="G17" s="530"/>
      <c r="H17" s="531"/>
      <c r="I17" s="531"/>
      <c r="J17" s="530"/>
      <c r="K17" s="531"/>
      <c r="L17" s="531"/>
      <c r="M17" s="532"/>
      <c r="N17" s="533"/>
      <c r="O17" s="534"/>
      <c r="P17" s="534"/>
      <c r="Q17" s="106" t="s">
        <v>48</v>
      </c>
      <c r="R17" s="106" t="s">
        <v>75</v>
      </c>
      <c r="S17" s="107"/>
      <c r="T17" s="106" t="s">
        <v>76</v>
      </c>
      <c r="U17" s="106" t="s">
        <v>75</v>
      </c>
      <c r="V17" s="107"/>
      <c r="W17" s="106" t="s">
        <v>3</v>
      </c>
      <c r="X17" s="106" t="s">
        <v>78</v>
      </c>
      <c r="Y17" s="535">
        <f t="shared" si="0"/>
        <v>0</v>
      </c>
      <c r="Z17" s="535"/>
      <c r="AA17" s="535"/>
      <c r="AB17" s="535"/>
      <c r="AC17" s="108" t="s">
        <v>48</v>
      </c>
    </row>
    <row r="18" spans="1:31" ht="27" customHeight="1">
      <c r="A18" s="105">
        <v>8</v>
      </c>
      <c r="B18" s="528"/>
      <c r="C18" s="529"/>
      <c r="D18" s="529"/>
      <c r="E18" s="529"/>
      <c r="F18" s="529"/>
      <c r="G18" s="530"/>
      <c r="H18" s="531"/>
      <c r="I18" s="531"/>
      <c r="J18" s="530"/>
      <c r="K18" s="531"/>
      <c r="L18" s="531"/>
      <c r="M18" s="532"/>
      <c r="N18" s="533"/>
      <c r="O18" s="534"/>
      <c r="P18" s="534"/>
      <c r="Q18" s="106" t="s">
        <v>48</v>
      </c>
      <c r="R18" s="106" t="s">
        <v>75</v>
      </c>
      <c r="S18" s="107"/>
      <c r="T18" s="106" t="s">
        <v>76</v>
      </c>
      <c r="U18" s="106" t="s">
        <v>75</v>
      </c>
      <c r="V18" s="107"/>
      <c r="W18" s="106" t="s">
        <v>3</v>
      </c>
      <c r="X18" s="106" t="s">
        <v>78</v>
      </c>
      <c r="Y18" s="535">
        <f t="shared" si="0"/>
        <v>0</v>
      </c>
      <c r="Z18" s="535"/>
      <c r="AA18" s="535"/>
      <c r="AB18" s="535"/>
      <c r="AC18" s="108" t="s">
        <v>48</v>
      </c>
    </row>
    <row r="19" spans="1:31" ht="27" customHeight="1">
      <c r="A19" s="105">
        <v>9</v>
      </c>
      <c r="B19" s="528"/>
      <c r="C19" s="529"/>
      <c r="D19" s="529"/>
      <c r="E19" s="529"/>
      <c r="F19" s="529"/>
      <c r="G19" s="530"/>
      <c r="H19" s="531"/>
      <c r="I19" s="531"/>
      <c r="J19" s="530"/>
      <c r="K19" s="531"/>
      <c r="L19" s="531"/>
      <c r="M19" s="532"/>
      <c r="N19" s="533"/>
      <c r="O19" s="534"/>
      <c r="P19" s="534"/>
      <c r="Q19" s="106" t="s">
        <v>48</v>
      </c>
      <c r="R19" s="106" t="s">
        <v>75</v>
      </c>
      <c r="S19" s="107"/>
      <c r="T19" s="106" t="s">
        <v>76</v>
      </c>
      <c r="U19" s="106" t="s">
        <v>75</v>
      </c>
      <c r="V19" s="107"/>
      <c r="W19" s="106" t="s">
        <v>3</v>
      </c>
      <c r="X19" s="106" t="s">
        <v>78</v>
      </c>
      <c r="Y19" s="535">
        <f t="shared" si="0"/>
        <v>0</v>
      </c>
      <c r="Z19" s="535"/>
      <c r="AA19" s="535"/>
      <c r="AB19" s="535"/>
      <c r="AC19" s="108" t="s">
        <v>48</v>
      </c>
    </row>
    <row r="20" spans="1:31" ht="27" customHeight="1">
      <c r="A20" s="105">
        <v>10</v>
      </c>
      <c r="B20" s="528"/>
      <c r="C20" s="529"/>
      <c r="D20" s="529"/>
      <c r="E20" s="529"/>
      <c r="F20" s="529"/>
      <c r="G20" s="530"/>
      <c r="H20" s="531"/>
      <c r="I20" s="531"/>
      <c r="J20" s="530"/>
      <c r="K20" s="531"/>
      <c r="L20" s="531"/>
      <c r="M20" s="532"/>
      <c r="N20" s="533"/>
      <c r="O20" s="534"/>
      <c r="P20" s="534"/>
      <c r="Q20" s="106" t="s">
        <v>48</v>
      </c>
      <c r="R20" s="106" t="s">
        <v>75</v>
      </c>
      <c r="S20" s="107"/>
      <c r="T20" s="106" t="s">
        <v>76</v>
      </c>
      <c r="U20" s="106" t="s">
        <v>75</v>
      </c>
      <c r="V20" s="107"/>
      <c r="W20" s="106" t="s">
        <v>3</v>
      </c>
      <c r="X20" s="106" t="s">
        <v>78</v>
      </c>
      <c r="Y20" s="535">
        <f t="shared" si="0"/>
        <v>0</v>
      </c>
      <c r="Z20" s="535"/>
      <c r="AA20" s="535"/>
      <c r="AB20" s="535"/>
      <c r="AC20" s="108" t="s">
        <v>48</v>
      </c>
    </row>
    <row r="21" spans="1:31" ht="27" customHeight="1">
      <c r="A21" s="105">
        <v>11</v>
      </c>
      <c r="B21" s="528"/>
      <c r="C21" s="529"/>
      <c r="D21" s="529"/>
      <c r="E21" s="529"/>
      <c r="F21" s="529"/>
      <c r="G21" s="530"/>
      <c r="H21" s="531"/>
      <c r="I21" s="531"/>
      <c r="J21" s="530"/>
      <c r="K21" s="531"/>
      <c r="L21" s="531"/>
      <c r="M21" s="532"/>
      <c r="N21" s="533"/>
      <c r="O21" s="534"/>
      <c r="P21" s="534"/>
      <c r="Q21" s="106" t="s">
        <v>48</v>
      </c>
      <c r="R21" s="106" t="s">
        <v>75</v>
      </c>
      <c r="S21" s="107"/>
      <c r="T21" s="106" t="s">
        <v>76</v>
      </c>
      <c r="U21" s="106" t="s">
        <v>75</v>
      </c>
      <c r="V21" s="107"/>
      <c r="W21" s="106" t="s">
        <v>3</v>
      </c>
      <c r="X21" s="106" t="s">
        <v>78</v>
      </c>
      <c r="Y21" s="535">
        <f t="shared" si="0"/>
        <v>0</v>
      </c>
      <c r="Z21" s="535"/>
      <c r="AA21" s="535"/>
      <c r="AB21" s="535"/>
      <c r="AC21" s="108" t="s">
        <v>48</v>
      </c>
    </row>
    <row r="22" spans="1:31" ht="27" customHeight="1">
      <c r="A22" s="105">
        <v>12</v>
      </c>
      <c r="B22" s="528"/>
      <c r="C22" s="529"/>
      <c r="D22" s="529"/>
      <c r="E22" s="529"/>
      <c r="F22" s="529"/>
      <c r="G22" s="530"/>
      <c r="H22" s="531"/>
      <c r="I22" s="531"/>
      <c r="J22" s="530"/>
      <c r="K22" s="531"/>
      <c r="L22" s="531"/>
      <c r="M22" s="532"/>
      <c r="N22" s="533"/>
      <c r="O22" s="534"/>
      <c r="P22" s="534"/>
      <c r="Q22" s="106" t="s">
        <v>48</v>
      </c>
      <c r="R22" s="106" t="s">
        <v>75</v>
      </c>
      <c r="S22" s="107"/>
      <c r="T22" s="106" t="s">
        <v>76</v>
      </c>
      <c r="U22" s="106" t="s">
        <v>75</v>
      </c>
      <c r="V22" s="107"/>
      <c r="W22" s="106" t="s">
        <v>3</v>
      </c>
      <c r="X22" s="106" t="s">
        <v>78</v>
      </c>
      <c r="Y22" s="535">
        <f t="shared" si="0"/>
        <v>0</v>
      </c>
      <c r="Z22" s="535"/>
      <c r="AA22" s="535"/>
      <c r="AB22" s="535"/>
      <c r="AC22" s="108" t="s">
        <v>48</v>
      </c>
    </row>
    <row r="23" spans="1:31" ht="27" customHeight="1">
      <c r="A23" s="105">
        <v>13</v>
      </c>
      <c r="B23" s="528"/>
      <c r="C23" s="529"/>
      <c r="D23" s="529"/>
      <c r="E23" s="529"/>
      <c r="F23" s="529"/>
      <c r="G23" s="530"/>
      <c r="H23" s="531"/>
      <c r="I23" s="531"/>
      <c r="J23" s="530"/>
      <c r="K23" s="531"/>
      <c r="L23" s="531"/>
      <c r="M23" s="532"/>
      <c r="N23" s="533"/>
      <c r="O23" s="534"/>
      <c r="P23" s="534"/>
      <c r="Q23" s="106" t="s">
        <v>48</v>
      </c>
      <c r="R23" s="106" t="s">
        <v>75</v>
      </c>
      <c r="S23" s="107"/>
      <c r="T23" s="106" t="s">
        <v>76</v>
      </c>
      <c r="U23" s="106" t="s">
        <v>75</v>
      </c>
      <c r="V23" s="107"/>
      <c r="W23" s="106" t="s">
        <v>3</v>
      </c>
      <c r="X23" s="106" t="s">
        <v>78</v>
      </c>
      <c r="Y23" s="535">
        <f t="shared" si="0"/>
        <v>0</v>
      </c>
      <c r="Z23" s="535"/>
      <c r="AA23" s="535"/>
      <c r="AB23" s="535"/>
      <c r="AC23" s="108" t="s">
        <v>48</v>
      </c>
    </row>
    <row r="24" spans="1:31" ht="27" customHeight="1">
      <c r="A24" s="105">
        <v>14</v>
      </c>
      <c r="B24" s="528"/>
      <c r="C24" s="529"/>
      <c r="D24" s="529"/>
      <c r="E24" s="529"/>
      <c r="F24" s="529"/>
      <c r="G24" s="530"/>
      <c r="H24" s="531"/>
      <c r="I24" s="531"/>
      <c r="J24" s="530"/>
      <c r="K24" s="531"/>
      <c r="L24" s="531"/>
      <c r="M24" s="532"/>
      <c r="N24" s="533"/>
      <c r="O24" s="534"/>
      <c r="P24" s="534"/>
      <c r="Q24" s="106" t="s">
        <v>48</v>
      </c>
      <c r="R24" s="106" t="s">
        <v>75</v>
      </c>
      <c r="S24" s="107"/>
      <c r="T24" s="106" t="s">
        <v>76</v>
      </c>
      <c r="U24" s="106" t="s">
        <v>75</v>
      </c>
      <c r="V24" s="107"/>
      <c r="W24" s="106" t="s">
        <v>3</v>
      </c>
      <c r="X24" s="106" t="s">
        <v>78</v>
      </c>
      <c r="Y24" s="535">
        <f t="shared" si="0"/>
        <v>0</v>
      </c>
      <c r="Z24" s="535"/>
      <c r="AA24" s="535"/>
      <c r="AB24" s="535"/>
      <c r="AC24" s="108" t="s">
        <v>48</v>
      </c>
    </row>
    <row r="25" spans="1:31" ht="27" customHeight="1">
      <c r="A25" s="105">
        <v>15</v>
      </c>
      <c r="B25" s="528"/>
      <c r="C25" s="529"/>
      <c r="D25" s="529"/>
      <c r="E25" s="529"/>
      <c r="F25" s="529"/>
      <c r="G25" s="530"/>
      <c r="H25" s="531"/>
      <c r="I25" s="531"/>
      <c r="J25" s="530"/>
      <c r="K25" s="531"/>
      <c r="L25" s="531"/>
      <c r="M25" s="532"/>
      <c r="N25" s="533"/>
      <c r="O25" s="534"/>
      <c r="P25" s="534"/>
      <c r="Q25" s="106" t="s">
        <v>48</v>
      </c>
      <c r="R25" s="106" t="s">
        <v>75</v>
      </c>
      <c r="S25" s="107"/>
      <c r="T25" s="106" t="s">
        <v>76</v>
      </c>
      <c r="U25" s="106" t="s">
        <v>75</v>
      </c>
      <c r="V25" s="107"/>
      <c r="W25" s="106" t="s">
        <v>3</v>
      </c>
      <c r="X25" s="106" t="s">
        <v>78</v>
      </c>
      <c r="Y25" s="535">
        <f t="shared" si="0"/>
        <v>0</v>
      </c>
      <c r="Z25" s="535"/>
      <c r="AA25" s="535"/>
      <c r="AB25" s="535"/>
      <c r="AC25" s="108" t="s">
        <v>48</v>
      </c>
    </row>
    <row r="26" spans="1:31" ht="27" customHeight="1">
      <c r="A26" s="105">
        <v>16</v>
      </c>
      <c r="B26" s="528"/>
      <c r="C26" s="529"/>
      <c r="D26" s="529"/>
      <c r="E26" s="529"/>
      <c r="F26" s="529"/>
      <c r="G26" s="530"/>
      <c r="H26" s="531"/>
      <c r="I26" s="531"/>
      <c r="J26" s="530"/>
      <c r="K26" s="531"/>
      <c r="L26" s="531"/>
      <c r="M26" s="532"/>
      <c r="N26" s="533"/>
      <c r="O26" s="534"/>
      <c r="P26" s="534"/>
      <c r="Q26" s="106" t="s">
        <v>48</v>
      </c>
      <c r="R26" s="106" t="s">
        <v>75</v>
      </c>
      <c r="S26" s="107"/>
      <c r="T26" s="106" t="s">
        <v>76</v>
      </c>
      <c r="U26" s="106" t="s">
        <v>75</v>
      </c>
      <c r="V26" s="107"/>
      <c r="W26" s="106" t="s">
        <v>3</v>
      </c>
      <c r="X26" s="106" t="s">
        <v>78</v>
      </c>
      <c r="Y26" s="535">
        <f t="shared" si="0"/>
        <v>0</v>
      </c>
      <c r="Z26" s="535"/>
      <c r="AA26" s="535"/>
      <c r="AB26" s="535"/>
      <c r="AC26" s="108" t="s">
        <v>48</v>
      </c>
    </row>
    <row r="27" spans="1:31" ht="27" customHeight="1">
      <c r="A27" s="105">
        <v>17</v>
      </c>
      <c r="B27" s="528"/>
      <c r="C27" s="529"/>
      <c r="D27" s="529"/>
      <c r="E27" s="529"/>
      <c r="F27" s="529"/>
      <c r="G27" s="530"/>
      <c r="H27" s="531"/>
      <c r="I27" s="531"/>
      <c r="J27" s="530"/>
      <c r="K27" s="531"/>
      <c r="L27" s="531"/>
      <c r="M27" s="532"/>
      <c r="N27" s="533"/>
      <c r="O27" s="534"/>
      <c r="P27" s="534"/>
      <c r="Q27" s="106" t="s">
        <v>48</v>
      </c>
      <c r="R27" s="106" t="s">
        <v>75</v>
      </c>
      <c r="S27" s="107"/>
      <c r="T27" s="106" t="s">
        <v>76</v>
      </c>
      <c r="U27" s="106" t="s">
        <v>75</v>
      </c>
      <c r="V27" s="107"/>
      <c r="W27" s="106" t="s">
        <v>3</v>
      </c>
      <c r="X27" s="106" t="s">
        <v>78</v>
      </c>
      <c r="Y27" s="535">
        <f t="shared" si="0"/>
        <v>0</v>
      </c>
      <c r="Z27" s="535"/>
      <c r="AA27" s="535"/>
      <c r="AB27" s="535"/>
      <c r="AC27" s="108" t="s">
        <v>48</v>
      </c>
    </row>
    <row r="28" spans="1:31" ht="27" customHeight="1">
      <c r="A28" s="105">
        <v>18</v>
      </c>
      <c r="B28" s="528"/>
      <c r="C28" s="529"/>
      <c r="D28" s="529"/>
      <c r="E28" s="529"/>
      <c r="F28" s="529"/>
      <c r="G28" s="530"/>
      <c r="H28" s="531"/>
      <c r="I28" s="531"/>
      <c r="J28" s="530"/>
      <c r="K28" s="531"/>
      <c r="L28" s="531"/>
      <c r="M28" s="532"/>
      <c r="N28" s="533"/>
      <c r="O28" s="534"/>
      <c r="P28" s="534"/>
      <c r="Q28" s="106" t="s">
        <v>48</v>
      </c>
      <c r="R28" s="106" t="s">
        <v>75</v>
      </c>
      <c r="S28" s="107"/>
      <c r="T28" s="106" t="s">
        <v>76</v>
      </c>
      <c r="U28" s="106" t="s">
        <v>75</v>
      </c>
      <c r="V28" s="107"/>
      <c r="W28" s="106" t="s">
        <v>3</v>
      </c>
      <c r="X28" s="106" t="s">
        <v>78</v>
      </c>
      <c r="Y28" s="535">
        <f t="shared" si="0"/>
        <v>0</v>
      </c>
      <c r="Z28" s="535"/>
      <c r="AA28" s="535"/>
      <c r="AB28" s="535"/>
      <c r="AC28" s="108" t="s">
        <v>48</v>
      </c>
    </row>
    <row r="29" spans="1:31" ht="27" customHeight="1">
      <c r="A29" s="105">
        <v>19</v>
      </c>
      <c r="B29" s="528"/>
      <c r="C29" s="529"/>
      <c r="D29" s="529"/>
      <c r="E29" s="529"/>
      <c r="F29" s="529"/>
      <c r="G29" s="530"/>
      <c r="H29" s="531"/>
      <c r="I29" s="531"/>
      <c r="J29" s="530"/>
      <c r="K29" s="531"/>
      <c r="L29" s="531"/>
      <c r="M29" s="532"/>
      <c r="N29" s="533"/>
      <c r="O29" s="534"/>
      <c r="P29" s="534"/>
      <c r="Q29" s="106" t="s">
        <v>48</v>
      </c>
      <c r="R29" s="106" t="s">
        <v>75</v>
      </c>
      <c r="S29" s="107"/>
      <c r="T29" s="106" t="s">
        <v>76</v>
      </c>
      <c r="U29" s="106" t="s">
        <v>75</v>
      </c>
      <c r="V29" s="107"/>
      <c r="W29" s="106" t="s">
        <v>3</v>
      </c>
      <c r="X29" s="106" t="s">
        <v>78</v>
      </c>
      <c r="Y29" s="535">
        <f t="shared" si="0"/>
        <v>0</v>
      </c>
      <c r="Z29" s="535"/>
      <c r="AA29" s="535"/>
      <c r="AB29" s="535"/>
      <c r="AC29" s="108" t="s">
        <v>48</v>
      </c>
    </row>
    <row r="30" spans="1:31" ht="27" customHeight="1" thickBot="1">
      <c r="A30" s="105">
        <v>20</v>
      </c>
      <c r="B30" s="528"/>
      <c r="C30" s="529"/>
      <c r="D30" s="529"/>
      <c r="E30" s="529"/>
      <c r="F30" s="529"/>
      <c r="G30" s="530"/>
      <c r="H30" s="531"/>
      <c r="I30" s="531"/>
      <c r="J30" s="530"/>
      <c r="K30" s="531"/>
      <c r="L30" s="531"/>
      <c r="M30" s="532"/>
      <c r="N30" s="533"/>
      <c r="O30" s="534"/>
      <c r="P30" s="534"/>
      <c r="Q30" s="106" t="s">
        <v>48</v>
      </c>
      <c r="R30" s="106" t="s">
        <v>75</v>
      </c>
      <c r="S30" s="107"/>
      <c r="T30" s="106" t="s">
        <v>76</v>
      </c>
      <c r="U30" s="106" t="s">
        <v>75</v>
      </c>
      <c r="V30" s="107"/>
      <c r="W30" s="106" t="s">
        <v>3</v>
      </c>
      <c r="X30" s="106" t="s">
        <v>78</v>
      </c>
      <c r="Y30" s="535">
        <f>N30*S30*V30</f>
        <v>0</v>
      </c>
      <c r="Z30" s="535"/>
      <c r="AA30" s="535"/>
      <c r="AB30" s="535"/>
      <c r="AC30" s="108" t="s">
        <v>48</v>
      </c>
    </row>
    <row r="31" spans="1:31" s="17" customFormat="1" ht="27" customHeight="1" thickBot="1">
      <c r="A31" s="536" t="s">
        <v>79</v>
      </c>
      <c r="B31" s="537"/>
      <c r="C31" s="537"/>
      <c r="D31" s="537"/>
      <c r="E31" s="537"/>
      <c r="F31" s="537"/>
      <c r="G31" s="537"/>
      <c r="H31" s="537"/>
      <c r="I31" s="537"/>
      <c r="J31" s="537"/>
      <c r="K31" s="537"/>
      <c r="L31" s="537"/>
      <c r="M31" s="538"/>
      <c r="N31" s="539">
        <f>SUM(Y11:AB30)</f>
        <v>420000</v>
      </c>
      <c r="O31" s="527"/>
      <c r="P31" s="527"/>
      <c r="Q31" s="527"/>
      <c r="R31" s="527"/>
      <c r="S31" s="527"/>
      <c r="T31" s="527"/>
      <c r="U31" s="527"/>
      <c r="V31" s="527"/>
      <c r="W31" s="527"/>
      <c r="X31" s="527"/>
      <c r="Y31" s="527"/>
      <c r="Z31" s="527"/>
      <c r="AA31" s="527"/>
      <c r="AB31" s="527"/>
      <c r="AC31" s="109" t="s">
        <v>48</v>
      </c>
      <c r="AE31" s="3"/>
    </row>
    <row r="32" spans="1:31" s="17" customFormat="1" ht="33" customHeight="1" thickBot="1">
      <c r="A32" s="553" t="s">
        <v>80</v>
      </c>
      <c r="B32" s="554"/>
      <c r="C32" s="554"/>
      <c r="D32" s="555" t="s">
        <v>133</v>
      </c>
      <c r="E32" s="555"/>
      <c r="F32" s="555"/>
      <c r="G32" s="555"/>
      <c r="H32" s="555"/>
      <c r="I32" s="555"/>
      <c r="J32" s="555"/>
      <c r="K32" s="555"/>
      <c r="L32" s="555"/>
      <c r="M32" s="555"/>
      <c r="N32" s="555"/>
      <c r="O32" s="555"/>
      <c r="P32" s="555"/>
      <c r="Q32" s="555"/>
      <c r="R32" s="555"/>
      <c r="S32" s="555"/>
      <c r="T32" s="555"/>
      <c r="U32" s="555"/>
      <c r="V32" s="555"/>
      <c r="W32" s="556"/>
      <c r="X32" s="712">
        <f>IFERROR(20000*'【記入例】様式第１号の２（2枚目）'!$P$10*'【記入例】様式第１号の２（2枚目）'!$AD$10-N31-'【記入例】様式第１号の２（2枚目）'!S21+'【記入例】様式第１号の２（2枚目）'!S23,0)</f>
        <v>540000</v>
      </c>
      <c r="Y32" s="713"/>
      <c r="Z32" s="713"/>
      <c r="AA32" s="713"/>
      <c r="AB32" s="713"/>
      <c r="AC32" s="18" t="s">
        <v>48</v>
      </c>
      <c r="AE32" s="3"/>
    </row>
    <row r="33" spans="1:31" ht="24.75" customHeight="1">
      <c r="A33" s="19" t="s">
        <v>126</v>
      </c>
      <c r="B33" s="20"/>
      <c r="C33" s="20"/>
      <c r="D33" s="20"/>
      <c r="E33" s="20"/>
      <c r="F33" s="20"/>
    </row>
    <row r="34" spans="1:31" ht="6" customHeight="1">
      <c r="A34" s="19"/>
      <c r="B34" s="20"/>
      <c r="C34" s="20"/>
      <c r="D34" s="20"/>
      <c r="E34" s="20"/>
      <c r="F34" s="20"/>
    </row>
    <row r="35" spans="1:31" s="21" customFormat="1" ht="28.5" customHeight="1">
      <c r="A35" s="551" t="s">
        <v>69</v>
      </c>
      <c r="B35" s="551"/>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E35" s="22"/>
    </row>
    <row r="36" spans="1:31" s="21" customFormat="1" ht="6" customHeight="1" thickBot="1">
      <c r="A36" s="295"/>
      <c r="B36" s="295"/>
      <c r="C36" s="296"/>
      <c r="D36" s="296"/>
      <c r="E36" s="296"/>
      <c r="F36" s="296"/>
      <c r="G36" s="296"/>
      <c r="H36" s="296"/>
      <c r="I36" s="296"/>
      <c r="J36" s="296"/>
      <c r="K36" s="296"/>
      <c r="L36" s="296"/>
      <c r="M36" s="296"/>
      <c r="N36" s="296"/>
      <c r="O36" s="296"/>
      <c r="P36" s="296"/>
      <c r="Q36" s="296"/>
      <c r="R36" s="296"/>
      <c r="S36" s="15"/>
      <c r="T36" s="296"/>
      <c r="U36" s="296"/>
      <c r="V36" s="15"/>
      <c r="W36" s="296"/>
      <c r="X36" s="296"/>
      <c r="Y36" s="296"/>
      <c r="Z36" s="296"/>
      <c r="AA36" s="296"/>
      <c r="AB36" s="296"/>
      <c r="AC36" s="296"/>
    </row>
    <row r="37" spans="1:31" s="16" customFormat="1" ht="30" customHeight="1">
      <c r="A37" s="104" t="s">
        <v>70</v>
      </c>
      <c r="B37" s="544" t="s">
        <v>71</v>
      </c>
      <c r="C37" s="545"/>
      <c r="D37" s="545"/>
      <c r="E37" s="545"/>
      <c r="F37" s="545"/>
      <c r="G37" s="544" t="s">
        <v>72</v>
      </c>
      <c r="H37" s="545"/>
      <c r="I37" s="546"/>
      <c r="J37" s="547" t="s">
        <v>73</v>
      </c>
      <c r="K37" s="548"/>
      <c r="L37" s="548"/>
      <c r="M37" s="549"/>
      <c r="N37" s="544" t="s">
        <v>74</v>
      </c>
      <c r="O37" s="545"/>
      <c r="P37" s="545"/>
      <c r="Q37" s="545"/>
      <c r="R37" s="545"/>
      <c r="S37" s="545"/>
      <c r="T37" s="545"/>
      <c r="U37" s="545"/>
      <c r="V37" s="545"/>
      <c r="W37" s="545"/>
      <c r="X37" s="545"/>
      <c r="Y37" s="545"/>
      <c r="Z37" s="545"/>
      <c r="AA37" s="545"/>
      <c r="AB37" s="545"/>
      <c r="AC37" s="550"/>
    </row>
    <row r="38" spans="1:31" s="20" customFormat="1" ht="27" customHeight="1">
      <c r="A38" s="105">
        <v>1</v>
      </c>
      <c r="B38" s="528" t="s">
        <v>219</v>
      </c>
      <c r="C38" s="529"/>
      <c r="D38" s="529"/>
      <c r="E38" s="529"/>
      <c r="F38" s="540"/>
      <c r="G38" s="530" t="s">
        <v>217</v>
      </c>
      <c r="H38" s="531"/>
      <c r="I38" s="531"/>
      <c r="J38" s="530" t="s">
        <v>218</v>
      </c>
      <c r="K38" s="531"/>
      <c r="L38" s="531"/>
      <c r="M38" s="532"/>
      <c r="N38" s="533">
        <v>10000</v>
      </c>
      <c r="O38" s="534"/>
      <c r="P38" s="534"/>
      <c r="Q38" s="106" t="s">
        <v>48</v>
      </c>
      <c r="R38" s="106" t="s">
        <v>75</v>
      </c>
      <c r="S38" s="107">
        <v>12</v>
      </c>
      <c r="T38" s="106" t="s">
        <v>76</v>
      </c>
      <c r="U38" s="106" t="s">
        <v>75</v>
      </c>
      <c r="V38" s="107">
        <v>1</v>
      </c>
      <c r="W38" s="106" t="s">
        <v>3</v>
      </c>
      <c r="X38" s="106" t="s">
        <v>78</v>
      </c>
      <c r="Y38" s="535">
        <f>N38*S38*V38</f>
        <v>120000</v>
      </c>
      <c r="Z38" s="535"/>
      <c r="AA38" s="535"/>
      <c r="AB38" s="535"/>
      <c r="AC38" s="108" t="s">
        <v>48</v>
      </c>
    </row>
    <row r="39" spans="1:31" s="20" customFormat="1" ht="27" customHeight="1">
      <c r="A39" s="105">
        <v>2</v>
      </c>
      <c r="B39" s="528" t="s">
        <v>220</v>
      </c>
      <c r="C39" s="529"/>
      <c r="D39" s="529"/>
      <c r="E39" s="529"/>
      <c r="F39" s="540"/>
      <c r="G39" s="530" t="s">
        <v>217</v>
      </c>
      <c r="H39" s="531"/>
      <c r="I39" s="531"/>
      <c r="J39" s="530" t="s">
        <v>218</v>
      </c>
      <c r="K39" s="531"/>
      <c r="L39" s="531"/>
      <c r="M39" s="532"/>
      <c r="N39" s="533">
        <v>10000</v>
      </c>
      <c r="O39" s="534"/>
      <c r="P39" s="534"/>
      <c r="Q39" s="106" t="s">
        <v>48</v>
      </c>
      <c r="R39" s="106" t="s">
        <v>75</v>
      </c>
      <c r="S39" s="107">
        <v>12</v>
      </c>
      <c r="T39" s="106" t="s">
        <v>76</v>
      </c>
      <c r="U39" s="106" t="s">
        <v>75</v>
      </c>
      <c r="V39" s="107">
        <v>1</v>
      </c>
      <c r="W39" s="106" t="s">
        <v>3</v>
      </c>
      <c r="X39" s="106" t="s">
        <v>78</v>
      </c>
      <c r="Y39" s="535">
        <f t="shared" ref="Y39:Y56" si="1">N39*S39*V39</f>
        <v>120000</v>
      </c>
      <c r="Z39" s="535"/>
      <c r="AA39" s="535"/>
      <c r="AB39" s="535"/>
      <c r="AC39" s="108" t="s">
        <v>48</v>
      </c>
    </row>
    <row r="40" spans="1:31" s="20" customFormat="1" ht="27" customHeight="1">
      <c r="A40" s="105">
        <v>3</v>
      </c>
      <c r="B40" s="528" t="s">
        <v>221</v>
      </c>
      <c r="C40" s="529"/>
      <c r="D40" s="529"/>
      <c r="E40" s="529"/>
      <c r="F40" s="540"/>
      <c r="G40" s="530" t="s">
        <v>217</v>
      </c>
      <c r="H40" s="531"/>
      <c r="I40" s="531"/>
      <c r="J40" s="530" t="s">
        <v>218</v>
      </c>
      <c r="K40" s="531"/>
      <c r="L40" s="531"/>
      <c r="M40" s="532"/>
      <c r="N40" s="533">
        <v>10000</v>
      </c>
      <c r="O40" s="534"/>
      <c r="P40" s="534"/>
      <c r="Q40" s="106" t="s">
        <v>48</v>
      </c>
      <c r="R40" s="106" t="s">
        <v>75</v>
      </c>
      <c r="S40" s="107">
        <v>12</v>
      </c>
      <c r="T40" s="106" t="s">
        <v>76</v>
      </c>
      <c r="U40" s="106" t="s">
        <v>75</v>
      </c>
      <c r="V40" s="107">
        <v>1</v>
      </c>
      <c r="W40" s="106" t="s">
        <v>3</v>
      </c>
      <c r="X40" s="106" t="s">
        <v>78</v>
      </c>
      <c r="Y40" s="535">
        <f t="shared" si="1"/>
        <v>120000</v>
      </c>
      <c r="Z40" s="535"/>
      <c r="AA40" s="535"/>
      <c r="AB40" s="535"/>
      <c r="AC40" s="108" t="s">
        <v>48</v>
      </c>
    </row>
    <row r="41" spans="1:31" s="20" customFormat="1" ht="27" customHeight="1">
      <c r="A41" s="105">
        <v>4</v>
      </c>
      <c r="B41" s="528" t="s">
        <v>222</v>
      </c>
      <c r="C41" s="529"/>
      <c r="D41" s="529"/>
      <c r="E41" s="529"/>
      <c r="F41" s="540"/>
      <c r="G41" s="530" t="s">
        <v>217</v>
      </c>
      <c r="H41" s="531"/>
      <c r="I41" s="531"/>
      <c r="J41" s="530" t="s">
        <v>218</v>
      </c>
      <c r="K41" s="531"/>
      <c r="L41" s="531"/>
      <c r="M41" s="532"/>
      <c r="N41" s="533">
        <v>10000</v>
      </c>
      <c r="O41" s="534"/>
      <c r="P41" s="534"/>
      <c r="Q41" s="106" t="s">
        <v>48</v>
      </c>
      <c r="R41" s="106" t="s">
        <v>75</v>
      </c>
      <c r="S41" s="107">
        <v>12</v>
      </c>
      <c r="T41" s="106" t="s">
        <v>76</v>
      </c>
      <c r="U41" s="106" t="s">
        <v>75</v>
      </c>
      <c r="V41" s="107">
        <v>1</v>
      </c>
      <c r="W41" s="106" t="s">
        <v>3</v>
      </c>
      <c r="X41" s="106" t="s">
        <v>78</v>
      </c>
      <c r="Y41" s="535">
        <f t="shared" si="1"/>
        <v>120000</v>
      </c>
      <c r="Z41" s="535"/>
      <c r="AA41" s="535"/>
      <c r="AB41" s="535"/>
      <c r="AC41" s="108" t="s">
        <v>48</v>
      </c>
    </row>
    <row r="42" spans="1:31" s="20" customFormat="1" ht="27" customHeight="1">
      <c r="A42" s="105">
        <v>5</v>
      </c>
      <c r="B42" s="541" t="s">
        <v>223</v>
      </c>
      <c r="C42" s="542"/>
      <c r="D42" s="542"/>
      <c r="E42" s="542"/>
      <c r="F42" s="543"/>
      <c r="G42" s="530" t="s">
        <v>217</v>
      </c>
      <c r="H42" s="531"/>
      <c r="I42" s="531"/>
      <c r="J42" s="530" t="s">
        <v>218</v>
      </c>
      <c r="K42" s="531"/>
      <c r="L42" s="531"/>
      <c r="M42" s="532"/>
      <c r="N42" s="533">
        <v>10000</v>
      </c>
      <c r="O42" s="534"/>
      <c r="P42" s="534"/>
      <c r="Q42" s="106" t="s">
        <v>48</v>
      </c>
      <c r="R42" s="106" t="s">
        <v>75</v>
      </c>
      <c r="S42" s="107">
        <v>12</v>
      </c>
      <c r="T42" s="106" t="s">
        <v>76</v>
      </c>
      <c r="U42" s="106" t="s">
        <v>75</v>
      </c>
      <c r="V42" s="107">
        <v>1</v>
      </c>
      <c r="W42" s="106" t="s">
        <v>3</v>
      </c>
      <c r="X42" s="106" t="s">
        <v>78</v>
      </c>
      <c r="Y42" s="535">
        <f t="shared" si="1"/>
        <v>120000</v>
      </c>
      <c r="Z42" s="535"/>
      <c r="AA42" s="535"/>
      <c r="AB42" s="535"/>
      <c r="AC42" s="108" t="s">
        <v>48</v>
      </c>
    </row>
    <row r="43" spans="1:31" s="20" customFormat="1" ht="27" customHeight="1">
      <c r="A43" s="105">
        <v>6</v>
      </c>
      <c r="B43" s="541"/>
      <c r="C43" s="542"/>
      <c r="D43" s="542"/>
      <c r="E43" s="542"/>
      <c r="F43" s="543"/>
      <c r="G43" s="530"/>
      <c r="H43" s="531"/>
      <c r="I43" s="532"/>
      <c r="J43" s="530"/>
      <c r="K43" s="531"/>
      <c r="L43" s="531"/>
      <c r="M43" s="532"/>
      <c r="N43" s="533"/>
      <c r="O43" s="534"/>
      <c r="P43" s="534"/>
      <c r="Q43" s="106" t="s">
        <v>48</v>
      </c>
      <c r="R43" s="106" t="s">
        <v>75</v>
      </c>
      <c r="S43" s="107"/>
      <c r="T43" s="106" t="s">
        <v>76</v>
      </c>
      <c r="U43" s="106" t="s">
        <v>75</v>
      </c>
      <c r="V43" s="107"/>
      <c r="W43" s="106" t="s">
        <v>3</v>
      </c>
      <c r="X43" s="106" t="s">
        <v>78</v>
      </c>
      <c r="Y43" s="535">
        <f t="shared" si="1"/>
        <v>0</v>
      </c>
      <c r="Z43" s="535"/>
      <c r="AA43" s="535"/>
      <c r="AB43" s="535"/>
      <c r="AC43" s="108" t="s">
        <v>48</v>
      </c>
    </row>
    <row r="44" spans="1:31" s="20" customFormat="1" ht="27" customHeight="1">
      <c r="A44" s="105">
        <v>7</v>
      </c>
      <c r="B44" s="541"/>
      <c r="C44" s="542"/>
      <c r="D44" s="542"/>
      <c r="E44" s="542"/>
      <c r="F44" s="543"/>
      <c r="G44" s="530"/>
      <c r="H44" s="531"/>
      <c r="I44" s="532"/>
      <c r="J44" s="530"/>
      <c r="K44" s="531"/>
      <c r="L44" s="531"/>
      <c r="M44" s="532"/>
      <c r="N44" s="533"/>
      <c r="O44" s="534"/>
      <c r="P44" s="534"/>
      <c r="Q44" s="106" t="s">
        <v>48</v>
      </c>
      <c r="R44" s="106" t="s">
        <v>75</v>
      </c>
      <c r="S44" s="107"/>
      <c r="T44" s="106" t="s">
        <v>76</v>
      </c>
      <c r="U44" s="106" t="s">
        <v>75</v>
      </c>
      <c r="V44" s="107"/>
      <c r="W44" s="106" t="s">
        <v>3</v>
      </c>
      <c r="X44" s="106" t="s">
        <v>78</v>
      </c>
      <c r="Y44" s="535">
        <f t="shared" si="1"/>
        <v>0</v>
      </c>
      <c r="Z44" s="535"/>
      <c r="AA44" s="535"/>
      <c r="AB44" s="535"/>
      <c r="AC44" s="108" t="s">
        <v>48</v>
      </c>
    </row>
    <row r="45" spans="1:31" s="20" customFormat="1" ht="27" customHeight="1">
      <c r="A45" s="105">
        <v>8</v>
      </c>
      <c r="B45" s="528"/>
      <c r="C45" s="529"/>
      <c r="D45" s="529"/>
      <c r="E45" s="529"/>
      <c r="F45" s="540"/>
      <c r="G45" s="530"/>
      <c r="H45" s="531"/>
      <c r="I45" s="532"/>
      <c r="J45" s="530"/>
      <c r="K45" s="531"/>
      <c r="L45" s="531"/>
      <c r="M45" s="532"/>
      <c r="N45" s="533"/>
      <c r="O45" s="534"/>
      <c r="P45" s="534"/>
      <c r="Q45" s="106" t="s">
        <v>48</v>
      </c>
      <c r="R45" s="106" t="s">
        <v>75</v>
      </c>
      <c r="S45" s="107"/>
      <c r="T45" s="106" t="s">
        <v>76</v>
      </c>
      <c r="U45" s="106" t="s">
        <v>75</v>
      </c>
      <c r="V45" s="107"/>
      <c r="W45" s="106" t="s">
        <v>3</v>
      </c>
      <c r="X45" s="106" t="s">
        <v>78</v>
      </c>
      <c r="Y45" s="535">
        <f t="shared" si="1"/>
        <v>0</v>
      </c>
      <c r="Z45" s="535"/>
      <c r="AA45" s="535"/>
      <c r="AB45" s="535"/>
      <c r="AC45" s="108" t="s">
        <v>48</v>
      </c>
    </row>
    <row r="46" spans="1:31" s="20" customFormat="1" ht="27" customHeight="1">
      <c r="A46" s="105">
        <v>9</v>
      </c>
      <c r="B46" s="528"/>
      <c r="C46" s="529"/>
      <c r="D46" s="529"/>
      <c r="E46" s="529"/>
      <c r="F46" s="529"/>
      <c r="G46" s="530"/>
      <c r="H46" s="531"/>
      <c r="I46" s="531"/>
      <c r="J46" s="530"/>
      <c r="K46" s="531"/>
      <c r="L46" s="531"/>
      <c r="M46" s="532"/>
      <c r="N46" s="533"/>
      <c r="O46" s="534"/>
      <c r="P46" s="534"/>
      <c r="Q46" s="106" t="s">
        <v>48</v>
      </c>
      <c r="R46" s="106" t="s">
        <v>75</v>
      </c>
      <c r="S46" s="107"/>
      <c r="T46" s="106" t="s">
        <v>76</v>
      </c>
      <c r="U46" s="106" t="s">
        <v>75</v>
      </c>
      <c r="V46" s="107"/>
      <c r="W46" s="106" t="s">
        <v>3</v>
      </c>
      <c r="X46" s="106" t="s">
        <v>78</v>
      </c>
      <c r="Y46" s="535">
        <f t="shared" si="1"/>
        <v>0</v>
      </c>
      <c r="Z46" s="535"/>
      <c r="AA46" s="535"/>
      <c r="AB46" s="535"/>
      <c r="AC46" s="108" t="s">
        <v>48</v>
      </c>
    </row>
    <row r="47" spans="1:31" s="20" customFormat="1" ht="27" customHeight="1">
      <c r="A47" s="105">
        <v>10</v>
      </c>
      <c r="B47" s="528"/>
      <c r="C47" s="529"/>
      <c r="D47" s="529"/>
      <c r="E47" s="529"/>
      <c r="F47" s="529"/>
      <c r="G47" s="530"/>
      <c r="H47" s="531"/>
      <c r="I47" s="531"/>
      <c r="J47" s="530"/>
      <c r="K47" s="531"/>
      <c r="L47" s="531"/>
      <c r="M47" s="532"/>
      <c r="N47" s="533"/>
      <c r="O47" s="534"/>
      <c r="P47" s="534"/>
      <c r="Q47" s="106" t="s">
        <v>48</v>
      </c>
      <c r="R47" s="106" t="s">
        <v>75</v>
      </c>
      <c r="S47" s="107"/>
      <c r="T47" s="106" t="s">
        <v>76</v>
      </c>
      <c r="U47" s="106" t="s">
        <v>75</v>
      </c>
      <c r="V47" s="107"/>
      <c r="W47" s="106" t="s">
        <v>3</v>
      </c>
      <c r="X47" s="106" t="s">
        <v>78</v>
      </c>
      <c r="Y47" s="535">
        <f t="shared" si="1"/>
        <v>0</v>
      </c>
      <c r="Z47" s="535"/>
      <c r="AA47" s="535"/>
      <c r="AB47" s="535"/>
      <c r="AC47" s="108" t="s">
        <v>48</v>
      </c>
    </row>
    <row r="48" spans="1:31" s="20" customFormat="1" ht="27" customHeight="1">
      <c r="A48" s="105">
        <v>11</v>
      </c>
      <c r="B48" s="528"/>
      <c r="C48" s="529"/>
      <c r="D48" s="529"/>
      <c r="E48" s="529"/>
      <c r="F48" s="529"/>
      <c r="G48" s="530"/>
      <c r="H48" s="531"/>
      <c r="I48" s="531"/>
      <c r="J48" s="530"/>
      <c r="K48" s="531"/>
      <c r="L48" s="531"/>
      <c r="M48" s="532"/>
      <c r="N48" s="533"/>
      <c r="O48" s="534"/>
      <c r="P48" s="534"/>
      <c r="Q48" s="106" t="s">
        <v>48</v>
      </c>
      <c r="R48" s="106" t="s">
        <v>75</v>
      </c>
      <c r="S48" s="107"/>
      <c r="T48" s="106" t="s">
        <v>76</v>
      </c>
      <c r="U48" s="106" t="s">
        <v>75</v>
      </c>
      <c r="V48" s="107"/>
      <c r="W48" s="106" t="s">
        <v>3</v>
      </c>
      <c r="X48" s="106" t="s">
        <v>78</v>
      </c>
      <c r="Y48" s="535">
        <f t="shared" si="1"/>
        <v>0</v>
      </c>
      <c r="Z48" s="535"/>
      <c r="AA48" s="535"/>
      <c r="AB48" s="535"/>
      <c r="AC48" s="108" t="s">
        <v>48</v>
      </c>
    </row>
    <row r="49" spans="1:31" s="20" customFormat="1" ht="27" customHeight="1">
      <c r="A49" s="105">
        <v>12</v>
      </c>
      <c r="B49" s="528"/>
      <c r="C49" s="529"/>
      <c r="D49" s="529"/>
      <c r="E49" s="529"/>
      <c r="F49" s="529"/>
      <c r="G49" s="530"/>
      <c r="H49" s="531"/>
      <c r="I49" s="531"/>
      <c r="J49" s="530"/>
      <c r="K49" s="531"/>
      <c r="L49" s="531"/>
      <c r="M49" s="532"/>
      <c r="N49" s="533"/>
      <c r="O49" s="534"/>
      <c r="P49" s="534"/>
      <c r="Q49" s="106" t="s">
        <v>48</v>
      </c>
      <c r="R49" s="106" t="s">
        <v>75</v>
      </c>
      <c r="S49" s="107"/>
      <c r="T49" s="106" t="s">
        <v>76</v>
      </c>
      <c r="U49" s="106" t="s">
        <v>75</v>
      </c>
      <c r="V49" s="107"/>
      <c r="W49" s="106" t="s">
        <v>3</v>
      </c>
      <c r="X49" s="106" t="s">
        <v>78</v>
      </c>
      <c r="Y49" s="535">
        <f t="shared" si="1"/>
        <v>0</v>
      </c>
      <c r="Z49" s="535"/>
      <c r="AA49" s="535"/>
      <c r="AB49" s="535"/>
      <c r="AC49" s="108" t="s">
        <v>48</v>
      </c>
    </row>
    <row r="50" spans="1:31" s="20" customFormat="1" ht="27" customHeight="1">
      <c r="A50" s="105">
        <v>13</v>
      </c>
      <c r="B50" s="528"/>
      <c r="C50" s="529"/>
      <c r="D50" s="529"/>
      <c r="E50" s="529"/>
      <c r="F50" s="529"/>
      <c r="G50" s="530"/>
      <c r="H50" s="531"/>
      <c r="I50" s="531"/>
      <c r="J50" s="530"/>
      <c r="K50" s="531"/>
      <c r="L50" s="531"/>
      <c r="M50" s="532"/>
      <c r="N50" s="533"/>
      <c r="O50" s="534"/>
      <c r="P50" s="534"/>
      <c r="Q50" s="106" t="s">
        <v>48</v>
      </c>
      <c r="R50" s="106" t="s">
        <v>75</v>
      </c>
      <c r="S50" s="107"/>
      <c r="T50" s="106" t="s">
        <v>76</v>
      </c>
      <c r="U50" s="106" t="s">
        <v>75</v>
      </c>
      <c r="V50" s="107"/>
      <c r="W50" s="106" t="s">
        <v>3</v>
      </c>
      <c r="X50" s="106" t="s">
        <v>78</v>
      </c>
      <c r="Y50" s="535">
        <f t="shared" si="1"/>
        <v>0</v>
      </c>
      <c r="Z50" s="535"/>
      <c r="AA50" s="535"/>
      <c r="AB50" s="535"/>
      <c r="AC50" s="108" t="s">
        <v>48</v>
      </c>
    </row>
    <row r="51" spans="1:31" s="20" customFormat="1" ht="27" customHeight="1">
      <c r="A51" s="105">
        <v>14</v>
      </c>
      <c r="B51" s="528"/>
      <c r="C51" s="529"/>
      <c r="D51" s="529"/>
      <c r="E51" s="529"/>
      <c r="F51" s="529"/>
      <c r="G51" s="530"/>
      <c r="H51" s="531"/>
      <c r="I51" s="531"/>
      <c r="J51" s="530"/>
      <c r="K51" s="531"/>
      <c r="L51" s="531"/>
      <c r="M51" s="532"/>
      <c r="N51" s="533"/>
      <c r="O51" s="534"/>
      <c r="P51" s="534"/>
      <c r="Q51" s="106" t="s">
        <v>48</v>
      </c>
      <c r="R51" s="106" t="s">
        <v>75</v>
      </c>
      <c r="S51" s="107"/>
      <c r="T51" s="106" t="s">
        <v>76</v>
      </c>
      <c r="U51" s="106" t="s">
        <v>75</v>
      </c>
      <c r="V51" s="107"/>
      <c r="W51" s="106" t="s">
        <v>3</v>
      </c>
      <c r="X51" s="106" t="s">
        <v>78</v>
      </c>
      <c r="Y51" s="535">
        <f t="shared" si="1"/>
        <v>0</v>
      </c>
      <c r="Z51" s="535"/>
      <c r="AA51" s="535"/>
      <c r="AB51" s="535"/>
      <c r="AC51" s="108" t="s">
        <v>48</v>
      </c>
    </row>
    <row r="52" spans="1:31" s="20" customFormat="1" ht="27" customHeight="1">
      <c r="A52" s="105">
        <v>15</v>
      </c>
      <c r="B52" s="528"/>
      <c r="C52" s="529"/>
      <c r="D52" s="529"/>
      <c r="E52" s="529"/>
      <c r="F52" s="529"/>
      <c r="G52" s="530"/>
      <c r="H52" s="531"/>
      <c r="I52" s="531"/>
      <c r="J52" s="530"/>
      <c r="K52" s="531"/>
      <c r="L52" s="531"/>
      <c r="M52" s="532"/>
      <c r="N52" s="533"/>
      <c r="O52" s="534"/>
      <c r="P52" s="534"/>
      <c r="Q52" s="106" t="s">
        <v>48</v>
      </c>
      <c r="R52" s="106" t="s">
        <v>75</v>
      </c>
      <c r="S52" s="107"/>
      <c r="T52" s="106" t="s">
        <v>76</v>
      </c>
      <c r="U52" s="106" t="s">
        <v>75</v>
      </c>
      <c r="V52" s="107"/>
      <c r="W52" s="106" t="s">
        <v>3</v>
      </c>
      <c r="X52" s="106" t="s">
        <v>78</v>
      </c>
      <c r="Y52" s="535">
        <f t="shared" si="1"/>
        <v>0</v>
      </c>
      <c r="Z52" s="535"/>
      <c r="AA52" s="535"/>
      <c r="AB52" s="535"/>
      <c r="AC52" s="108" t="s">
        <v>48</v>
      </c>
    </row>
    <row r="53" spans="1:31" s="20" customFormat="1" ht="27" customHeight="1">
      <c r="A53" s="105">
        <v>16</v>
      </c>
      <c r="B53" s="528"/>
      <c r="C53" s="529"/>
      <c r="D53" s="529"/>
      <c r="E53" s="529"/>
      <c r="F53" s="529"/>
      <c r="G53" s="530"/>
      <c r="H53" s="531"/>
      <c r="I53" s="531"/>
      <c r="J53" s="530"/>
      <c r="K53" s="531"/>
      <c r="L53" s="531"/>
      <c r="M53" s="532"/>
      <c r="N53" s="533"/>
      <c r="O53" s="534"/>
      <c r="P53" s="534"/>
      <c r="Q53" s="106" t="s">
        <v>48</v>
      </c>
      <c r="R53" s="106" t="s">
        <v>75</v>
      </c>
      <c r="S53" s="107"/>
      <c r="T53" s="106" t="s">
        <v>76</v>
      </c>
      <c r="U53" s="106" t="s">
        <v>75</v>
      </c>
      <c r="V53" s="107"/>
      <c r="W53" s="106" t="s">
        <v>3</v>
      </c>
      <c r="X53" s="106" t="s">
        <v>78</v>
      </c>
      <c r="Y53" s="535">
        <f t="shared" si="1"/>
        <v>0</v>
      </c>
      <c r="Z53" s="535"/>
      <c r="AA53" s="535"/>
      <c r="AB53" s="535"/>
      <c r="AC53" s="108" t="s">
        <v>48</v>
      </c>
    </row>
    <row r="54" spans="1:31" s="20" customFormat="1" ht="27" customHeight="1">
      <c r="A54" s="105">
        <v>17</v>
      </c>
      <c r="B54" s="528"/>
      <c r="C54" s="529"/>
      <c r="D54" s="529"/>
      <c r="E54" s="529"/>
      <c r="F54" s="529"/>
      <c r="G54" s="530"/>
      <c r="H54" s="531"/>
      <c r="I54" s="531"/>
      <c r="J54" s="530"/>
      <c r="K54" s="531"/>
      <c r="L54" s="531"/>
      <c r="M54" s="532"/>
      <c r="N54" s="533"/>
      <c r="O54" s="534"/>
      <c r="P54" s="534"/>
      <c r="Q54" s="106" t="s">
        <v>48</v>
      </c>
      <c r="R54" s="106" t="s">
        <v>75</v>
      </c>
      <c r="S54" s="107"/>
      <c r="T54" s="106" t="s">
        <v>76</v>
      </c>
      <c r="U54" s="106" t="s">
        <v>75</v>
      </c>
      <c r="V54" s="107"/>
      <c r="W54" s="106" t="s">
        <v>3</v>
      </c>
      <c r="X54" s="106" t="s">
        <v>78</v>
      </c>
      <c r="Y54" s="535">
        <f t="shared" si="1"/>
        <v>0</v>
      </c>
      <c r="Z54" s="535"/>
      <c r="AA54" s="535"/>
      <c r="AB54" s="535"/>
      <c r="AC54" s="108" t="s">
        <v>48</v>
      </c>
    </row>
    <row r="55" spans="1:31" s="20" customFormat="1" ht="27" customHeight="1">
      <c r="A55" s="105">
        <v>18</v>
      </c>
      <c r="B55" s="528"/>
      <c r="C55" s="529"/>
      <c r="D55" s="529"/>
      <c r="E55" s="529"/>
      <c r="F55" s="529"/>
      <c r="G55" s="530"/>
      <c r="H55" s="531"/>
      <c r="I55" s="531"/>
      <c r="J55" s="530"/>
      <c r="K55" s="531"/>
      <c r="L55" s="531"/>
      <c r="M55" s="532"/>
      <c r="N55" s="533"/>
      <c r="O55" s="534"/>
      <c r="P55" s="534"/>
      <c r="Q55" s="106" t="s">
        <v>48</v>
      </c>
      <c r="R55" s="106" t="s">
        <v>75</v>
      </c>
      <c r="S55" s="107"/>
      <c r="T55" s="106" t="s">
        <v>76</v>
      </c>
      <c r="U55" s="106" t="s">
        <v>75</v>
      </c>
      <c r="V55" s="107"/>
      <c r="W55" s="106" t="s">
        <v>3</v>
      </c>
      <c r="X55" s="106" t="s">
        <v>78</v>
      </c>
      <c r="Y55" s="535">
        <f t="shared" si="1"/>
        <v>0</v>
      </c>
      <c r="Z55" s="535"/>
      <c r="AA55" s="535"/>
      <c r="AB55" s="535"/>
      <c r="AC55" s="108" t="s">
        <v>48</v>
      </c>
    </row>
    <row r="56" spans="1:31" s="20" customFormat="1" ht="27" customHeight="1">
      <c r="A56" s="105">
        <v>19</v>
      </c>
      <c r="B56" s="528"/>
      <c r="C56" s="529"/>
      <c r="D56" s="529"/>
      <c r="E56" s="529"/>
      <c r="F56" s="529"/>
      <c r="G56" s="530"/>
      <c r="H56" s="531"/>
      <c r="I56" s="531"/>
      <c r="J56" s="530"/>
      <c r="K56" s="531"/>
      <c r="L56" s="531"/>
      <c r="M56" s="532"/>
      <c r="N56" s="533"/>
      <c r="O56" s="534"/>
      <c r="P56" s="534"/>
      <c r="Q56" s="106" t="s">
        <v>48</v>
      </c>
      <c r="R56" s="106" t="s">
        <v>75</v>
      </c>
      <c r="S56" s="107"/>
      <c r="T56" s="106" t="s">
        <v>76</v>
      </c>
      <c r="U56" s="106" t="s">
        <v>75</v>
      </c>
      <c r="V56" s="107"/>
      <c r="W56" s="106" t="s">
        <v>3</v>
      </c>
      <c r="X56" s="106" t="s">
        <v>78</v>
      </c>
      <c r="Y56" s="535">
        <f t="shared" si="1"/>
        <v>0</v>
      </c>
      <c r="Z56" s="535"/>
      <c r="AA56" s="535"/>
      <c r="AB56" s="535"/>
      <c r="AC56" s="108" t="s">
        <v>48</v>
      </c>
    </row>
    <row r="57" spans="1:31" s="20" customFormat="1" ht="27" customHeight="1" thickBot="1">
      <c r="A57" s="105">
        <v>20</v>
      </c>
      <c r="B57" s="528"/>
      <c r="C57" s="529"/>
      <c r="D57" s="529"/>
      <c r="E57" s="529"/>
      <c r="F57" s="529"/>
      <c r="G57" s="530"/>
      <c r="H57" s="531"/>
      <c r="I57" s="531"/>
      <c r="J57" s="530"/>
      <c r="K57" s="531"/>
      <c r="L57" s="531"/>
      <c r="M57" s="532"/>
      <c r="N57" s="533"/>
      <c r="O57" s="534"/>
      <c r="P57" s="534"/>
      <c r="Q57" s="106" t="s">
        <v>48</v>
      </c>
      <c r="R57" s="106" t="s">
        <v>75</v>
      </c>
      <c r="S57" s="107"/>
      <c r="T57" s="106" t="s">
        <v>76</v>
      </c>
      <c r="U57" s="106" t="s">
        <v>75</v>
      </c>
      <c r="V57" s="107"/>
      <c r="W57" s="106" t="s">
        <v>3</v>
      </c>
      <c r="X57" s="106" t="s">
        <v>78</v>
      </c>
      <c r="Y57" s="535">
        <f>N57*S57*V57</f>
        <v>0</v>
      </c>
      <c r="Z57" s="535"/>
      <c r="AA57" s="535"/>
      <c r="AB57" s="535"/>
      <c r="AC57" s="108" t="s">
        <v>48</v>
      </c>
    </row>
    <row r="58" spans="1:31" s="17" customFormat="1" ht="27" customHeight="1" thickBot="1">
      <c r="A58" s="536" t="s">
        <v>79</v>
      </c>
      <c r="B58" s="537"/>
      <c r="C58" s="537"/>
      <c r="D58" s="537"/>
      <c r="E58" s="537"/>
      <c r="F58" s="537"/>
      <c r="G58" s="537"/>
      <c r="H58" s="537"/>
      <c r="I58" s="537"/>
      <c r="J58" s="537"/>
      <c r="K58" s="537"/>
      <c r="L58" s="537"/>
      <c r="M58" s="538"/>
      <c r="N58" s="539">
        <f>SUM(Y38:AB57)</f>
        <v>600000</v>
      </c>
      <c r="O58" s="527"/>
      <c r="P58" s="527"/>
      <c r="Q58" s="527"/>
      <c r="R58" s="527"/>
      <c r="S58" s="527"/>
      <c r="T58" s="527"/>
      <c r="U58" s="527"/>
      <c r="V58" s="527"/>
      <c r="W58" s="527"/>
      <c r="X58" s="527"/>
      <c r="Y58" s="527"/>
      <c r="Z58" s="527"/>
      <c r="AA58" s="527"/>
      <c r="AB58" s="527"/>
      <c r="AC58" s="109" t="s">
        <v>48</v>
      </c>
    </row>
    <row r="59" spans="1:31" s="17" customFormat="1" ht="33" customHeight="1" thickBot="1">
      <c r="A59" s="522" t="s">
        <v>80</v>
      </c>
      <c r="B59" s="523"/>
      <c r="C59" s="523"/>
      <c r="D59" s="524" t="s">
        <v>134</v>
      </c>
      <c r="E59" s="524"/>
      <c r="F59" s="524"/>
      <c r="G59" s="524"/>
      <c r="H59" s="524"/>
      <c r="I59" s="524"/>
      <c r="J59" s="524"/>
      <c r="K59" s="524"/>
      <c r="L59" s="524"/>
      <c r="M59" s="524"/>
      <c r="N59" s="524"/>
      <c r="O59" s="524"/>
      <c r="P59" s="524"/>
      <c r="Q59" s="524"/>
      <c r="R59" s="524"/>
      <c r="S59" s="524"/>
      <c r="T59" s="524"/>
      <c r="U59" s="524"/>
      <c r="V59" s="524"/>
      <c r="W59" s="525"/>
      <c r="X59" s="710">
        <f>2500*'【記入例】様式第１号の２（2枚目）'!$U$10*'【記入例】様式第１号の２（2枚目）'!$AD$10+X32-N58</f>
        <v>0</v>
      </c>
      <c r="Y59" s="711"/>
      <c r="Z59" s="711"/>
      <c r="AA59" s="711"/>
      <c r="AB59" s="711"/>
      <c r="AC59" s="109" t="s">
        <v>48</v>
      </c>
      <c r="AE59" s="3"/>
    </row>
  </sheetData>
  <sheetProtection formatCells="0" formatRows="0"/>
  <mergeCells count="223">
    <mergeCell ref="Q2:T2"/>
    <mergeCell ref="U2:AC2"/>
    <mergeCell ref="A4:AC4"/>
    <mergeCell ref="A8:AC8"/>
    <mergeCell ref="B10:F10"/>
    <mergeCell ref="G10:I10"/>
    <mergeCell ref="J10:M10"/>
    <mergeCell ref="N10:AC10"/>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B17:F17"/>
    <mergeCell ref="G17:I17"/>
    <mergeCell ref="J17:M17"/>
    <mergeCell ref="N17:P17"/>
    <mergeCell ref="Y17:AB17"/>
    <mergeCell ref="B18:F18"/>
    <mergeCell ref="G18:I18"/>
    <mergeCell ref="J18:M18"/>
    <mergeCell ref="N18:P18"/>
    <mergeCell ref="Y18:AB18"/>
    <mergeCell ref="B19:F19"/>
    <mergeCell ref="G19:I19"/>
    <mergeCell ref="J19:M19"/>
    <mergeCell ref="N19:P19"/>
    <mergeCell ref="Y19:AB19"/>
    <mergeCell ref="B20:F20"/>
    <mergeCell ref="G20:I20"/>
    <mergeCell ref="J20:M20"/>
    <mergeCell ref="N20:P20"/>
    <mergeCell ref="Y20:AB20"/>
    <mergeCell ref="B21:F21"/>
    <mergeCell ref="G21:I21"/>
    <mergeCell ref="J21:M21"/>
    <mergeCell ref="N21:P21"/>
    <mergeCell ref="Y21:AB21"/>
    <mergeCell ref="B22:F22"/>
    <mergeCell ref="G22:I22"/>
    <mergeCell ref="J22:M22"/>
    <mergeCell ref="N22:P22"/>
    <mergeCell ref="Y22:AB22"/>
    <mergeCell ref="B23:F23"/>
    <mergeCell ref="G23:I23"/>
    <mergeCell ref="J23:M23"/>
    <mergeCell ref="N23:P23"/>
    <mergeCell ref="Y23:AB23"/>
    <mergeCell ref="B24:F24"/>
    <mergeCell ref="G24:I24"/>
    <mergeCell ref="J24:M24"/>
    <mergeCell ref="N24:P24"/>
    <mergeCell ref="Y24:AB24"/>
    <mergeCell ref="B25:F25"/>
    <mergeCell ref="G25:I25"/>
    <mergeCell ref="J25:M25"/>
    <mergeCell ref="N25:P25"/>
    <mergeCell ref="Y25:AB25"/>
    <mergeCell ref="B26:F26"/>
    <mergeCell ref="G26:I26"/>
    <mergeCell ref="J26:M26"/>
    <mergeCell ref="N26:P26"/>
    <mergeCell ref="Y26:AB26"/>
    <mergeCell ref="B27:F27"/>
    <mergeCell ref="G27:I27"/>
    <mergeCell ref="J27:M27"/>
    <mergeCell ref="N27:P27"/>
    <mergeCell ref="Y27:AB27"/>
    <mergeCell ref="B28:F28"/>
    <mergeCell ref="G28:I28"/>
    <mergeCell ref="J28:M28"/>
    <mergeCell ref="N28:P28"/>
    <mergeCell ref="Y28:AB28"/>
    <mergeCell ref="A31:M31"/>
    <mergeCell ref="N31:AB31"/>
    <mergeCell ref="A32:C32"/>
    <mergeCell ref="D32:W32"/>
    <mergeCell ref="X32:AB32"/>
    <mergeCell ref="A35:AC35"/>
    <mergeCell ref="B29:F29"/>
    <mergeCell ref="G29:I29"/>
    <mergeCell ref="J29:M29"/>
    <mergeCell ref="N29:P29"/>
    <mergeCell ref="Y29:AB29"/>
    <mergeCell ref="B30:F30"/>
    <mergeCell ref="G30:I30"/>
    <mergeCell ref="J30:M30"/>
    <mergeCell ref="N30:P30"/>
    <mergeCell ref="Y30:AB30"/>
    <mergeCell ref="B37:F37"/>
    <mergeCell ref="G37:I37"/>
    <mergeCell ref="J37:M37"/>
    <mergeCell ref="N37:AC37"/>
    <mergeCell ref="B38:F38"/>
    <mergeCell ref="G38:I38"/>
    <mergeCell ref="J38:M38"/>
    <mergeCell ref="N38:P38"/>
    <mergeCell ref="Y38:AB38"/>
    <mergeCell ref="B39:F39"/>
    <mergeCell ref="G39:I39"/>
    <mergeCell ref="J39:M39"/>
    <mergeCell ref="N39:P39"/>
    <mergeCell ref="Y39:AB39"/>
    <mergeCell ref="B40:F40"/>
    <mergeCell ref="G40:I40"/>
    <mergeCell ref="J40:M40"/>
    <mergeCell ref="N40:P40"/>
    <mergeCell ref="Y40:AB40"/>
    <mergeCell ref="B41:F41"/>
    <mergeCell ref="G41:I41"/>
    <mergeCell ref="J41:M41"/>
    <mergeCell ref="N41:P41"/>
    <mergeCell ref="Y41:AB41"/>
    <mergeCell ref="B42:F42"/>
    <mergeCell ref="G42:I42"/>
    <mergeCell ref="J42:M42"/>
    <mergeCell ref="N42:P42"/>
    <mergeCell ref="Y42:AB42"/>
    <mergeCell ref="B43:F43"/>
    <mergeCell ref="G43:I43"/>
    <mergeCell ref="J43:M43"/>
    <mergeCell ref="N43:P43"/>
    <mergeCell ref="Y43:AB43"/>
    <mergeCell ref="B44:F44"/>
    <mergeCell ref="G44:I44"/>
    <mergeCell ref="J44:M44"/>
    <mergeCell ref="N44:P44"/>
    <mergeCell ref="Y44:AB44"/>
    <mergeCell ref="B45:F45"/>
    <mergeCell ref="G45:I45"/>
    <mergeCell ref="J45:M45"/>
    <mergeCell ref="N45:P45"/>
    <mergeCell ref="Y45:AB45"/>
    <mergeCell ref="B46:F46"/>
    <mergeCell ref="G46:I46"/>
    <mergeCell ref="J46:M46"/>
    <mergeCell ref="N46:P46"/>
    <mergeCell ref="Y46:AB46"/>
    <mergeCell ref="B47:F47"/>
    <mergeCell ref="G47:I47"/>
    <mergeCell ref="J47:M47"/>
    <mergeCell ref="N47:P47"/>
    <mergeCell ref="Y47:AB47"/>
    <mergeCell ref="B48:F48"/>
    <mergeCell ref="G48:I48"/>
    <mergeCell ref="J48:M48"/>
    <mergeCell ref="N48:P48"/>
    <mergeCell ref="Y48:AB48"/>
    <mergeCell ref="B49:F49"/>
    <mergeCell ref="G49:I49"/>
    <mergeCell ref="J49:M49"/>
    <mergeCell ref="N49:P49"/>
    <mergeCell ref="Y49:AB49"/>
    <mergeCell ref="B50:F50"/>
    <mergeCell ref="G50:I50"/>
    <mergeCell ref="J50:M50"/>
    <mergeCell ref="N50:P50"/>
    <mergeCell ref="Y50:AB50"/>
    <mergeCell ref="B51:F51"/>
    <mergeCell ref="G51:I51"/>
    <mergeCell ref="J51:M51"/>
    <mergeCell ref="N51:P51"/>
    <mergeCell ref="Y51:AB51"/>
    <mergeCell ref="B52:F52"/>
    <mergeCell ref="G52:I52"/>
    <mergeCell ref="J52:M52"/>
    <mergeCell ref="N52:P52"/>
    <mergeCell ref="Y52:AB52"/>
    <mergeCell ref="B53:F53"/>
    <mergeCell ref="G53:I53"/>
    <mergeCell ref="J53:M53"/>
    <mergeCell ref="N53:P53"/>
    <mergeCell ref="Y53:AB53"/>
    <mergeCell ref="B54:F54"/>
    <mergeCell ref="G54:I54"/>
    <mergeCell ref="J54:M54"/>
    <mergeCell ref="N54:P54"/>
    <mergeCell ref="Y54:AB54"/>
    <mergeCell ref="B55:F55"/>
    <mergeCell ref="G55:I55"/>
    <mergeCell ref="J55:M55"/>
    <mergeCell ref="N55:P55"/>
    <mergeCell ref="Y55:AB55"/>
    <mergeCell ref="B56:F56"/>
    <mergeCell ref="G56:I56"/>
    <mergeCell ref="J56:M56"/>
    <mergeCell ref="N56:P56"/>
    <mergeCell ref="Y56:AB56"/>
    <mergeCell ref="A59:C59"/>
    <mergeCell ref="D59:W59"/>
    <mergeCell ref="X59:AB59"/>
    <mergeCell ref="B57:F57"/>
    <mergeCell ref="G57:I57"/>
    <mergeCell ref="J57:M57"/>
    <mergeCell ref="N57:P57"/>
    <mergeCell ref="Y57:AB57"/>
    <mergeCell ref="A58:M58"/>
    <mergeCell ref="N58:AB58"/>
  </mergeCells>
  <phoneticPr fontId="6"/>
  <conditionalFormatting sqref="A1:XFD1 A3:XFD1048576 A2:T2 AD2:XFD2">
    <cfRule type="expression" dxfId="15" priority="2">
      <formula>CELL("protect",A1)=0</formula>
    </cfRule>
  </conditionalFormatting>
  <conditionalFormatting sqref="U2:AC2">
    <cfRule type="expression" dxfId="14" priority="1">
      <formula>CELL("protect",U2)=0</formula>
    </cfRule>
  </conditionalFormatting>
  <dataValidations count="1">
    <dataValidation imeMode="disabled" allowBlank="1" showInputMessage="1" showErrorMessage="1" sqref="N38:P57 V11:V30 N11:P30 V38:V57"/>
  </dataValidations>
  <pageMargins left="0.7" right="0.7" top="0.75" bottom="0.75" header="0.3" footer="0.3"/>
  <pageSetup paperSize="9" scale="92" orientation="portrait"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様式第１号の２</vt:lpstr>
      <vt:lpstr>様式第１号の２（2枚目）</vt:lpstr>
      <vt:lpstr>様式第１号の２（3枚目）</vt:lpstr>
      <vt:lpstr>様式第１号の２（添付書類）</vt:lpstr>
      <vt:lpstr>（参考様式）分掌表</vt:lpstr>
      <vt:lpstr>（参考資料）平均年齢別児童数計算表</vt:lpstr>
      <vt:lpstr>【記入例】様式第１号の２</vt:lpstr>
      <vt:lpstr>【記入例】様式第１号の２（2枚目）</vt:lpstr>
      <vt:lpstr>【記入例】様式第１号の２（3枚目）</vt:lpstr>
      <vt:lpstr>【記入例】様式第１号の２（添付書類）</vt:lpstr>
      <vt:lpstr>【記入例】分掌表 </vt:lpstr>
      <vt:lpstr>【記入例】平均年齢別児童数計算表</vt:lpstr>
      <vt:lpstr>'（参考様式）分掌表'!Print_Area</vt:lpstr>
      <vt:lpstr>'【記入例】分掌表 '!Print_Area</vt:lpstr>
      <vt:lpstr>【記入例】様式第１号の２!Print_Area</vt:lpstr>
      <vt:lpstr>'【記入例】様式第１号の２（2枚目）'!Print_Area</vt:lpstr>
      <vt:lpstr>'【記入例】様式第１号の２（3枚目）'!Print_Area</vt:lpstr>
      <vt:lpstr>様式第１号の２!Print_Area</vt:lpstr>
      <vt:lpstr>'様式第１号の２（2枚目）'!Print_Area</vt:lpstr>
      <vt:lpstr>'様式第１号の２（3枚目）'!Print_Area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Matsuhashi101</cp:lastModifiedBy>
  <cp:lastPrinted>2022-12-05T08:52:37Z</cp:lastPrinted>
  <dcterms:created xsi:type="dcterms:W3CDTF">2017-06-20T08:39:17Z</dcterms:created>
  <dcterms:modified xsi:type="dcterms:W3CDTF">2023-03-24T06:46:40Z</dcterms:modified>
</cp:coreProperties>
</file>