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tabRatio="947" activeTab="3"/>
  </bookViews>
  <sheets>
    <sheet name="職員名簿" sheetId="1" r:id="rId1"/>
    <sheet name="★職員基準確認シート" sheetId="2" r:id="rId2"/>
    <sheet name="職員名簿 (記入例)" sheetId="3" r:id="rId3"/>
    <sheet name="申込記録表（参考様式）" sheetId="4" r:id="rId4"/>
  </sheets>
  <definedNames>
    <definedName name="_xlfn.COUNTIFS" hidden="1">#NAME?</definedName>
    <definedName name="_xlfn.SUMIFS" hidden="1">#NAME?</definedName>
    <definedName name="_xlnm.Print_Area" localSheetId="1">'★職員基準確認シート'!$A$1:$F$8</definedName>
    <definedName name="_xlnm.Print_Area" localSheetId="0">'職員名簿'!$A$1:$AJ$88</definedName>
    <definedName name="_xlnm.Print_Area" localSheetId="2">'職員名簿 (記入例)'!$A$1:$AH$88</definedName>
    <definedName name="_xlnm.Print_Area" localSheetId="3">'申込記録表（参考様式）'!$A$1:$J$38</definedName>
  </definedNames>
  <calcPr fullCalcOnLoad="1"/>
</workbook>
</file>

<file path=xl/comments1.xml><?xml version="1.0" encoding="utf-8"?>
<comments xmlns="http://schemas.openxmlformats.org/spreadsheetml/2006/main">
  <authors>
    <author>Hakamata101</author>
  </authors>
  <commentList>
    <comment ref="R8" authorId="0">
      <text>
        <r>
          <rPr>
            <b/>
            <sz val="9"/>
            <rFont val="MS P ゴシック"/>
            <family val="3"/>
          </rPr>
          <t>３歳児加算の要件である、児童15人に対し職員1人の計算となっています。</t>
        </r>
      </text>
    </comment>
    <comment ref="R9" authorId="0">
      <text>
        <r>
          <rPr>
            <b/>
            <sz val="9"/>
            <rFont val="MS P ゴシック"/>
            <family val="3"/>
          </rPr>
          <t>３歳児加算の要件である、児童15人に対し職員1人の計算となっています。</t>
        </r>
      </text>
    </comment>
  </commentList>
</comments>
</file>

<file path=xl/comments3.xml><?xml version="1.0" encoding="utf-8"?>
<comments xmlns="http://schemas.openxmlformats.org/spreadsheetml/2006/main">
  <authors>
    <author>Hakamata101</author>
  </authors>
  <commentList>
    <comment ref="R8" authorId="0">
      <text>
        <r>
          <rPr>
            <b/>
            <sz val="9"/>
            <rFont val="MS P ゴシック"/>
            <family val="3"/>
          </rPr>
          <t>３歳児加算の要件である、児童15人に対し職員1人の計算となっています。</t>
        </r>
      </text>
    </comment>
    <comment ref="R9" authorId="0">
      <text>
        <r>
          <rPr>
            <b/>
            <sz val="9"/>
            <rFont val="MS P ゴシック"/>
            <family val="3"/>
          </rPr>
          <t>３歳児加算の要件である、児童15人に対し職員1人の計算となっています。</t>
        </r>
      </text>
    </comment>
  </commentList>
</comments>
</file>

<file path=xl/sharedStrings.xml><?xml version="1.0" encoding="utf-8"?>
<sst xmlns="http://schemas.openxmlformats.org/spreadsheetml/2006/main" count="334" uniqueCount="128">
  <si>
    <t>年</t>
  </si>
  <si>
    <t>月</t>
  </si>
  <si>
    <t>施設類型</t>
  </si>
  <si>
    <t>定員</t>
  </si>
  <si>
    <t>名</t>
  </si>
  <si>
    <t>年齢</t>
  </si>
  <si>
    <t>備考</t>
  </si>
  <si>
    <t>専任・兼任の別</t>
  </si>
  <si>
    <t>区分</t>
  </si>
  <si>
    <t>所定労働時間</t>
  </si>
  <si>
    <t>時間数</t>
  </si>
  <si>
    <t>経験
年数</t>
  </si>
  <si>
    <t>嘱託医</t>
  </si>
  <si>
    <t>氏　名</t>
  </si>
  <si>
    <t>職　名</t>
  </si>
  <si>
    <t>施設定員</t>
  </si>
  <si>
    <t>受託児童数</t>
  </si>
  <si>
    <t>0歳児</t>
  </si>
  <si>
    <t>1歳児</t>
  </si>
  <si>
    <t>2歳児</t>
  </si>
  <si>
    <t>3歳児</t>
  </si>
  <si>
    <t>4歳児</t>
  </si>
  <si>
    <t>5歳児</t>
  </si>
  <si>
    <t>合計</t>
  </si>
  <si>
    <t>基準職員数</t>
  </si>
  <si>
    <t>必要職員数（定員）</t>
  </si>
  <si>
    <t>必要職員数（受託）</t>
  </si>
  <si>
    <t>専任</t>
  </si>
  <si>
    <t>兼任</t>
  </si>
  <si>
    <t>常勤職員・その他の別</t>
  </si>
  <si>
    <t>A</t>
  </si>
  <si>
    <t>B</t>
  </si>
  <si>
    <t>型</t>
  </si>
  <si>
    <t>A</t>
  </si>
  <si>
    <t>B</t>
  </si>
  <si>
    <t>日</t>
  </si>
  <si>
    <t>週</t>
  </si>
  <si>
    <t>月</t>
  </si>
  <si>
    <t>うち常勤かつ資格者数</t>
  </si>
  <si>
    <t>A</t>
  </si>
  <si>
    <t>（</t>
  </si>
  <si>
    <t>資格名</t>
  </si>
  <si>
    <t>保育士</t>
  </si>
  <si>
    <t>日現在）</t>
  </si>
  <si>
    <t>認証保育所職員名簿</t>
  </si>
  <si>
    <t>常勤</t>
  </si>
  <si>
    <t>常勤以外</t>
  </si>
  <si>
    <t>職員種別</t>
  </si>
  <si>
    <t>栄養士</t>
  </si>
  <si>
    <t>※2回目以降で新規雇用職員がいる場合は、備考欄に新規と記入し、上記書類を添付すること</t>
  </si>
  <si>
    <t>（</t>
  </si>
  <si>
    <t>施設の名称</t>
  </si>
  <si>
    <t>※休職中の職員がいる場合は、備考欄に「休職」と記載すること。</t>
  </si>
  <si>
    <t>※初回申請の際は、履歴書の写し、労働条件通知書等（雇用契約書）の写し、保育士資格証の写し（保育士に代わる保健師、助産師、看護師の当該免許証の写し）を添付すること（区外施設は、労働条件通知書等（雇用契約書（写））は不要）</t>
  </si>
  <si>
    <t>職層</t>
  </si>
  <si>
    <t>○○  ○○</t>
  </si>
  <si>
    <t>△△</t>
  </si>
  <si>
    <t>保育士</t>
  </si>
  <si>
    <t>職層</t>
  </si>
  <si>
    <t>コード</t>
  </si>
  <si>
    <t>施設長</t>
  </si>
  <si>
    <t>施設長補佐</t>
  </si>
  <si>
    <t>専門リーダー</t>
  </si>
  <si>
    <t>乳児保育リーダー</t>
  </si>
  <si>
    <t>食育リーダー</t>
  </si>
  <si>
    <t>月</t>
  </si>
  <si>
    <t>6カ月</t>
  </si>
  <si>
    <t>○○保育園</t>
  </si>
  <si>
    <t>△△△保育所と兼任</t>
  </si>
  <si>
    <r>
      <rPr>
        <b/>
        <sz val="11"/>
        <rFont val="ＭＳ Ｐゴシック"/>
        <family val="3"/>
      </rPr>
      <t>在籍数(受託数)により算定する場合　</t>
    </r>
    <r>
      <rPr>
        <sz val="11"/>
        <rFont val="ＭＳ Ｐゴシック"/>
        <family val="3"/>
      </rPr>
      <t>※以下の要件を満たしていることを確認し、チェックを入れてください。</t>
    </r>
  </si>
  <si>
    <t>(イ)</t>
  </si>
  <si>
    <t>利用者から利用申込があった場合に、利用開始希望日に合わせて職員の配置基準を満たした上で、定員数までは保育を提供し、職員不足を理由に保育の提供を断らない。</t>
  </si>
  <si>
    <t>(ウ)</t>
  </si>
  <si>
    <t>毎月の利用者からの申込状況を別紙様式により、記録している。</t>
  </si>
  <si>
    <t>(ア)</t>
  </si>
  <si>
    <t>定員数により算定した総所要保育従事職員数を配置する体制を予め整えている。その内６割以上は常勤有資格者として常時配置する。</t>
  </si>
  <si>
    <t>※当該月の申込記録表を添付すること。</t>
  </si>
  <si>
    <t>調理職員</t>
  </si>
  <si>
    <t>保育従事職員</t>
  </si>
  <si>
    <t>育休</t>
  </si>
  <si>
    <t>子育て支援員</t>
  </si>
  <si>
    <t>看護職員</t>
  </si>
  <si>
    <t>正看護師</t>
  </si>
  <si>
    <t>職員配置基準チェックシート</t>
  </si>
  <si>
    <t>常勤職員の所定労働時間数（月）</t>
  </si>
  <si>
    <t>①時間数を入力してください</t>
  </si>
  <si>
    <t>総所要保育従事職員</t>
  </si>
  <si>
    <t>②自動で判定されます</t>
  </si>
  <si>
    <t>常勤有資格者</t>
  </si>
  <si>
    <t>子育て支援員研修</t>
  </si>
  <si>
    <t>※世田谷区保育士等キャリアアップ補助金要件</t>
  </si>
  <si>
    <t>常勤所定労働時間数（月）</t>
  </si>
  <si>
    <t>必要保育従事者数</t>
  </si>
  <si>
    <t>常勤保育従事者数</t>
  </si>
  <si>
    <t>常勤有資格者数</t>
  </si>
  <si>
    <t>常勤以外労働時間（月）</t>
  </si>
  <si>
    <t>常勤以外労働時間（週）</t>
  </si>
  <si>
    <t>常勤換算数</t>
  </si>
  <si>
    <t>常勤換算後保育従事者数</t>
  </si>
  <si>
    <t>保育従事職員基準判定</t>
  </si>
  <si>
    <t>有資格者基準判定</t>
  </si>
  <si>
    <t>常勤以外有資格者労働時間（月）</t>
  </si>
  <si>
    <t>常勤以外有資格者労働時間（週）</t>
  </si>
  <si>
    <t>常勤換算後有資格者数</t>
  </si>
  <si>
    <t>職員数</t>
  </si>
  <si>
    <t>子育て支援含む有資格者数</t>
  </si>
  <si>
    <t>子育て支援員研修判定</t>
  </si>
  <si>
    <t>申込記録表</t>
  </si>
  <si>
    <t>施設名</t>
  </si>
  <si>
    <t>●●認証保育所</t>
  </si>
  <si>
    <t>現在</t>
  </si>
  <si>
    <t>No</t>
  </si>
  <si>
    <t>申込日</t>
  </si>
  <si>
    <t>利用開始希望日</t>
  </si>
  <si>
    <t>保護者氏名</t>
  </si>
  <si>
    <t>児童氏名</t>
  </si>
  <si>
    <t>利用開始希望日現在の所属クラス</t>
  </si>
  <si>
    <t>入所
可否</t>
  </si>
  <si>
    <t>入所不可の場合はその理由</t>
  </si>
  <si>
    <t>例</t>
  </si>
  <si>
    <t>東京　太郎</t>
  </si>
  <si>
    <t>東京　花子</t>
  </si>
  <si>
    <t>1歳</t>
  </si>
  <si>
    <t>可</t>
  </si>
  <si>
    <t>東京　●●</t>
  </si>
  <si>
    <t>2歳</t>
  </si>
  <si>
    <t>不可</t>
  </si>
  <si>
    <t>２歳児クラスの定員が充足しているため。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</si>
</sst>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411]ggge&quot;年&quot;m&quot;月&quot;d&quot;日&quot;;@"/>
    <numFmt numFmtId="180" formatCode="yyyy&quot;年&quot;m&quot;月&quot;;@"/>
    <numFmt numFmtId="181" formatCode="yyyy&quot;年&quot;m&quot;月&quot;d&quot;日&quot;;@"/>
    <numFmt numFmtId="182" formatCode="mmm\-yyyy"/>
    <numFmt numFmtId="183" formatCode="&quot;Yes&quot;;&quot;Yes&quot;;&quot;No&quot;"/>
    <numFmt numFmtId="184" formatCode="&quot;True&quot;;&quot;True&quot;;&quot;False&quot;"/>
    <numFmt numFmtId="185" formatCode="&quot;On&quot;;&quot;On&quot;;&quot;Off&quot;"/>
    <numFmt numFmtId="186" formatCode="[$€-2]\ #,##0.00_);[Red]\([$€-2]\ #,##0.00\)"/>
    <numFmt numFmtId="187" formatCode="##,##0.0&quot;時間&quot;"/>
    <numFmt numFmtId="188" formatCode="##,##0&quot;人&quot;"/>
    <numFmt numFmtId="189" formatCode="##,##0.00&quot;人&quot;"/>
    <numFmt numFmtId="190" formatCode="##,##0.0&quot;人&quot;"/>
    <numFmt numFmtId="191" formatCode="#,##0.00_ "/>
    <numFmt numFmtId="192" formatCode="#,##0.0_ "/>
    <numFmt numFmtId="193" formatCode="[$]ggge&quot;年&quot;m&quot;月&quot;d&quot;日&quot;;@"/>
    <numFmt numFmtId="194" formatCode="[$-411]gge&quot;年&quot;m&quot;月&quot;d&quot;日&quot;;@"/>
    <numFmt numFmtId="195" formatCode="[$]gge&quot;年&quot;m&quot;月&quot;d&quot;日&quot;;@"/>
    <numFmt numFmtId="196" formatCode="0&quot;歳&quot;"/>
  </numFmts>
  <fonts count="83">
    <font>
      <sz val="11"/>
      <name val="ＭＳ Ｐゴシック"/>
      <family val="3"/>
    </font>
    <font>
      <sz val="6"/>
      <name val="ＭＳ Ｐゴシック"/>
      <family val="3"/>
    </font>
    <font>
      <b/>
      <sz val="1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7"/>
      <name val="ＭＳ Ｐゴシック"/>
      <family val="3"/>
    </font>
    <font>
      <b/>
      <sz val="12"/>
      <name val="ＭＳ Ｐゴシック"/>
      <family val="3"/>
    </font>
    <font>
      <b/>
      <sz val="9"/>
      <name val="MS P ゴシック"/>
      <family val="3"/>
    </font>
    <font>
      <sz val="9"/>
      <name val="Meiryo UI"/>
      <family val="3"/>
    </font>
    <font>
      <b/>
      <u val="single"/>
      <sz val="11"/>
      <name val="ＭＳ Ｐゴシック"/>
      <family val="3"/>
    </font>
    <font>
      <sz val="14"/>
      <name val="HGP創英角ﾎﾟｯﾌﾟ体"/>
      <family val="3"/>
    </font>
    <font>
      <sz val="1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5"/>
      <name val="ＭＳ Ｐゴシック"/>
      <family val="3"/>
    </font>
    <font>
      <b/>
      <sz val="11"/>
      <color indexed="55"/>
      <name val="ＭＳ Ｐゴシック"/>
      <family val="3"/>
    </font>
    <font>
      <sz val="11"/>
      <color indexed="55"/>
      <name val="ＭＳ Ｐゴシック"/>
      <family val="3"/>
    </font>
    <font>
      <sz val="14"/>
      <color indexed="9"/>
      <name val="HGP創英角ﾎﾟｯﾌﾟ体"/>
      <family val="3"/>
    </font>
    <font>
      <sz val="11"/>
      <color indexed="8"/>
      <name val="ＭＳ 明朝"/>
      <family val="1"/>
    </font>
    <font>
      <b/>
      <sz val="14"/>
      <color indexed="8"/>
      <name val="ＭＳ 明朝"/>
      <family val="1"/>
    </font>
    <font>
      <sz val="10.5"/>
      <color indexed="8"/>
      <name val="ＭＳ 明朝"/>
      <family val="1"/>
    </font>
    <font>
      <b/>
      <sz val="10.5"/>
      <color indexed="8"/>
      <name val="ＭＳ 明朝"/>
      <family val="1"/>
    </font>
    <font>
      <sz val="10"/>
      <color indexed="8"/>
      <name val="ＭＳ Ｐ明朝"/>
      <family val="1"/>
    </font>
    <font>
      <sz val="6"/>
      <color indexed="8"/>
      <name val="ＭＳ 明朝"/>
      <family val="1"/>
    </font>
    <font>
      <sz val="9"/>
      <color indexed="8"/>
      <name val="ＭＳ 明朝"/>
      <family val="1"/>
    </font>
    <font>
      <sz val="9"/>
      <color indexed="8"/>
      <name val="ＭＳ Ｐ明朝"/>
      <family val="1"/>
    </font>
    <font>
      <sz val="10"/>
      <color indexed="8"/>
      <name val="ＭＳ Ｐゴシック"/>
      <family val="3"/>
    </font>
    <font>
      <sz val="10"/>
      <color indexed="10"/>
      <name val="ＭＳ Ｐゴシック"/>
      <family val="3"/>
    </font>
    <font>
      <u val="single"/>
      <sz val="10"/>
      <color indexed="10"/>
      <name val="ＭＳ Ｐゴシック"/>
      <family val="3"/>
    </font>
    <font>
      <sz val="9"/>
      <color indexed="8"/>
      <name val="ＭＳ Ｐゴシック"/>
      <family val="3"/>
    </font>
    <font>
      <sz val="9"/>
      <color indexed="10"/>
      <name val="ＭＳ Ｐゴシック"/>
      <family val="3"/>
    </font>
    <font>
      <sz val="9"/>
      <color indexed="10"/>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0" tint="-0.3499799966812134"/>
      <name val="ＭＳ Ｐゴシック"/>
      <family val="3"/>
    </font>
    <font>
      <b/>
      <sz val="11"/>
      <color theme="0" tint="-0.3499799966812134"/>
      <name val="ＭＳ Ｐゴシック"/>
      <family val="3"/>
    </font>
    <font>
      <sz val="11"/>
      <color theme="0" tint="-0.3499799966812134"/>
      <name val="ＭＳ Ｐゴシック"/>
      <family val="3"/>
    </font>
    <font>
      <sz val="14"/>
      <color theme="0"/>
      <name val="HGP創英角ﾎﾟｯﾌﾟ体"/>
      <family val="3"/>
    </font>
    <font>
      <sz val="11"/>
      <color rgb="FFFF0000"/>
      <name val="ＭＳ Ｐゴシック"/>
      <family val="3"/>
    </font>
    <font>
      <sz val="11"/>
      <color theme="1"/>
      <name val="ＭＳ 明朝"/>
      <family val="1"/>
    </font>
    <font>
      <b/>
      <sz val="14"/>
      <color theme="1"/>
      <name val="ＭＳ 明朝"/>
      <family val="1"/>
    </font>
    <font>
      <sz val="10.5"/>
      <color theme="1"/>
      <name val="ＭＳ 明朝"/>
      <family val="1"/>
    </font>
    <font>
      <b/>
      <sz val="10.5"/>
      <color theme="1"/>
      <name val="ＭＳ 明朝"/>
      <family val="1"/>
    </font>
    <font>
      <sz val="10"/>
      <color theme="1"/>
      <name val="ＭＳ Ｐ明朝"/>
      <family val="1"/>
    </font>
    <font>
      <sz val="6"/>
      <color theme="1"/>
      <name val="ＭＳ 明朝"/>
      <family val="1"/>
    </font>
    <font>
      <sz val="9"/>
      <color theme="1"/>
      <name val="ＭＳ 明朝"/>
      <family val="1"/>
    </font>
    <font>
      <sz val="9"/>
      <color theme="1"/>
      <name val="ＭＳ Ｐ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CF596"/>
        <bgColor indexed="64"/>
      </patternFill>
    </fill>
    <fill>
      <patternFill patternType="solid">
        <fgColor indexed="43"/>
        <bgColor indexed="64"/>
      </patternFill>
    </fill>
    <fill>
      <patternFill patternType="solid">
        <fgColor theme="8" tint="-0.24997000396251678"/>
        <bgColor indexed="64"/>
      </patternFill>
    </fill>
    <fill>
      <patternFill patternType="solid">
        <fgColor rgb="FF99FFCC"/>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style="thin"/>
      <top style="thin"/>
      <bottom style="medium"/>
      <diagonal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thin"/>
      <right style="medium"/>
      <top>
        <color indexed="63"/>
      </top>
      <bottom style="medium"/>
    </border>
    <border>
      <left style="thin"/>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diagonalUp="1">
      <left style="thin"/>
      <right style="thin"/>
      <top style="thin"/>
      <bottom style="medium"/>
      <diagonal style="hair"/>
    </border>
    <border>
      <left style="thin"/>
      <right style="thin"/>
      <top style="medium"/>
      <bottom>
        <color indexed="63"/>
      </bottom>
    </border>
    <border>
      <left style="thin"/>
      <right style="thin"/>
      <top>
        <color indexed="63"/>
      </top>
      <bottom style="thin"/>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style="thin"/>
    </border>
    <border>
      <left style="thin"/>
      <right style="thin"/>
      <top style="medium"/>
      <bottom style="medium"/>
    </border>
    <border>
      <left style="thin"/>
      <right style="thin"/>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thin"/>
      <top style="thin"/>
      <bottom style="medium"/>
      <diagonal style="hair"/>
    </border>
    <border>
      <left style="thin"/>
      <right>
        <color indexed="63"/>
      </right>
      <top style="medium"/>
      <bottom style="thin"/>
    </border>
    <border>
      <left>
        <color indexed="63"/>
      </left>
      <right style="thin"/>
      <top style="medium"/>
      <bottom style="thin"/>
    </border>
    <border diagonalUp="1">
      <left style="thin"/>
      <right style="medium"/>
      <top style="thin"/>
      <bottom style="medium"/>
      <diagonal style="hair"/>
    </border>
    <border>
      <left style="thin"/>
      <right style="medium"/>
      <top style="thin"/>
      <bottom style="mediu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color indexed="63"/>
      </top>
      <bottom style="mediu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pplyNumberFormat="0" applyFill="0" applyBorder="0" applyAlignment="0" applyProtection="0"/>
    <xf numFmtId="0" fontId="67" fillId="32" borderId="0" applyNumberFormat="0" applyBorder="0" applyAlignment="0" applyProtection="0"/>
  </cellStyleXfs>
  <cellXfs count="261">
    <xf numFmtId="0" fontId="0" fillId="0" borderId="0" xfId="0" applyAlignment="1">
      <alignment/>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10" xfId="0" applyFont="1" applyBorder="1" applyAlignment="1">
      <alignment vertical="center"/>
    </xf>
    <xf numFmtId="0" fontId="0" fillId="0" borderId="0" xfId="0" applyAlignment="1">
      <alignment horizontal="right" vertical="center"/>
    </xf>
    <xf numFmtId="0" fontId="9" fillId="0" borderId="0" xfId="0" applyFont="1" applyAlignment="1">
      <alignment vertical="center"/>
    </xf>
    <xf numFmtId="0" fontId="3" fillId="0" borderId="11" xfId="0" applyFont="1" applyBorder="1" applyAlignment="1">
      <alignment vertical="center"/>
    </xf>
    <xf numFmtId="0" fontId="9" fillId="0" borderId="0" xfId="0" applyFont="1" applyAlignment="1">
      <alignment horizontal="center" vertical="center"/>
    </xf>
    <xf numFmtId="0" fontId="3" fillId="0" borderId="10" xfId="0" applyFont="1" applyFill="1" applyBorder="1" applyAlignment="1" applyProtection="1">
      <alignment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33" borderId="18" xfId="0" applyFill="1" applyBorder="1" applyAlignment="1">
      <alignment horizontal="center" vertical="center" shrinkToFit="1"/>
    </xf>
    <xf numFmtId="0" fontId="68" fillId="0" borderId="12" xfId="0" applyFont="1" applyBorder="1" applyAlignment="1">
      <alignment horizontal="center" vertical="center" shrinkToFit="1"/>
    </xf>
    <xf numFmtId="0" fontId="68" fillId="0" borderId="13" xfId="0" applyFont="1" applyBorder="1" applyAlignment="1">
      <alignment horizontal="center" vertical="center" shrinkToFit="1"/>
    </xf>
    <xf numFmtId="0" fontId="0" fillId="33" borderId="18" xfId="0" applyFill="1" applyBorder="1" applyAlignment="1" applyProtection="1">
      <alignment horizontal="center" vertical="center" shrinkToFit="1"/>
      <protection locked="0"/>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0" fillId="33" borderId="18" xfId="0" applyFill="1" applyBorder="1" applyAlignment="1" applyProtection="1">
      <alignment horizontal="center" vertical="center" shrinkToFit="1"/>
      <protection locked="0"/>
    </xf>
    <xf numFmtId="0" fontId="0" fillId="0" borderId="19" xfId="0" applyFill="1" applyBorder="1" applyAlignment="1">
      <alignment vertical="center"/>
    </xf>
    <xf numFmtId="0" fontId="0" fillId="0" borderId="20" xfId="0"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0" xfId="0" applyAlignment="1">
      <alignment horizontal="left" vertical="center" wrapText="1" shrinkToFit="1"/>
    </xf>
    <xf numFmtId="0" fontId="12" fillId="0" borderId="0" xfId="0" applyFont="1" applyAlignment="1">
      <alignment horizontal="left" vertical="center"/>
    </xf>
    <xf numFmtId="0" fontId="0" fillId="33" borderId="18" xfId="0" applyFill="1" applyBorder="1" applyAlignment="1" applyProtection="1">
      <alignment horizontal="center" vertical="center" shrinkToFit="1"/>
      <protection locked="0"/>
    </xf>
    <xf numFmtId="0" fontId="0" fillId="0" borderId="22" xfId="0" applyBorder="1" applyAlignment="1">
      <alignment horizontal="center" vertical="center"/>
    </xf>
    <xf numFmtId="0" fontId="14" fillId="0" borderId="23" xfId="0" applyFont="1" applyBorder="1" applyAlignment="1">
      <alignment vertical="center" shrinkToFi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0" xfId="0" applyFont="1" applyBorder="1" applyAlignment="1">
      <alignment horizontal="center" vertical="center"/>
    </xf>
    <xf numFmtId="0" fontId="13" fillId="0" borderId="28" xfId="0" applyFont="1" applyBorder="1" applyAlignment="1">
      <alignment horizontal="center" vertical="center"/>
    </xf>
    <xf numFmtId="0" fontId="0" fillId="0" borderId="0" xfId="0" applyAlignment="1">
      <alignment horizontal="center"/>
    </xf>
    <xf numFmtId="0" fontId="0" fillId="0" borderId="22" xfId="0" applyBorder="1" applyAlignment="1">
      <alignment vertical="center"/>
    </xf>
    <xf numFmtId="187" fontId="0" fillId="0" borderId="22" xfId="0" applyNumberFormat="1" applyBorder="1" applyAlignment="1">
      <alignment horizontal="center" vertical="center"/>
    </xf>
    <xf numFmtId="188" fontId="0" fillId="0" borderId="22" xfId="0" applyNumberFormat="1" applyBorder="1" applyAlignment="1">
      <alignment horizontal="center" vertical="center"/>
    </xf>
    <xf numFmtId="189" fontId="0" fillId="0" borderId="22" xfId="0" applyNumberFormat="1" applyBorder="1" applyAlignment="1">
      <alignment horizontal="center" vertical="center"/>
    </xf>
    <xf numFmtId="190" fontId="0" fillId="0" borderId="22" xfId="0" applyNumberFormat="1" applyBorder="1" applyAlignment="1">
      <alignment horizontal="center" vertical="center"/>
    </xf>
    <xf numFmtId="0" fontId="0" fillId="0" borderId="22" xfId="0" applyFill="1" applyBorder="1" applyAlignment="1">
      <alignment vertical="center"/>
    </xf>
    <xf numFmtId="188" fontId="0" fillId="0" borderId="22" xfId="0" applyNumberFormat="1" applyBorder="1" applyAlignment="1">
      <alignment horizontal="center"/>
    </xf>
    <xf numFmtId="0" fontId="14" fillId="34" borderId="29" xfId="0" applyFont="1" applyFill="1" applyBorder="1" applyAlignment="1">
      <alignment horizontal="center" vertical="center" shrinkToFit="1"/>
    </xf>
    <xf numFmtId="0" fontId="0" fillId="0" borderId="22" xfId="0" applyNumberFormat="1" applyBorder="1" applyAlignment="1">
      <alignment horizontal="center" vertical="center"/>
    </xf>
    <xf numFmtId="0" fontId="7" fillId="0" borderId="0" xfId="0" applyFont="1" applyFill="1" applyBorder="1" applyAlignment="1">
      <alignment horizontal="center" vertical="center" wrapText="1"/>
    </xf>
    <xf numFmtId="0" fontId="0" fillId="0" borderId="19" xfId="0" applyFill="1" applyBorder="1" applyAlignment="1">
      <alignment horizontal="center" vertical="center"/>
    </xf>
    <xf numFmtId="0" fontId="7" fillId="0" borderId="21" xfId="0" applyFont="1" applyFill="1" applyBorder="1" applyAlignment="1">
      <alignment horizontal="left" vertical="center"/>
    </xf>
    <xf numFmtId="0" fontId="7" fillId="0" borderId="30"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35" borderId="38" xfId="0" applyFill="1" applyBorder="1" applyAlignment="1" applyProtection="1">
      <alignment horizontal="center" vertical="center" shrinkToFit="1"/>
      <protection locked="0"/>
    </xf>
    <xf numFmtId="0" fontId="0" fillId="35" borderId="39"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35" borderId="22" xfId="0" applyFill="1" applyBorder="1" applyAlignment="1" applyProtection="1" quotePrefix="1">
      <alignment horizontal="center" vertical="center" shrinkToFit="1"/>
      <protection locked="0"/>
    </xf>
    <xf numFmtId="0" fontId="0" fillId="35" borderId="22" xfId="0" applyFont="1" applyFill="1" applyBorder="1" applyAlignment="1" applyProtection="1">
      <alignment horizontal="center" vertical="center" shrinkToFit="1"/>
      <protection locked="0"/>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35" borderId="22" xfId="0" applyFill="1" applyBorder="1" applyAlignment="1" applyProtection="1">
      <alignment horizontal="center" vertical="center" shrinkToFit="1"/>
      <protection locked="0"/>
    </xf>
    <xf numFmtId="0" fontId="0" fillId="35" borderId="27" xfId="0" applyFill="1" applyBorder="1" applyAlignment="1" applyProtection="1">
      <alignment horizontal="center" vertical="center" shrinkToFit="1"/>
      <protection locked="0"/>
    </xf>
    <xf numFmtId="0" fontId="3" fillId="0" borderId="45" xfId="0" applyFont="1" applyBorder="1" applyAlignment="1">
      <alignment horizontal="center" vertical="center"/>
    </xf>
    <xf numFmtId="0" fontId="3" fillId="0" borderId="30" xfId="0" applyFont="1" applyBorder="1" applyAlignment="1">
      <alignment horizontal="center" vertical="center"/>
    </xf>
    <xf numFmtId="0" fontId="0" fillId="35" borderId="38"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0" fillId="0" borderId="17" xfId="0" applyFill="1" applyBorder="1" applyAlignment="1" applyProtection="1" quotePrefix="1">
      <alignment horizontal="center" vertical="center" shrinkToFit="1"/>
      <protection locked="0"/>
    </xf>
    <xf numFmtId="0" fontId="2" fillId="0" borderId="0" xfId="0" applyFont="1" applyAlignment="1">
      <alignment horizontal="right" vertical="center"/>
    </xf>
    <xf numFmtId="0" fontId="9" fillId="35" borderId="0" xfId="0" applyFont="1" applyFill="1" applyAlignment="1" applyProtection="1">
      <alignment horizontal="center" vertical="center" shrinkToFit="1"/>
      <protection locked="0"/>
    </xf>
    <xf numFmtId="0" fontId="0" fillId="0" borderId="0" xfId="0" applyAlignment="1">
      <alignment horizontal="left" vertical="center"/>
    </xf>
    <xf numFmtId="0" fontId="7" fillId="35" borderId="22"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5" borderId="36" xfId="0" applyFont="1" applyFill="1" applyBorder="1" applyAlignment="1" applyProtection="1">
      <alignment horizontal="center" vertical="center" shrinkToFit="1"/>
      <protection locked="0"/>
    </xf>
    <xf numFmtId="0" fontId="0" fillId="35" borderId="37" xfId="0"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0" fillId="35" borderId="36" xfId="0" applyFill="1" applyBorder="1" applyAlignment="1" applyProtection="1" quotePrefix="1">
      <alignment horizontal="center" vertical="center" shrinkToFit="1"/>
      <protection locked="0"/>
    </xf>
    <xf numFmtId="49" fontId="0" fillId="35" borderId="38" xfId="0" applyNumberFormat="1" applyFill="1" applyBorder="1" applyAlignment="1" applyProtection="1">
      <alignment horizontal="center" vertical="center" shrinkToFit="1"/>
      <protection locked="0"/>
    </xf>
    <xf numFmtId="49" fontId="0" fillId="35" borderId="39" xfId="0" applyNumberFormat="1" applyFill="1" applyBorder="1" applyAlignment="1" applyProtection="1">
      <alignment horizontal="center" vertical="center" shrinkToFit="1"/>
      <protection locked="0"/>
    </xf>
    <xf numFmtId="49" fontId="0" fillId="35" borderId="18" xfId="0" applyNumberFormat="1" applyFill="1" applyBorder="1" applyAlignment="1" applyProtection="1">
      <alignment horizontal="center" vertical="center" shrinkToFit="1"/>
      <protection locked="0"/>
    </xf>
    <xf numFmtId="0" fontId="0" fillId="35" borderId="49" xfId="0" applyFill="1" applyBorder="1" applyAlignment="1" applyProtection="1">
      <alignment vertical="center" shrinkToFit="1"/>
      <protection locked="0"/>
    </xf>
    <xf numFmtId="0" fontId="0" fillId="0" borderId="39" xfId="0" applyBorder="1" applyAlignment="1">
      <alignment vertical="center" shrinkToFit="1"/>
    </xf>
    <xf numFmtId="0" fontId="0" fillId="0" borderId="18" xfId="0" applyBorder="1" applyAlignment="1">
      <alignment vertical="center" shrinkToFit="1"/>
    </xf>
    <xf numFmtId="0" fontId="0" fillId="35" borderId="38" xfId="0" applyFill="1" applyBorder="1" applyAlignment="1" applyProtection="1">
      <alignment vertical="center" shrinkToFit="1"/>
      <protection locked="0"/>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77" fontId="0" fillId="35" borderId="33"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6" fillId="0" borderId="64"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xf>
    <xf numFmtId="0" fontId="0" fillId="0" borderId="63" xfId="0" applyBorder="1" applyAlignment="1">
      <alignment horizontal="left" vertical="center" wrapText="1" shrinkToFit="1"/>
    </xf>
    <xf numFmtId="0" fontId="0" fillId="0" borderId="0" xfId="0" applyAlignment="1">
      <alignment horizontal="left" vertical="center" wrapText="1" shrinkToFit="1"/>
    </xf>
    <xf numFmtId="0" fontId="7" fillId="35" borderId="36" xfId="0" applyFont="1"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64"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7" fillId="0" borderId="46" xfId="0" applyFont="1" applyFill="1" applyBorder="1" applyAlignment="1" applyProtection="1">
      <alignment horizontal="center" vertical="center" shrinkToFit="1"/>
      <protection/>
    </xf>
    <xf numFmtId="0" fontId="0" fillId="35" borderId="22"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49" fontId="0" fillId="35" borderId="37" xfId="0" applyNumberFormat="1" applyFill="1" applyBorder="1" applyAlignment="1" applyProtection="1">
      <alignment horizontal="center" vertical="center" shrinkToFit="1"/>
      <protection locked="0"/>
    </xf>
    <xf numFmtId="49" fontId="0" fillId="35" borderId="15" xfId="0" applyNumberFormat="1" applyFill="1" applyBorder="1" applyAlignment="1" applyProtection="1">
      <alignment horizontal="center" vertical="center" shrinkToFit="1"/>
      <protection locked="0"/>
    </xf>
    <xf numFmtId="49" fontId="0" fillId="35" borderId="16" xfId="0" applyNumberFormat="1"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46" xfId="0" applyFill="1" applyBorder="1" applyAlignment="1" applyProtection="1">
      <alignment horizontal="center" vertical="center" shrinkToFit="1"/>
      <protection/>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0" fillId="35" borderId="36" xfId="0" applyFill="1" applyBorder="1" applyAlignment="1" applyProtection="1">
      <alignment horizontal="center" vertical="center" shrinkToFit="1"/>
      <protection locked="0"/>
    </xf>
    <xf numFmtId="0" fontId="0" fillId="35" borderId="70" xfId="0" applyFill="1" applyBorder="1" applyAlignment="1" applyProtection="1">
      <alignment horizontal="center" vertical="center" shrinkToFit="1"/>
      <protection locked="0"/>
    </xf>
    <xf numFmtId="0" fontId="0" fillId="35" borderId="37" xfId="0" applyFill="1" applyBorder="1" applyAlignment="1" applyProtection="1">
      <alignment horizontal="center" vertical="center" shrinkToFit="1"/>
      <protection locked="0"/>
    </xf>
    <xf numFmtId="0" fontId="0" fillId="35" borderId="15" xfId="0" applyFill="1" applyBorder="1" applyAlignment="1" applyProtection="1">
      <alignment horizontal="center" vertical="center" shrinkToFit="1"/>
      <protection locked="0"/>
    </xf>
    <xf numFmtId="0" fontId="0" fillId="35" borderId="16" xfId="0" applyFill="1" applyBorder="1" applyAlignment="1" applyProtection="1">
      <alignment horizontal="center" vertical="center" shrinkToFit="1"/>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24" xfId="0" applyFill="1" applyBorder="1" applyAlignment="1">
      <alignment horizontal="left" vertical="center"/>
    </xf>
    <xf numFmtId="0" fontId="0" fillId="0" borderId="63" xfId="0" applyFill="1" applyBorder="1" applyAlignment="1">
      <alignment horizontal="left" vertical="center"/>
    </xf>
    <xf numFmtId="0" fontId="0" fillId="0" borderId="76" xfId="0" applyFill="1" applyBorder="1" applyAlignment="1">
      <alignment horizontal="left" vertical="center"/>
    </xf>
    <xf numFmtId="177" fontId="0" fillId="35" borderId="72" xfId="0" applyNumberFormat="1" applyFill="1" applyBorder="1" applyAlignment="1" applyProtection="1">
      <alignment horizontal="center" vertical="center"/>
      <protection locked="0"/>
    </xf>
    <xf numFmtId="0" fontId="0" fillId="0" borderId="29" xfId="0" applyBorder="1" applyAlignment="1">
      <alignment horizontal="center" vertical="center"/>
    </xf>
    <xf numFmtId="0" fontId="9" fillId="0" borderId="0" xfId="0" applyFont="1" applyAlignment="1">
      <alignment horizontal="center" vertical="center"/>
    </xf>
    <xf numFmtId="177" fontId="0" fillId="35" borderId="32" xfId="0" applyNumberFormat="1" applyFill="1" applyBorder="1" applyAlignment="1" applyProtection="1">
      <alignment horizontal="center" vertical="center"/>
      <protection locked="0"/>
    </xf>
    <xf numFmtId="0" fontId="0" fillId="0" borderId="77" xfId="0" applyBorder="1" applyAlignment="1">
      <alignment horizontal="center" vertical="center"/>
    </xf>
    <xf numFmtId="0" fontId="0" fillId="0" borderId="78" xfId="0" applyBorder="1" applyAlignment="1">
      <alignment horizontal="center" vertical="center"/>
    </xf>
    <xf numFmtId="0" fontId="9" fillId="35" borderId="0" xfId="0" applyFont="1" applyFill="1" applyAlignment="1" applyProtection="1">
      <alignment horizontal="center" vertical="center"/>
      <protection locked="0"/>
    </xf>
    <xf numFmtId="0" fontId="3" fillId="0" borderId="0" xfId="0" applyFont="1" applyAlignment="1">
      <alignment horizontal="left" vertical="center"/>
    </xf>
    <xf numFmtId="0" fontId="2" fillId="0" borderId="10" xfId="0" applyFont="1" applyFill="1" applyBorder="1" applyAlignment="1" applyProtection="1">
      <alignment horizontal="center" vertical="center"/>
      <protection/>
    </xf>
    <xf numFmtId="177" fontId="0" fillId="35" borderId="71" xfId="0" applyNumberForma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3" fillId="35" borderId="0" xfId="0" applyFont="1" applyFill="1" applyAlignment="1" applyProtection="1">
      <alignment horizontal="center" vertical="center"/>
      <protection locked="0"/>
    </xf>
    <xf numFmtId="0" fontId="3" fillId="0" borderId="10" xfId="0" applyFont="1" applyBorder="1" applyAlignment="1">
      <alignment horizontal="center" vertical="center"/>
    </xf>
    <xf numFmtId="0" fontId="0" fillId="0" borderId="79" xfId="0"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68" fillId="0" borderId="24" xfId="0" applyFont="1" applyBorder="1" applyAlignment="1">
      <alignment horizontal="center" vertical="center"/>
    </xf>
    <xf numFmtId="0" fontId="68" fillId="0" borderId="63" xfId="0" applyFont="1" applyBorder="1" applyAlignment="1">
      <alignment horizontal="center" vertical="center"/>
    </xf>
    <xf numFmtId="0" fontId="68" fillId="0" borderId="12" xfId="0" applyFont="1" applyBorder="1" applyAlignment="1">
      <alignment horizontal="center" vertical="center"/>
    </xf>
    <xf numFmtId="0" fontId="68" fillId="0" borderId="80" xfId="0" applyFont="1" applyBorder="1" applyAlignment="1">
      <alignment horizontal="center" vertical="center"/>
    </xf>
    <xf numFmtId="0" fontId="68" fillId="0" borderId="10" xfId="0" applyFont="1" applyBorder="1" applyAlignment="1">
      <alignment horizontal="center" vertical="center"/>
    </xf>
    <xf numFmtId="0" fontId="68" fillId="0" borderId="13" xfId="0" applyFont="1" applyBorder="1" applyAlignment="1">
      <alignment horizontal="center" vertical="center"/>
    </xf>
    <xf numFmtId="0" fontId="68" fillId="0" borderId="62" xfId="0" applyFont="1" applyBorder="1" applyAlignment="1">
      <alignment horizontal="center" vertical="center"/>
    </xf>
    <xf numFmtId="0" fontId="68" fillId="0" borderId="57" xfId="0" applyFont="1" applyBorder="1" applyAlignment="1">
      <alignment horizontal="center" vertical="center"/>
    </xf>
    <xf numFmtId="0" fontId="13" fillId="0" borderId="0" xfId="0" applyFont="1" applyAlignment="1">
      <alignment horizontal="left"/>
    </xf>
    <xf numFmtId="0" fontId="72" fillId="36" borderId="19" xfId="0" applyFont="1" applyFill="1" applyBorder="1" applyAlignment="1" applyProtection="1">
      <alignment horizontal="left" vertical="center"/>
      <protection/>
    </xf>
    <xf numFmtId="0" fontId="72" fillId="36" borderId="0" xfId="0" applyFont="1" applyFill="1" applyBorder="1" applyAlignment="1" applyProtection="1">
      <alignment horizontal="left" vertical="center"/>
      <protection/>
    </xf>
    <xf numFmtId="0" fontId="0" fillId="0" borderId="19" xfId="0" applyBorder="1" applyAlignment="1">
      <alignment horizontal="left" vertical="center" shrinkToFit="1"/>
    </xf>
    <xf numFmtId="0" fontId="0" fillId="0" borderId="0" xfId="0" applyAlignment="1">
      <alignment horizontal="left" vertical="center" shrinkToFit="1"/>
    </xf>
    <xf numFmtId="0" fontId="73" fillId="35" borderId="38" xfId="0" applyFont="1" applyFill="1" applyBorder="1" applyAlignment="1" applyProtection="1">
      <alignment horizontal="center" vertical="center"/>
      <protection locked="0"/>
    </xf>
    <xf numFmtId="0" fontId="73" fillId="35" borderId="39" xfId="0" applyFont="1" applyFill="1" applyBorder="1" applyAlignment="1" applyProtection="1">
      <alignment horizontal="center" vertical="center"/>
      <protection locked="0"/>
    </xf>
    <xf numFmtId="0" fontId="73" fillId="35" borderId="18"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shrinkToFit="1"/>
      <protection locked="0"/>
    </xf>
    <xf numFmtId="0" fontId="73" fillId="35" borderId="22" xfId="0" applyFont="1" applyFill="1" applyBorder="1" applyAlignment="1" applyProtection="1">
      <alignment horizontal="center" vertical="center"/>
      <protection locked="0"/>
    </xf>
    <xf numFmtId="0" fontId="73" fillId="35" borderId="27" xfId="0" applyFont="1" applyFill="1" applyBorder="1" applyAlignment="1" applyProtection="1">
      <alignment horizontal="center" vertical="center"/>
      <protection locked="0"/>
    </xf>
    <xf numFmtId="0" fontId="7" fillId="35" borderId="38" xfId="0" applyFont="1" applyFill="1" applyBorder="1" applyAlignment="1" applyProtection="1">
      <alignment vertical="center" wrapText="1" shrinkToFit="1"/>
      <protection locked="0"/>
    </xf>
    <xf numFmtId="0" fontId="7" fillId="0" borderId="18" xfId="0" applyFont="1" applyBorder="1" applyAlignment="1">
      <alignment vertical="center" wrapText="1" shrinkToFit="1"/>
    </xf>
    <xf numFmtId="0" fontId="73" fillId="35" borderId="22" xfId="0" applyFont="1" applyFill="1" applyBorder="1" applyAlignment="1" applyProtection="1">
      <alignment horizontal="center" vertical="center" shrinkToFit="1"/>
      <protection locked="0"/>
    </xf>
    <xf numFmtId="0" fontId="0" fillId="35" borderId="38" xfId="0" applyFont="1" applyFill="1" applyBorder="1" applyAlignment="1" applyProtection="1">
      <alignment horizontal="center" vertical="center" shrinkToFit="1"/>
      <protection locked="0"/>
    </xf>
    <xf numFmtId="0" fontId="0" fillId="35" borderId="39" xfId="0" applyFont="1" applyFill="1" applyBorder="1" applyAlignment="1" applyProtection="1">
      <alignment horizontal="center" vertical="center" shrinkToFit="1"/>
      <protection locked="0"/>
    </xf>
    <xf numFmtId="0" fontId="0" fillId="35" borderId="18" xfId="0" applyFont="1" applyFill="1" applyBorder="1" applyAlignment="1" applyProtection="1">
      <alignment horizontal="center" vertical="center" shrinkToFit="1"/>
      <protection locked="0"/>
    </xf>
    <xf numFmtId="0" fontId="0" fillId="35" borderId="22" xfId="0" applyFont="1" applyFill="1" applyBorder="1" applyAlignment="1" applyProtection="1">
      <alignment horizontal="center" vertical="center" shrinkToFit="1"/>
      <protection locked="0"/>
    </xf>
    <xf numFmtId="0" fontId="6" fillId="35" borderId="22" xfId="0" applyFont="1" applyFill="1" applyBorder="1" applyAlignment="1" applyProtection="1">
      <alignment horizontal="center" vertical="center"/>
      <protection locked="0"/>
    </xf>
    <xf numFmtId="0" fontId="6" fillId="35" borderId="27" xfId="0" applyFont="1" applyFill="1" applyBorder="1" applyAlignment="1" applyProtection="1">
      <alignment horizontal="center" vertical="center"/>
      <protection locked="0"/>
    </xf>
    <xf numFmtId="0" fontId="73" fillId="35" borderId="49" xfId="0" applyFont="1" applyFill="1" applyBorder="1" applyAlignment="1" applyProtection="1">
      <alignment vertical="center" shrinkToFit="1"/>
      <protection locked="0"/>
    </xf>
    <xf numFmtId="0" fontId="73" fillId="0" borderId="39" xfId="0" applyFont="1" applyBorder="1" applyAlignment="1">
      <alignment vertical="center" shrinkToFit="1"/>
    </xf>
    <xf numFmtId="0" fontId="73" fillId="0" borderId="18" xfId="0" applyFont="1" applyBorder="1" applyAlignment="1">
      <alignment vertical="center" shrinkToFit="1"/>
    </xf>
    <xf numFmtId="0" fontId="6" fillId="35" borderId="38" xfId="0" applyFont="1" applyFill="1" applyBorder="1" applyAlignment="1" applyProtection="1">
      <alignment vertical="center" wrapText="1" shrinkToFit="1"/>
      <protection locked="0"/>
    </xf>
    <xf numFmtId="0" fontId="6" fillId="0" borderId="18" xfId="0" applyFont="1" applyBorder="1" applyAlignment="1">
      <alignment vertical="center" wrapText="1" shrinkToFit="1"/>
    </xf>
    <xf numFmtId="0" fontId="74" fillId="0" borderId="0" xfId="0" applyFont="1" applyAlignment="1">
      <alignment/>
    </xf>
    <xf numFmtId="0" fontId="75" fillId="0" borderId="0" xfId="0" applyFont="1" applyAlignment="1">
      <alignment horizontal="center" vertical="center"/>
    </xf>
    <xf numFmtId="0" fontId="76" fillId="0" borderId="0" xfId="0" applyFont="1" applyAlignment="1">
      <alignment/>
    </xf>
    <xf numFmtId="0" fontId="77" fillId="0" borderId="0" xfId="0" applyFont="1" applyAlignment="1">
      <alignment horizontal="center"/>
    </xf>
    <xf numFmtId="0" fontId="76" fillId="0" borderId="0" xfId="0" applyFont="1" applyAlignment="1">
      <alignment horizontal="right" vertical="center"/>
    </xf>
    <xf numFmtId="0" fontId="76" fillId="0" borderId="0" xfId="0" applyFont="1" applyAlignment="1">
      <alignment horizontal="center"/>
    </xf>
    <xf numFmtId="179" fontId="76" fillId="37" borderId="0" xfId="0" applyNumberFormat="1" applyFont="1" applyFill="1" applyAlignment="1">
      <alignment horizontal="center" vertical="center"/>
    </xf>
    <xf numFmtId="179" fontId="76" fillId="38" borderId="0" xfId="0" applyNumberFormat="1" applyFont="1" applyFill="1" applyAlignment="1">
      <alignment horizontal="left" vertical="center"/>
    </xf>
    <xf numFmtId="179" fontId="78" fillId="38" borderId="0" xfId="0" applyNumberFormat="1" applyFont="1" applyFill="1" applyAlignment="1">
      <alignment vertical="center"/>
    </xf>
    <xf numFmtId="179" fontId="76" fillId="38" borderId="0" xfId="0" applyNumberFormat="1" applyFont="1" applyFill="1" applyAlignment="1">
      <alignment horizontal="center" vertical="center"/>
    </xf>
    <xf numFmtId="179" fontId="76" fillId="38" borderId="0" xfId="0" applyNumberFormat="1" applyFont="1" applyFill="1" applyAlignment="1">
      <alignment vertical="center"/>
    </xf>
    <xf numFmtId="0" fontId="76" fillId="38" borderId="22" xfId="0" applyFont="1" applyFill="1" applyBorder="1" applyAlignment="1">
      <alignment horizontal="center" vertical="center"/>
    </xf>
    <xf numFmtId="0" fontId="76" fillId="38" borderId="22" xfId="0" applyFont="1" applyFill="1" applyBorder="1" applyAlignment="1">
      <alignment horizontal="center" vertical="center" wrapText="1"/>
    </xf>
    <xf numFmtId="0" fontId="79" fillId="38" borderId="22" xfId="0" applyFont="1" applyFill="1" applyBorder="1" applyAlignment="1">
      <alignment horizontal="center" vertical="center" wrapText="1"/>
    </xf>
    <xf numFmtId="0" fontId="76" fillId="0" borderId="22" xfId="0" applyFont="1" applyBorder="1" applyAlignment="1">
      <alignment horizontal="center" vertical="center"/>
    </xf>
    <xf numFmtId="179" fontId="76" fillId="0" borderId="22" xfId="0" applyNumberFormat="1" applyFont="1" applyBorder="1" applyAlignment="1">
      <alignment horizontal="center" vertical="center" shrinkToFit="1"/>
    </xf>
    <xf numFmtId="0" fontId="76" fillId="0" borderId="22" xfId="0" applyFont="1" applyBorder="1" applyAlignment="1">
      <alignment horizontal="center" vertical="center" shrinkToFit="1"/>
    </xf>
    <xf numFmtId="196" fontId="76" fillId="0" borderId="22" xfId="0" applyNumberFormat="1" applyFont="1" applyBorder="1" applyAlignment="1">
      <alignment horizontal="center" vertical="center" shrinkToFit="1"/>
    </xf>
    <xf numFmtId="0" fontId="76" fillId="0" borderId="22" xfId="0" applyFont="1" applyBorder="1" applyAlignment="1">
      <alignment horizontal="left" vertical="center" shrinkToFit="1"/>
    </xf>
    <xf numFmtId="0" fontId="74" fillId="0" borderId="22" xfId="0" applyFont="1" applyBorder="1" applyAlignment="1">
      <alignment horizontal="center" vertical="center" shrinkToFit="1"/>
    </xf>
    <xf numFmtId="0" fontId="74" fillId="0" borderId="22" xfId="0" applyFont="1" applyBorder="1" applyAlignment="1">
      <alignment horizontal="left" shrinkToFit="1"/>
    </xf>
    <xf numFmtId="0" fontId="80" fillId="0" borderId="22" xfId="0" applyFont="1" applyBorder="1" applyAlignment="1" applyProtection="1">
      <alignment horizontal="center" vertical="center" shrinkToFit="1"/>
      <protection locked="0"/>
    </xf>
    <xf numFmtId="0" fontId="80" fillId="0" borderId="22" xfId="0" applyFont="1" applyBorder="1" applyAlignment="1" applyProtection="1">
      <alignment horizontal="left" shrinkToFit="1"/>
      <protection locked="0"/>
    </xf>
    <xf numFmtId="0" fontId="80" fillId="0" borderId="0" xfId="0" applyFont="1" applyAlignment="1" applyProtection="1">
      <alignment wrapText="1"/>
      <protection locked="0"/>
    </xf>
    <xf numFmtId="0" fontId="81" fillId="0" borderId="0" xfId="0" applyFont="1" applyAlignment="1" applyProtection="1">
      <alignment wrapText="1"/>
      <protection locked="0"/>
    </xf>
    <xf numFmtId="0" fontId="7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190500</xdr:colOff>
      <xdr:row>20</xdr:row>
      <xdr:rowOff>57150</xdr:rowOff>
    </xdr:from>
    <xdr:ext cx="1781175" cy="771525"/>
    <xdr:sp>
      <xdr:nvSpPr>
        <xdr:cNvPr id="1" name="AutoShape 3"/>
        <xdr:cNvSpPr>
          <a:spLocks/>
        </xdr:cNvSpPr>
      </xdr:nvSpPr>
      <xdr:spPr>
        <a:xfrm>
          <a:off x="6905625" y="4371975"/>
          <a:ext cx="1781175" cy="771525"/>
        </a:xfrm>
        <a:prstGeom prst="wedgeRectCallout">
          <a:avLst>
            <a:gd name="adj1" fmla="val -12222"/>
            <a:gd name="adj2" fmla="val -64726"/>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当該園での経験年数を入力。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経験年数が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年未満の場合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は、月数を、それ以降は年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単位で記載する。</a:t>
          </a:r>
        </a:p>
      </xdr:txBody>
    </xdr:sp>
    <xdr:clientData/>
  </xdr:oneCellAnchor>
  <xdr:oneCellAnchor>
    <xdr:from>
      <xdr:col>12</xdr:col>
      <xdr:colOff>209550</xdr:colOff>
      <xdr:row>28</xdr:row>
      <xdr:rowOff>228600</xdr:rowOff>
    </xdr:from>
    <xdr:ext cx="5248275" cy="3190875"/>
    <xdr:sp>
      <xdr:nvSpPr>
        <xdr:cNvPr id="2" name="AutoShape 5"/>
        <xdr:cNvSpPr>
          <a:spLocks/>
        </xdr:cNvSpPr>
      </xdr:nvSpPr>
      <xdr:spPr>
        <a:xfrm>
          <a:off x="3324225" y="6829425"/>
          <a:ext cx="5248275" cy="3190875"/>
        </a:xfrm>
        <a:prstGeom prst="wedgeRectCallout">
          <a:avLst>
            <a:gd name="adj1" fmla="val -24050"/>
            <a:gd name="adj2" fmla="val -4940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保育従事職員については、まず「常勤職員」を記載し、次に「常勤職員以外の職員」を記載する。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保育従事職員が、施設定員数・受託児童数に基づいて計算された基準職員数（①）以上配置されていることを確認すること。</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基準職員は「常勤職員」であることを原則だが、基準職員の一部に「常勤職員以外の職員」を充てる場合は、下記の条件を満たす必要がある。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年齢別従事職員定数（上記②のうちの人数が多い方）の</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割以上の数（③）が常勤職員であり、かつ保育士資格を有していること。</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「常勤職員以外の職員」の勤務時間の合計が、「常勤職員」の勤務時間相当分を</a:t>
          </a:r>
          <a:r>
            <a:rPr lang="en-US" cap="none" sz="1000" b="0" i="0" u="sng" baseline="0">
              <a:solidFill>
                <a:srgbClr val="FF0000"/>
              </a:solidFill>
              <a:latin typeface="ＭＳ Ｐゴシック"/>
              <a:ea typeface="ＭＳ Ｐゴシック"/>
              <a:cs typeface="ＭＳ Ｐゴシック"/>
            </a:rPr>
            <a:t>越えて</a:t>
          </a:r>
          <a:r>
            <a:rPr lang="en-US" cap="none" sz="1000" b="0" i="0" u="none" baseline="0">
              <a:solidFill>
                <a:srgbClr val="FF0000"/>
              </a:solidFill>
              <a:latin typeface="ＭＳ Ｐゴシック"/>
              <a:ea typeface="ＭＳ Ｐゴシック"/>
              <a:cs typeface="ＭＳ Ｐゴシック"/>
            </a:rPr>
            <a:t>いること。</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この記載例の場合では、</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人の保育従事職員が必要で、そのうち最低</a:t>
          </a:r>
          <a:r>
            <a:rPr lang="en-US" cap="none" sz="1000" b="0" i="0" u="none" baseline="0">
              <a:solidFill>
                <a:srgbClr val="FF0000"/>
              </a:solidFill>
              <a:latin typeface="ＭＳ Ｐゴシック"/>
              <a:ea typeface="ＭＳ Ｐゴシック"/>
              <a:cs typeface="ＭＳ Ｐゴシック"/>
            </a:rPr>
            <a:t>4</a:t>
          </a:r>
          <a:r>
            <a:rPr lang="en-US" cap="none" sz="1000" b="0" i="0" u="none" baseline="0">
              <a:solidFill>
                <a:srgbClr val="FF0000"/>
              </a:solidFill>
              <a:latin typeface="ＭＳ Ｐゴシック"/>
              <a:ea typeface="ＭＳ Ｐゴシック"/>
              <a:cs typeface="ＭＳ Ｐゴシック"/>
            </a:rPr>
            <a:t>名は「常勤職員」でかつ保育士資格を有している者を配置する必要がある。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すでに</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人は「常勤職員」（うち</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名が資格あり）を配置。「常勤職員」２人分を「常勤職員以外の職員」で補うためには、「常勤職員」の勤務時間である３２０時間（１６０時間×２名）を越える時間分の「常勤職員以外の職員」を配置する必要があ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（ちょうど３２０時間の場合は、越えたことにはならないため基準数を満たしたことにならない。）</a:t>
          </a:r>
        </a:p>
      </xdr:txBody>
    </xdr:sp>
    <xdr:clientData/>
  </xdr:oneCellAnchor>
  <xdr:oneCellAnchor>
    <xdr:from>
      <xdr:col>25</xdr:col>
      <xdr:colOff>152400</xdr:colOff>
      <xdr:row>24</xdr:row>
      <xdr:rowOff>266700</xdr:rowOff>
    </xdr:from>
    <xdr:ext cx="2447925" cy="809625"/>
    <xdr:sp>
      <xdr:nvSpPr>
        <xdr:cNvPr id="3" name="AutoShape 17"/>
        <xdr:cNvSpPr>
          <a:spLocks/>
        </xdr:cNvSpPr>
      </xdr:nvSpPr>
      <xdr:spPr>
        <a:xfrm>
          <a:off x="6610350" y="5724525"/>
          <a:ext cx="2447925" cy="809625"/>
        </a:xfrm>
        <a:prstGeom prst="wedgeRectCallout">
          <a:avLst>
            <a:gd name="adj1" fmla="val -36361"/>
            <a:gd name="adj2" fmla="val -66342"/>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資格の取得年月日の記載は不要。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この欄に記載した場合、資格確認書を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提出する。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子育て支援員研修受講者の場合も記載する。</a:t>
          </a:r>
          <a:r>
            <a:rPr lang="en-US" cap="none" sz="900" b="0" i="0" u="none" baseline="0">
              <a:solidFill>
                <a:srgbClr val="FF0000"/>
              </a:solidFill>
            </a:rPr>
            <a:t>
</a:t>
          </a:r>
        </a:p>
      </xdr:txBody>
    </xdr:sp>
    <xdr:clientData/>
  </xdr:oneCellAnchor>
  <xdr:oneCellAnchor>
    <xdr:from>
      <xdr:col>15</xdr:col>
      <xdr:colOff>238125</xdr:colOff>
      <xdr:row>27</xdr:row>
      <xdr:rowOff>38100</xdr:rowOff>
    </xdr:from>
    <xdr:ext cx="2181225" cy="409575"/>
    <xdr:sp>
      <xdr:nvSpPr>
        <xdr:cNvPr id="4" name="AutoShape 8"/>
        <xdr:cNvSpPr>
          <a:spLocks/>
        </xdr:cNvSpPr>
      </xdr:nvSpPr>
      <xdr:spPr>
        <a:xfrm>
          <a:off x="4124325" y="6353175"/>
          <a:ext cx="2181225" cy="409575"/>
        </a:xfrm>
        <a:prstGeom prst="wedgeRectCallout">
          <a:avLst>
            <a:gd name="adj1" fmla="val -65125"/>
            <a:gd name="adj2" fmla="val -23106"/>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系列園等と兼任している場合、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この園で勤務する時間数を記載。</a:t>
          </a:r>
        </a:p>
      </xdr:txBody>
    </xdr:sp>
    <xdr:clientData/>
  </xdr:oneCellAnchor>
  <xdr:oneCellAnchor>
    <xdr:from>
      <xdr:col>0</xdr:col>
      <xdr:colOff>47625</xdr:colOff>
      <xdr:row>29</xdr:row>
      <xdr:rowOff>0</xdr:rowOff>
    </xdr:from>
    <xdr:ext cx="3124200" cy="1876425"/>
    <xdr:sp>
      <xdr:nvSpPr>
        <xdr:cNvPr id="5" name="AutoShape 14"/>
        <xdr:cNvSpPr>
          <a:spLocks/>
        </xdr:cNvSpPr>
      </xdr:nvSpPr>
      <xdr:spPr>
        <a:xfrm>
          <a:off x="47625" y="6886575"/>
          <a:ext cx="3124200" cy="1876425"/>
        </a:xfrm>
        <a:prstGeom prst="wedgeRectCallout">
          <a:avLst>
            <a:gd name="adj1" fmla="val -4560"/>
            <a:gd name="adj2" fmla="val -111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技能経験加算を実施している施設は</a:t>
          </a:r>
          <a:r>
            <a:rPr lang="en-US" cap="none" sz="1000" b="0" i="0" u="none" baseline="0">
              <a:solidFill>
                <a:srgbClr val="000000"/>
              </a:solidFill>
              <a:latin typeface="ＭＳ Ｐゴシック"/>
              <a:ea typeface="ＭＳ Ｐゴシック"/>
              <a:cs typeface="ＭＳ Ｐゴシック"/>
            </a:rPr>
            <a:t>職層名、職層コードを記入</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添付資料の分掌表と合わせる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職層コードは数字</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のいずれか</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を選択する。</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施設長以外の管理職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施設長等の管理職を支えるライン職又は高い専門性を複数もつスタッフ職</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職層</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各職務分野</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乳児保育、幼児教育、障害児保育、食育・アレルギー対応、保健衛生・安全対策、保護者支援・子育て支援等</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において、少なくとも</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つの分野に専門性をもつ職員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職務分野別リーダー等</a:t>
          </a:r>
          <a:r>
            <a:rPr lang="en-US" cap="none" sz="1000" b="0" i="0" u="none" baseline="0">
              <a:solidFill>
                <a:srgbClr val="000000"/>
              </a:solidFill>
            </a:rPr>
            <a:t>)</a:t>
          </a:r>
        </a:p>
      </xdr:txBody>
    </xdr:sp>
    <xdr:clientData/>
  </xdr:oneCellAnchor>
  <xdr:oneCellAnchor>
    <xdr:from>
      <xdr:col>2</xdr:col>
      <xdr:colOff>123825</xdr:colOff>
      <xdr:row>40</xdr:row>
      <xdr:rowOff>276225</xdr:rowOff>
    </xdr:from>
    <xdr:ext cx="2905125" cy="581025"/>
    <xdr:sp>
      <xdr:nvSpPr>
        <xdr:cNvPr id="6" name="AutoShape 8"/>
        <xdr:cNvSpPr>
          <a:spLocks/>
        </xdr:cNvSpPr>
      </xdr:nvSpPr>
      <xdr:spPr>
        <a:xfrm>
          <a:off x="657225" y="10306050"/>
          <a:ext cx="2905125" cy="581025"/>
        </a:xfrm>
        <a:prstGeom prst="wedgeRectCallout">
          <a:avLst>
            <a:gd name="adj1" fmla="val 65435"/>
            <a:gd name="adj2" fmla="val -59106"/>
          </a:avLst>
        </a:prstGeom>
        <a:solidFill>
          <a:srgbClr val="DCE6F2"/>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保育従事職員と調理員を兼任している場合、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両方の欄に名前を記載しそれぞれの職の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時間数を記載。</a:t>
          </a:r>
        </a:p>
      </xdr:txBody>
    </xdr:sp>
    <xdr:clientData/>
  </xdr:oneCellAnchor>
  <xdr:oneCellAnchor>
    <xdr:from>
      <xdr:col>0</xdr:col>
      <xdr:colOff>209550</xdr:colOff>
      <xdr:row>36</xdr:row>
      <xdr:rowOff>66675</xdr:rowOff>
    </xdr:from>
    <xdr:ext cx="2895600" cy="571500"/>
    <xdr:sp>
      <xdr:nvSpPr>
        <xdr:cNvPr id="7" name="AutoShape 8"/>
        <xdr:cNvSpPr>
          <a:spLocks/>
        </xdr:cNvSpPr>
      </xdr:nvSpPr>
      <xdr:spPr>
        <a:xfrm>
          <a:off x="209550" y="8953500"/>
          <a:ext cx="2895600" cy="571500"/>
        </a:xfrm>
        <a:prstGeom prst="wedgeRectCallout">
          <a:avLst>
            <a:gd name="adj1" fmla="val -39759"/>
            <a:gd name="adj2" fmla="val 91671"/>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調理員は、施設定員が</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名までは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以上では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名の配置が必要。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調理員は常勤職員である必要はない。</a:t>
          </a:r>
        </a:p>
      </xdr:txBody>
    </xdr:sp>
    <xdr:clientData/>
  </xdr:oneCellAnchor>
  <xdr:oneCellAnchor>
    <xdr:from>
      <xdr:col>23</xdr:col>
      <xdr:colOff>123825</xdr:colOff>
      <xdr:row>43</xdr:row>
      <xdr:rowOff>66675</xdr:rowOff>
    </xdr:from>
    <xdr:ext cx="2505075" cy="485775"/>
    <xdr:sp>
      <xdr:nvSpPr>
        <xdr:cNvPr id="8" name="AutoShape 15"/>
        <xdr:cNvSpPr>
          <a:spLocks/>
        </xdr:cNvSpPr>
      </xdr:nvSpPr>
      <xdr:spPr>
        <a:xfrm>
          <a:off x="6067425" y="10877550"/>
          <a:ext cx="2505075" cy="485775"/>
        </a:xfrm>
        <a:prstGeom prst="wedgeRectCallout">
          <a:avLst>
            <a:gd name="adj1" fmla="val 34189"/>
            <a:gd name="adj2" fmla="val 34268"/>
          </a:avLst>
        </a:prstGeom>
        <a:solidFill>
          <a:srgbClr val="C6D9F1"/>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１枚目で書ききれない場合は、２枚目を使用すること。</a:t>
          </a:r>
        </a:p>
      </xdr:txBody>
    </xdr:sp>
    <xdr:clientData/>
  </xdr:oneCellAnchor>
  <xdr:oneCellAnchor>
    <xdr:from>
      <xdr:col>2</xdr:col>
      <xdr:colOff>142875</xdr:colOff>
      <xdr:row>13</xdr:row>
      <xdr:rowOff>47625</xdr:rowOff>
    </xdr:from>
    <xdr:ext cx="3867150" cy="1095375"/>
    <xdr:sp>
      <xdr:nvSpPr>
        <xdr:cNvPr id="9" name="AutoShape 8"/>
        <xdr:cNvSpPr>
          <a:spLocks/>
        </xdr:cNvSpPr>
      </xdr:nvSpPr>
      <xdr:spPr>
        <a:xfrm>
          <a:off x="676275" y="2752725"/>
          <a:ext cx="3867150" cy="1095375"/>
        </a:xfrm>
        <a:prstGeom prst="wedgeRectCallout">
          <a:avLst>
            <a:gd name="adj1" fmla="val -65125"/>
            <a:gd name="adj2" fmla="val -23106"/>
          </a:avLst>
        </a:prstGeom>
        <a:solidFill>
          <a:srgbClr val="DCE6F2"/>
        </a:solidFill>
        <a:ln w="9525" cmpd="sng">
          <a:solidFill>
            <a:srgbClr val="000000"/>
          </a:solidFill>
          <a:headEnd type="none"/>
          <a:tailEnd type="none"/>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定員数＞在籍数の場合で、在籍数による職員配置基準で職員配置を行う場合は、内容を確認し必ずチェックしてください。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全てにチェックがない場合、人数が反映されません。</a:t>
          </a:r>
        </a:p>
      </xdr:txBody>
    </xdr:sp>
    <xdr:clientData/>
  </xdr:oneCellAnchor>
  <xdr:oneCellAnchor>
    <xdr:from>
      <xdr:col>27</xdr:col>
      <xdr:colOff>171450</xdr:colOff>
      <xdr:row>6</xdr:row>
      <xdr:rowOff>180975</xdr:rowOff>
    </xdr:from>
    <xdr:ext cx="228600" cy="314325"/>
    <xdr:sp>
      <xdr:nvSpPr>
        <xdr:cNvPr id="10" name="Oval 11"/>
        <xdr:cNvSpPr>
          <a:spLocks/>
        </xdr:cNvSpPr>
      </xdr:nvSpPr>
      <xdr:spPr>
        <a:xfrm>
          <a:off x="7143750" y="1371600"/>
          <a:ext cx="228600" cy="314325"/>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２</a:t>
          </a:r>
        </a:p>
      </xdr:txBody>
    </xdr:sp>
    <xdr:clientData/>
  </xdr:oneCellAnchor>
  <xdr:oneCellAnchor>
    <xdr:from>
      <xdr:col>29</xdr:col>
      <xdr:colOff>123825</xdr:colOff>
      <xdr:row>5</xdr:row>
      <xdr:rowOff>85725</xdr:rowOff>
    </xdr:from>
    <xdr:ext cx="238125" cy="304800"/>
    <xdr:sp>
      <xdr:nvSpPr>
        <xdr:cNvPr id="11" name="Oval 10"/>
        <xdr:cNvSpPr>
          <a:spLocks/>
        </xdr:cNvSpPr>
      </xdr:nvSpPr>
      <xdr:spPr>
        <a:xfrm>
          <a:off x="7610475" y="1038225"/>
          <a:ext cx="238125" cy="304800"/>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１</a:t>
          </a:r>
        </a:p>
      </xdr:txBody>
    </xdr:sp>
    <xdr:clientData/>
  </xdr:oneCellAnchor>
  <xdr:oneCellAnchor>
    <xdr:from>
      <xdr:col>29</xdr:col>
      <xdr:colOff>142875</xdr:colOff>
      <xdr:row>7</xdr:row>
      <xdr:rowOff>219075</xdr:rowOff>
    </xdr:from>
    <xdr:ext cx="238125" cy="314325"/>
    <xdr:sp>
      <xdr:nvSpPr>
        <xdr:cNvPr id="12" name="Oval 12"/>
        <xdr:cNvSpPr>
          <a:spLocks/>
        </xdr:cNvSpPr>
      </xdr:nvSpPr>
      <xdr:spPr>
        <a:xfrm>
          <a:off x="7629525" y="1647825"/>
          <a:ext cx="238125" cy="314325"/>
        </a:xfrm>
        <a:prstGeom prst="ellipse">
          <a:avLst/>
        </a:prstGeom>
        <a:solidFill>
          <a:srgbClr val="CCFFFF"/>
        </a:solidFill>
        <a:ln w="19050"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３</a:t>
          </a:r>
        </a:p>
      </xdr:txBody>
    </xdr:sp>
    <xdr:clientData/>
  </xdr:oneCellAnchor>
  <xdr:oneCellAnchor>
    <xdr:from>
      <xdr:col>34</xdr:col>
      <xdr:colOff>28575</xdr:colOff>
      <xdr:row>16</xdr:row>
      <xdr:rowOff>228600</xdr:rowOff>
    </xdr:from>
    <xdr:ext cx="1771650" cy="771525"/>
    <xdr:sp>
      <xdr:nvSpPr>
        <xdr:cNvPr id="13" name="AutoShape 3"/>
        <xdr:cNvSpPr>
          <a:spLocks/>
        </xdr:cNvSpPr>
      </xdr:nvSpPr>
      <xdr:spPr>
        <a:xfrm>
          <a:off x="8801100" y="3495675"/>
          <a:ext cx="1771650" cy="771525"/>
        </a:xfrm>
        <a:prstGeom prst="wedgeRectCallout">
          <a:avLst>
            <a:gd name="adj1" fmla="val -64236"/>
            <a:gd name="adj2" fmla="val 33199"/>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FF0000"/>
              </a:solidFill>
              <a:latin typeface="ＭＳ Ｐゴシック"/>
              <a:ea typeface="ＭＳ Ｐゴシック"/>
              <a:cs typeface="ＭＳ Ｐゴシック"/>
            </a:rPr>
            <a:t>休職（育休や産休等含む）の</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場合は備考欄に記載の上、</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所定労働時間数を０にして</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AT88"/>
  <sheetViews>
    <sheetView showGridLines="0" view="pageBreakPreview" zoomScaleSheetLayoutView="100" zoomScalePageLayoutView="0" workbookViewId="0" topLeftCell="A5">
      <selection activeCell="V21" sqref="V21:W21"/>
    </sheetView>
  </sheetViews>
  <sheetFormatPr defaultColWidth="9.00390625" defaultRowHeight="13.5"/>
  <cols>
    <col min="1" max="1" width="3.375" style="0" customWidth="1"/>
    <col min="2" max="2" width="3.625" style="0" customWidth="1"/>
    <col min="3" max="3" width="3.375" style="0" customWidth="1"/>
    <col min="4" max="4" width="1.75390625" style="0" customWidth="1"/>
    <col min="5" max="5" width="3.375" style="0" customWidth="1"/>
    <col min="6" max="6" width="3.875" style="0" customWidth="1"/>
    <col min="7" max="7" width="4.625" style="0" customWidth="1"/>
    <col min="8" max="34" width="3.375" style="0" customWidth="1"/>
    <col min="35" max="35" width="7.50390625" style="0" customWidth="1"/>
    <col min="37" max="37" width="3.375" style="0" customWidth="1"/>
    <col min="38" max="38" width="5.25390625" style="0" bestFit="1" customWidth="1"/>
    <col min="39" max="139" width="3.375" style="0" customWidth="1"/>
  </cols>
  <sheetData>
    <row r="1" spans="1:34" s="3" customFormat="1" ht="18.75" customHeight="1">
      <c r="A1" s="89" t="s">
        <v>44</v>
      </c>
      <c r="B1" s="89"/>
      <c r="C1" s="89"/>
      <c r="D1" s="89"/>
      <c r="E1" s="89"/>
      <c r="F1" s="89"/>
      <c r="G1" s="89"/>
      <c r="H1" s="89"/>
      <c r="I1" s="89"/>
      <c r="J1" s="89"/>
      <c r="K1" s="89"/>
      <c r="L1" s="89"/>
      <c r="M1" s="89"/>
      <c r="N1" s="89"/>
      <c r="O1" s="89"/>
      <c r="P1" s="89"/>
      <c r="Q1" s="89"/>
      <c r="R1" s="89"/>
      <c r="S1" s="89"/>
      <c r="T1" s="89"/>
      <c r="U1" s="89"/>
      <c r="V1" s="11" t="s">
        <v>50</v>
      </c>
      <c r="W1" s="90"/>
      <c r="X1" s="90"/>
      <c r="Y1" s="90"/>
      <c r="Z1" s="13" t="s">
        <v>0</v>
      </c>
      <c r="AA1" s="191"/>
      <c r="AB1" s="191"/>
      <c r="AC1" s="11" t="s">
        <v>1</v>
      </c>
      <c r="AD1" s="187">
        <v>1</v>
      </c>
      <c r="AE1" s="187"/>
      <c r="AF1" s="11" t="s">
        <v>43</v>
      </c>
      <c r="AG1" s="11"/>
      <c r="AH1" s="11"/>
    </row>
    <row r="2" spans="1:46" s="3" customFormat="1" ht="9" customHeight="1">
      <c r="A2" s="2"/>
      <c r="B2" s="2"/>
      <c r="C2" s="2"/>
      <c r="D2" s="2"/>
      <c r="E2" s="2"/>
      <c r="F2" s="2"/>
      <c r="G2" s="2"/>
      <c r="H2" s="2"/>
      <c r="I2" s="2"/>
      <c r="J2" s="2"/>
      <c r="K2" s="2"/>
      <c r="L2" s="2"/>
      <c r="M2" s="2"/>
      <c r="N2" s="2"/>
      <c r="O2" s="2"/>
      <c r="P2" s="2"/>
      <c r="Q2" s="2"/>
      <c r="R2" s="2"/>
      <c r="S2" s="2"/>
      <c r="T2" s="2"/>
      <c r="U2" s="5"/>
      <c r="V2" s="5"/>
      <c r="W2" s="6"/>
      <c r="X2" s="7"/>
      <c r="Y2" s="7"/>
      <c r="Z2" s="7"/>
      <c r="AA2" s="7"/>
      <c r="AB2" s="7"/>
      <c r="AC2" s="6"/>
      <c r="AD2" s="6"/>
      <c r="AI2" s="25"/>
      <c r="AJ2" s="25"/>
      <c r="AK2" s="25"/>
      <c r="AL2" s="25"/>
      <c r="AM2" s="25"/>
      <c r="AN2" s="25"/>
      <c r="AO2" s="25"/>
      <c r="AP2" s="25"/>
      <c r="AQ2" s="25"/>
      <c r="AR2" s="25"/>
      <c r="AS2" s="25"/>
      <c r="AT2" s="25"/>
    </row>
    <row r="3" spans="1:46" s="4" customFormat="1" ht="17.25">
      <c r="A3" s="9" t="s">
        <v>51</v>
      </c>
      <c r="B3" s="9"/>
      <c r="C3" s="9"/>
      <c r="D3" s="9"/>
      <c r="E3" s="9"/>
      <c r="F3" s="14"/>
      <c r="G3" s="14"/>
      <c r="H3" s="195"/>
      <c r="I3" s="195"/>
      <c r="J3" s="195"/>
      <c r="K3" s="195"/>
      <c r="L3" s="195"/>
      <c r="M3" s="195"/>
      <c r="N3" s="195"/>
      <c r="O3" s="195"/>
      <c r="P3" s="195"/>
      <c r="Q3" s="195"/>
      <c r="S3" s="196" t="s">
        <v>2</v>
      </c>
      <c r="T3" s="196"/>
      <c r="U3" s="196"/>
      <c r="V3" s="197"/>
      <c r="W3" s="197"/>
      <c r="X3" s="8" t="s">
        <v>32</v>
      </c>
      <c r="Y3" s="192"/>
      <c r="Z3" s="192"/>
      <c r="AD3" s="198" t="s">
        <v>3</v>
      </c>
      <c r="AE3" s="198"/>
      <c r="AF3" s="193">
        <f>AA6</f>
        <v>0</v>
      </c>
      <c r="AG3" s="193"/>
      <c r="AH3" s="9" t="s">
        <v>4</v>
      </c>
      <c r="AI3" s="26"/>
      <c r="AJ3" s="27" t="s">
        <v>30</v>
      </c>
      <c r="AK3" s="26"/>
      <c r="AL3" s="26"/>
      <c r="AM3" s="26"/>
      <c r="AN3" s="26"/>
      <c r="AO3" s="26"/>
      <c r="AP3" s="26"/>
      <c r="AQ3" s="26"/>
      <c r="AR3" s="26"/>
      <c r="AS3" s="26"/>
      <c r="AT3" s="26"/>
    </row>
    <row r="4" spans="34:46" s="1" customFormat="1" ht="11.25" customHeight="1" thickBot="1">
      <c r="AH4" s="10"/>
      <c r="AI4" s="27"/>
      <c r="AJ4" s="27" t="s">
        <v>31</v>
      </c>
      <c r="AK4" s="27"/>
      <c r="AL4" s="27"/>
      <c r="AM4" s="27"/>
      <c r="AN4" s="27"/>
      <c r="AO4" s="27"/>
      <c r="AP4" s="27"/>
      <c r="AQ4" s="27"/>
      <c r="AR4" s="27"/>
      <c r="AS4" s="27"/>
      <c r="AT4" s="27"/>
    </row>
    <row r="5" spans="1:46" s="1" customFormat="1" ht="18.75" customHeight="1" thickBot="1">
      <c r="A5" s="189"/>
      <c r="B5" s="117"/>
      <c r="C5" s="117"/>
      <c r="D5" s="117"/>
      <c r="E5" s="117"/>
      <c r="F5" s="117"/>
      <c r="G5" s="190"/>
      <c r="H5" s="186"/>
      <c r="I5" s="199" t="s">
        <v>17</v>
      </c>
      <c r="J5" s="117"/>
      <c r="K5" s="117"/>
      <c r="L5" s="117" t="s">
        <v>18</v>
      </c>
      <c r="M5" s="117"/>
      <c r="N5" s="117"/>
      <c r="O5" s="117" t="s">
        <v>19</v>
      </c>
      <c r="P5" s="117"/>
      <c r="Q5" s="117"/>
      <c r="R5" s="117" t="s">
        <v>20</v>
      </c>
      <c r="S5" s="117"/>
      <c r="T5" s="117"/>
      <c r="U5" s="117" t="s">
        <v>21</v>
      </c>
      <c r="V5" s="117"/>
      <c r="W5" s="117"/>
      <c r="X5" s="117" t="s">
        <v>22</v>
      </c>
      <c r="Y5" s="117"/>
      <c r="Z5" s="117"/>
      <c r="AA5" s="117" t="s">
        <v>23</v>
      </c>
      <c r="AB5" s="117"/>
      <c r="AC5" s="186"/>
      <c r="AE5" s="78" t="s">
        <v>24</v>
      </c>
      <c r="AF5" s="79"/>
      <c r="AG5" s="79"/>
      <c r="AH5" s="80"/>
      <c r="AI5" s="27"/>
      <c r="AJ5" s="27"/>
      <c r="AK5" s="27"/>
      <c r="AL5" s="27"/>
      <c r="AM5" s="27"/>
      <c r="AN5" s="27"/>
      <c r="AO5" s="27"/>
      <c r="AP5" s="27"/>
      <c r="AQ5" s="27"/>
      <c r="AR5" s="27"/>
      <c r="AS5" s="27"/>
      <c r="AT5" s="27"/>
    </row>
    <row r="6" spans="1:46" s="1" customFormat="1" ht="18.75" customHeight="1">
      <c r="A6" s="123" t="s">
        <v>15</v>
      </c>
      <c r="B6" s="124"/>
      <c r="C6" s="124"/>
      <c r="D6" s="124"/>
      <c r="E6" s="124"/>
      <c r="F6" s="124"/>
      <c r="G6" s="125"/>
      <c r="H6" s="126"/>
      <c r="I6" s="188"/>
      <c r="J6" s="130"/>
      <c r="K6" s="130"/>
      <c r="L6" s="130"/>
      <c r="M6" s="130"/>
      <c r="N6" s="130"/>
      <c r="O6" s="130"/>
      <c r="P6" s="130"/>
      <c r="Q6" s="130"/>
      <c r="R6" s="130"/>
      <c r="S6" s="130"/>
      <c r="T6" s="130"/>
      <c r="U6" s="130"/>
      <c r="V6" s="130"/>
      <c r="W6" s="130"/>
      <c r="X6" s="130"/>
      <c r="Y6" s="130"/>
      <c r="Z6" s="130"/>
      <c r="AA6" s="148">
        <f>SUM(I6:Z6)</f>
        <v>0</v>
      </c>
      <c r="AB6" s="148"/>
      <c r="AC6" s="149"/>
      <c r="AE6" s="110">
        <f>IF(AA8&gt;AA9,IF(AF3&lt;90,AA8+1,AA8),IF(AF3&lt;90,AA9+1,AA9))</f>
        <v>1</v>
      </c>
      <c r="AF6" s="111"/>
      <c r="AG6" s="112"/>
      <c r="AH6" s="116" t="s">
        <v>4</v>
      </c>
      <c r="AI6" s="27"/>
      <c r="AJ6" s="27"/>
      <c r="AK6" s="27"/>
      <c r="AL6" s="27"/>
      <c r="AM6" s="27"/>
      <c r="AN6" s="27"/>
      <c r="AO6" s="27"/>
      <c r="AP6" s="27"/>
      <c r="AQ6" s="27"/>
      <c r="AR6" s="27"/>
      <c r="AS6" s="27"/>
      <c r="AT6" s="27"/>
    </row>
    <row r="7" spans="1:46" s="1" customFormat="1" ht="18.75" customHeight="1" thickBot="1">
      <c r="A7" s="174" t="s">
        <v>16</v>
      </c>
      <c r="B7" s="175"/>
      <c r="C7" s="175"/>
      <c r="D7" s="175"/>
      <c r="E7" s="175"/>
      <c r="F7" s="175"/>
      <c r="G7" s="176"/>
      <c r="H7" s="177"/>
      <c r="I7" s="194"/>
      <c r="J7" s="185"/>
      <c r="K7" s="185"/>
      <c r="L7" s="185"/>
      <c r="M7" s="185"/>
      <c r="N7" s="185"/>
      <c r="O7" s="185"/>
      <c r="P7" s="185"/>
      <c r="Q7" s="185"/>
      <c r="R7" s="185"/>
      <c r="S7" s="185"/>
      <c r="T7" s="185"/>
      <c r="U7" s="185"/>
      <c r="V7" s="185"/>
      <c r="W7" s="185"/>
      <c r="X7" s="185"/>
      <c r="Y7" s="185"/>
      <c r="Z7" s="185"/>
      <c r="AA7" s="175">
        <f>SUM(I7:Z7)</f>
        <v>0</v>
      </c>
      <c r="AB7" s="175"/>
      <c r="AC7" s="177"/>
      <c r="AE7" s="113"/>
      <c r="AF7" s="114"/>
      <c r="AG7" s="115"/>
      <c r="AH7" s="83"/>
      <c r="AI7" s="27"/>
      <c r="AJ7" s="28"/>
      <c r="AK7" s="28"/>
      <c r="AL7" s="28"/>
      <c r="AM7" s="28"/>
      <c r="AN7" s="28"/>
      <c r="AO7" s="28"/>
      <c r="AP7" s="28"/>
      <c r="AQ7" s="27"/>
      <c r="AR7" s="27"/>
      <c r="AS7" s="27"/>
      <c r="AT7" s="27"/>
    </row>
    <row r="8" spans="1:46" s="1" customFormat="1" ht="18.75" customHeight="1" thickTop="1">
      <c r="A8" s="123" t="s">
        <v>25</v>
      </c>
      <c r="B8" s="124"/>
      <c r="C8" s="124"/>
      <c r="D8" s="124"/>
      <c r="E8" s="124"/>
      <c r="F8" s="124"/>
      <c r="G8" s="125"/>
      <c r="H8" s="126"/>
      <c r="I8" s="123">
        <f>ROUNDDOWN(I6/3,1)</f>
        <v>0</v>
      </c>
      <c r="J8" s="124"/>
      <c r="K8" s="124"/>
      <c r="L8" s="127">
        <f>ROUNDDOWN((L6+O6)/6,1)</f>
        <v>0</v>
      </c>
      <c r="M8" s="128"/>
      <c r="N8" s="128"/>
      <c r="O8" s="128"/>
      <c r="P8" s="128"/>
      <c r="Q8" s="129"/>
      <c r="R8" s="124">
        <f>ROUNDDOWN(R6/15,1)</f>
        <v>0</v>
      </c>
      <c r="S8" s="124"/>
      <c r="T8" s="124"/>
      <c r="U8" s="127">
        <f>ROUNDDOWN((U6+X6)/30,1)</f>
        <v>0</v>
      </c>
      <c r="V8" s="128"/>
      <c r="W8" s="128"/>
      <c r="X8" s="128"/>
      <c r="Y8" s="128"/>
      <c r="Z8" s="129"/>
      <c r="AA8" s="124">
        <f>ROUND(I8+L8+O8+R8+U8+X8,0)</f>
        <v>0</v>
      </c>
      <c r="AB8" s="124"/>
      <c r="AC8" s="126"/>
      <c r="AE8" s="61" t="s">
        <v>38</v>
      </c>
      <c r="AF8" s="62"/>
      <c r="AG8" s="62"/>
      <c r="AH8" s="63"/>
      <c r="AI8" s="27"/>
      <c r="AJ8" s="28" t="s">
        <v>45</v>
      </c>
      <c r="AK8" s="28"/>
      <c r="AL8" s="28" t="s">
        <v>27</v>
      </c>
      <c r="AM8" s="28"/>
      <c r="AN8" s="28" t="s">
        <v>33</v>
      </c>
      <c r="AO8" s="28"/>
      <c r="AP8" s="28" t="s">
        <v>35</v>
      </c>
      <c r="AQ8" s="27"/>
      <c r="AR8" s="27"/>
      <c r="AS8" s="27"/>
      <c r="AT8" s="27"/>
    </row>
    <row r="9" spans="1:46" s="1" customFormat="1" ht="18.75" customHeight="1" thickBot="1">
      <c r="A9" s="178" t="s">
        <v>26</v>
      </c>
      <c r="B9" s="179"/>
      <c r="C9" s="179"/>
      <c r="D9" s="179"/>
      <c r="E9" s="179"/>
      <c r="F9" s="179"/>
      <c r="G9" s="120"/>
      <c r="H9" s="180"/>
      <c r="I9" s="181">
        <f>ROUNDDOWN(I7/3,1)</f>
        <v>0</v>
      </c>
      <c r="J9" s="118"/>
      <c r="K9" s="118"/>
      <c r="L9" s="120">
        <f>ROUNDDOWN((L7+O7)/6,1)</f>
        <v>0</v>
      </c>
      <c r="M9" s="121"/>
      <c r="N9" s="121"/>
      <c r="O9" s="121"/>
      <c r="P9" s="121"/>
      <c r="Q9" s="122"/>
      <c r="R9" s="118">
        <f>ROUNDDOWN(R7/15,1)</f>
        <v>0</v>
      </c>
      <c r="S9" s="118"/>
      <c r="T9" s="118"/>
      <c r="U9" s="120">
        <f>ROUNDDOWN((U7+X7)/30,1)</f>
        <v>0</v>
      </c>
      <c r="V9" s="121"/>
      <c r="W9" s="121"/>
      <c r="X9" s="121"/>
      <c r="Y9" s="121"/>
      <c r="Z9" s="122"/>
      <c r="AA9" s="118">
        <f>ROUND(I9+L9+O9+R9+U9+X9,0)</f>
        <v>0</v>
      </c>
      <c r="AB9" s="118"/>
      <c r="AC9" s="119"/>
      <c r="AE9" s="64">
        <f>IF(AA8&gt;AA9,ROUNDUP(AA8*0.6,0),ROUNDUP(AA9*0.6,0))</f>
        <v>0</v>
      </c>
      <c r="AF9" s="65"/>
      <c r="AG9" s="66"/>
      <c r="AH9" s="12" t="s">
        <v>4</v>
      </c>
      <c r="AI9" s="27"/>
      <c r="AJ9" s="28" t="s">
        <v>46</v>
      </c>
      <c r="AK9" s="28"/>
      <c r="AL9" s="28" t="s">
        <v>28</v>
      </c>
      <c r="AM9" s="28"/>
      <c r="AN9" s="28" t="s">
        <v>34</v>
      </c>
      <c r="AO9" s="28"/>
      <c r="AP9" s="28" t="s">
        <v>36</v>
      </c>
      <c r="AQ9" s="27"/>
      <c r="AR9" s="27"/>
      <c r="AS9" s="27"/>
      <c r="AT9" s="27"/>
    </row>
    <row r="10" spans="34:46" s="1" customFormat="1" ht="6.75" customHeight="1" thickBot="1">
      <c r="AH10" s="10"/>
      <c r="AI10" s="27"/>
      <c r="AJ10" s="28"/>
      <c r="AK10" s="28"/>
      <c r="AL10" s="28"/>
      <c r="AM10" s="28"/>
      <c r="AN10" s="28"/>
      <c r="AO10" s="28"/>
      <c r="AP10" s="28" t="s">
        <v>37</v>
      </c>
      <c r="AQ10" s="27"/>
      <c r="AR10" s="27"/>
      <c r="AS10" s="27"/>
      <c r="AT10" s="27"/>
    </row>
    <row r="11" spans="1:46" s="1" customFormat="1" ht="18.75" customHeight="1">
      <c r="A11" s="182" t="s">
        <v>69</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4"/>
      <c r="AE11" s="78" t="s">
        <v>24</v>
      </c>
      <c r="AF11" s="79"/>
      <c r="AG11" s="79"/>
      <c r="AH11" s="80"/>
      <c r="AI11" s="27"/>
      <c r="AJ11" s="27"/>
      <c r="AK11" s="27"/>
      <c r="AL11" s="27"/>
      <c r="AM11" s="27"/>
      <c r="AN11" s="27"/>
      <c r="AO11" s="27"/>
      <c r="AP11" s="27"/>
      <c r="AQ11" s="27"/>
      <c r="AR11" s="27"/>
      <c r="AS11" s="27"/>
      <c r="AT11" s="27"/>
    </row>
    <row r="12" spans="1:46" s="1" customFormat="1" ht="18.75" customHeight="1">
      <c r="A12" s="30"/>
      <c r="B12" s="32" t="s">
        <v>74</v>
      </c>
      <c r="C12" s="59" t="s">
        <v>75</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60"/>
      <c r="AE12" s="72">
        <f>IF(AJ16=3,AA9+1,AE6)</f>
        <v>1</v>
      </c>
      <c r="AF12" s="73"/>
      <c r="AG12" s="73"/>
      <c r="AH12" s="83" t="s">
        <v>4</v>
      </c>
      <c r="AI12" s="27" t="b">
        <v>0</v>
      </c>
      <c r="AJ12" s="27">
        <f>IF(AI12=TRUE,1,0)</f>
        <v>0</v>
      </c>
      <c r="AK12" s="27"/>
      <c r="AL12" s="27"/>
      <c r="AM12" s="27"/>
      <c r="AN12" s="27"/>
      <c r="AO12" s="27"/>
      <c r="AP12" s="27"/>
      <c r="AQ12" s="27"/>
      <c r="AR12" s="27"/>
      <c r="AS12" s="27"/>
      <c r="AT12" s="27"/>
    </row>
    <row r="13" spans="1:46" s="1" customFormat="1" ht="18.75" customHeight="1" thickBot="1">
      <c r="A13" s="56"/>
      <c r="B13" s="55" t="s">
        <v>70</v>
      </c>
      <c r="C13" s="76" t="s">
        <v>71</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7"/>
      <c r="AE13" s="74"/>
      <c r="AF13" s="75"/>
      <c r="AG13" s="75"/>
      <c r="AH13" s="84"/>
      <c r="AI13" s="27" t="b">
        <v>0</v>
      </c>
      <c r="AJ13" s="27">
        <f>IF(AI13=TRUE,1,0)</f>
        <v>0</v>
      </c>
      <c r="AK13" s="28"/>
      <c r="AL13" s="28" t="s">
        <v>27</v>
      </c>
      <c r="AM13" s="28"/>
      <c r="AN13" s="28" t="s">
        <v>30</v>
      </c>
      <c r="AO13" s="28"/>
      <c r="AP13" s="28" t="s">
        <v>35</v>
      </c>
      <c r="AQ13" s="27"/>
      <c r="AR13" s="27"/>
      <c r="AS13" s="27"/>
      <c r="AT13" s="27"/>
    </row>
    <row r="14" spans="1:46" s="1" customFormat="1" ht="18.75" customHeight="1">
      <c r="A14" s="56"/>
      <c r="B14" s="5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7"/>
      <c r="AE14" s="61" t="s">
        <v>38</v>
      </c>
      <c r="AF14" s="62"/>
      <c r="AG14" s="62"/>
      <c r="AH14" s="63"/>
      <c r="AI14" s="27"/>
      <c r="AJ14" s="28"/>
      <c r="AK14" s="28"/>
      <c r="AL14" s="28"/>
      <c r="AM14" s="28"/>
      <c r="AN14" s="28"/>
      <c r="AO14" s="28"/>
      <c r="AP14" s="28"/>
      <c r="AQ14" s="27"/>
      <c r="AR14" s="27"/>
      <c r="AS14" s="27"/>
      <c r="AT14" s="27"/>
    </row>
    <row r="15" spans="1:46" s="1" customFormat="1" ht="18.75" customHeight="1" thickBot="1">
      <c r="A15" s="31"/>
      <c r="B15" s="33" t="s">
        <v>72</v>
      </c>
      <c r="C15" s="57" t="s">
        <v>73</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8"/>
      <c r="AE15" s="64">
        <f>IF(AJ16=3,ROUNDUP(AA9*0.6,0),AE9)</f>
        <v>0</v>
      </c>
      <c r="AF15" s="65"/>
      <c r="AG15" s="66"/>
      <c r="AH15" s="12" t="s">
        <v>4</v>
      </c>
      <c r="AI15" s="27" t="b">
        <v>0</v>
      </c>
      <c r="AJ15" s="27">
        <f>IF(AI15=TRUE,1,0)</f>
        <v>0</v>
      </c>
      <c r="AK15" s="28"/>
      <c r="AL15" s="28" t="s">
        <v>28</v>
      </c>
      <c r="AM15" s="28"/>
      <c r="AN15" s="28" t="s">
        <v>31</v>
      </c>
      <c r="AO15" s="28"/>
      <c r="AP15" s="28" t="s">
        <v>36</v>
      </c>
      <c r="AQ15" s="27"/>
      <c r="AR15" s="27"/>
      <c r="AS15" s="27"/>
      <c r="AT15" s="27"/>
    </row>
    <row r="16" spans="34:46" s="1" customFormat="1" ht="6.75" customHeight="1" thickBot="1">
      <c r="AH16" s="10"/>
      <c r="AI16" s="27"/>
      <c r="AJ16" s="28">
        <f>SUM(AJ12:AJ15)</f>
        <v>0</v>
      </c>
      <c r="AK16" s="28"/>
      <c r="AL16" s="28"/>
      <c r="AM16" s="28"/>
      <c r="AN16" s="28"/>
      <c r="AO16" s="28"/>
      <c r="AP16" s="28" t="s">
        <v>37</v>
      </c>
      <c r="AQ16" s="27"/>
      <c r="AR16" s="27"/>
      <c r="AS16" s="27"/>
      <c r="AT16" s="27"/>
    </row>
    <row r="17" spans="1:46" s="1" customFormat="1" ht="18.75" customHeight="1">
      <c r="A17" s="200" t="s">
        <v>14</v>
      </c>
      <c r="B17" s="135"/>
      <c r="C17" s="135"/>
      <c r="D17" s="136"/>
      <c r="E17" s="134" t="s">
        <v>54</v>
      </c>
      <c r="F17" s="136"/>
      <c r="G17" s="15" t="s">
        <v>58</v>
      </c>
      <c r="H17" s="165" t="s">
        <v>47</v>
      </c>
      <c r="I17" s="165"/>
      <c r="J17" s="167" t="s">
        <v>7</v>
      </c>
      <c r="K17" s="167"/>
      <c r="L17" s="142" t="s">
        <v>9</v>
      </c>
      <c r="M17" s="143"/>
      <c r="N17" s="143"/>
      <c r="O17" s="143"/>
      <c r="P17" s="144"/>
      <c r="Q17" s="134" t="s">
        <v>13</v>
      </c>
      <c r="R17" s="135"/>
      <c r="S17" s="135"/>
      <c r="T17" s="135"/>
      <c r="U17" s="136"/>
      <c r="V17" s="96" t="s">
        <v>5</v>
      </c>
      <c r="W17" s="96"/>
      <c r="X17" s="94" t="s">
        <v>41</v>
      </c>
      <c r="Y17" s="94"/>
      <c r="Z17" s="94"/>
      <c r="AA17" s="94"/>
      <c r="AB17" s="94"/>
      <c r="AC17" s="152" t="s">
        <v>11</v>
      </c>
      <c r="AD17" s="152"/>
      <c r="AE17" s="148" t="s">
        <v>6</v>
      </c>
      <c r="AF17" s="148"/>
      <c r="AG17" s="148"/>
      <c r="AH17" s="149"/>
      <c r="AI17" s="27"/>
      <c r="AJ17" s="27"/>
      <c r="AK17" s="27"/>
      <c r="AL17" s="27"/>
      <c r="AM17" s="27"/>
      <c r="AN17" s="27"/>
      <c r="AO17" s="27"/>
      <c r="AP17" s="27"/>
      <c r="AQ17" s="27"/>
      <c r="AR17" s="27"/>
      <c r="AS17" s="27"/>
      <c r="AT17" s="27"/>
    </row>
    <row r="18" spans="1:46" s="1" customFormat="1" ht="18.75" customHeight="1">
      <c r="A18" s="201"/>
      <c r="B18" s="137"/>
      <c r="C18" s="137"/>
      <c r="D18" s="138"/>
      <c r="E18" s="125"/>
      <c r="F18" s="138"/>
      <c r="G18" s="16" t="s">
        <v>59</v>
      </c>
      <c r="H18" s="166"/>
      <c r="I18" s="166"/>
      <c r="J18" s="168"/>
      <c r="K18" s="168"/>
      <c r="L18" s="131" t="s">
        <v>8</v>
      </c>
      <c r="M18" s="133"/>
      <c r="N18" s="131" t="s">
        <v>10</v>
      </c>
      <c r="O18" s="132"/>
      <c r="P18" s="133"/>
      <c r="Q18" s="125"/>
      <c r="R18" s="137"/>
      <c r="S18" s="137"/>
      <c r="T18" s="137"/>
      <c r="U18" s="138"/>
      <c r="V18" s="97"/>
      <c r="W18" s="97"/>
      <c r="X18" s="95"/>
      <c r="Y18" s="95"/>
      <c r="Z18" s="95"/>
      <c r="AA18" s="95"/>
      <c r="AB18" s="95"/>
      <c r="AC18" s="153"/>
      <c r="AD18" s="153"/>
      <c r="AE18" s="150"/>
      <c r="AF18" s="150"/>
      <c r="AG18" s="150"/>
      <c r="AH18" s="151"/>
      <c r="AI18" s="27"/>
      <c r="AJ18" s="27"/>
      <c r="AK18" s="27"/>
      <c r="AL18" s="27"/>
      <c r="AM18" s="27"/>
      <c r="AN18" s="27"/>
      <c r="AO18" s="27"/>
      <c r="AP18" s="27"/>
      <c r="AQ18" s="27"/>
      <c r="AR18" s="27"/>
      <c r="AS18" s="27"/>
      <c r="AT18" s="27"/>
    </row>
    <row r="19" spans="1:34" s="1" customFormat="1" ht="22.5" customHeight="1">
      <c r="A19" s="106" t="s">
        <v>60</v>
      </c>
      <c r="B19" s="107"/>
      <c r="C19" s="107"/>
      <c r="D19" s="108"/>
      <c r="E19" s="109"/>
      <c r="F19" s="108"/>
      <c r="G19" s="24"/>
      <c r="H19" s="92"/>
      <c r="I19" s="92"/>
      <c r="J19" s="92"/>
      <c r="K19" s="92"/>
      <c r="L19" s="85"/>
      <c r="M19" s="86"/>
      <c r="N19" s="85"/>
      <c r="O19" s="87"/>
      <c r="P19" s="86"/>
      <c r="Q19" s="103"/>
      <c r="R19" s="104"/>
      <c r="S19" s="104"/>
      <c r="T19" s="104"/>
      <c r="U19" s="105"/>
      <c r="V19" s="70"/>
      <c r="W19" s="70"/>
      <c r="X19" s="71"/>
      <c r="Y19" s="71"/>
      <c r="Z19" s="71"/>
      <c r="AA19" s="71"/>
      <c r="AB19" s="71"/>
      <c r="AC19" s="81"/>
      <c r="AD19" s="81"/>
      <c r="AE19" s="157"/>
      <c r="AF19" s="157"/>
      <c r="AG19" s="157"/>
      <c r="AH19" s="158"/>
    </row>
    <row r="20" spans="1:34" s="1" customFormat="1" ht="22.5" customHeight="1">
      <c r="A20" s="106" t="s">
        <v>78</v>
      </c>
      <c r="B20" s="107"/>
      <c r="C20" s="107"/>
      <c r="D20" s="108"/>
      <c r="E20" s="109"/>
      <c r="F20" s="108"/>
      <c r="G20" s="24"/>
      <c r="H20" s="92"/>
      <c r="I20" s="92"/>
      <c r="J20" s="92"/>
      <c r="K20" s="92"/>
      <c r="L20" s="85"/>
      <c r="M20" s="86"/>
      <c r="N20" s="85"/>
      <c r="O20" s="87"/>
      <c r="P20" s="86"/>
      <c r="Q20" s="103"/>
      <c r="R20" s="104"/>
      <c r="S20" s="104"/>
      <c r="T20" s="104"/>
      <c r="U20" s="105"/>
      <c r="V20" s="70"/>
      <c r="W20" s="70"/>
      <c r="X20" s="71"/>
      <c r="Y20" s="71"/>
      <c r="Z20" s="71"/>
      <c r="AA20" s="71"/>
      <c r="AB20" s="71"/>
      <c r="AC20" s="81"/>
      <c r="AD20" s="81"/>
      <c r="AE20" s="157"/>
      <c r="AF20" s="157"/>
      <c r="AG20" s="157"/>
      <c r="AH20" s="158"/>
    </row>
    <row r="21" spans="1:34" s="1" customFormat="1" ht="22.5" customHeight="1">
      <c r="A21" s="106"/>
      <c r="B21" s="107"/>
      <c r="C21" s="107"/>
      <c r="D21" s="108"/>
      <c r="E21" s="109"/>
      <c r="F21" s="108"/>
      <c r="G21" s="24"/>
      <c r="H21" s="92"/>
      <c r="I21" s="92"/>
      <c r="J21" s="92"/>
      <c r="K21" s="92"/>
      <c r="L21" s="85"/>
      <c r="M21" s="86"/>
      <c r="N21" s="85"/>
      <c r="O21" s="87"/>
      <c r="P21" s="86"/>
      <c r="Q21" s="103"/>
      <c r="R21" s="104"/>
      <c r="S21" s="104"/>
      <c r="T21" s="104"/>
      <c r="U21" s="105"/>
      <c r="V21" s="70"/>
      <c r="W21" s="70"/>
      <c r="X21" s="71"/>
      <c r="Y21" s="71"/>
      <c r="Z21" s="71"/>
      <c r="AA21" s="71"/>
      <c r="AB21" s="71"/>
      <c r="AC21" s="81"/>
      <c r="AD21" s="81"/>
      <c r="AE21" s="157"/>
      <c r="AF21" s="157"/>
      <c r="AG21" s="157"/>
      <c r="AH21" s="158"/>
    </row>
    <row r="22" spans="1:34" s="1" customFormat="1" ht="22.5" customHeight="1">
      <c r="A22" s="106"/>
      <c r="B22" s="107"/>
      <c r="C22" s="107"/>
      <c r="D22" s="108"/>
      <c r="E22" s="109"/>
      <c r="F22" s="108"/>
      <c r="G22" s="24"/>
      <c r="H22" s="92"/>
      <c r="I22" s="92"/>
      <c r="J22" s="92"/>
      <c r="K22" s="92"/>
      <c r="L22" s="85"/>
      <c r="M22" s="86"/>
      <c r="N22" s="85"/>
      <c r="O22" s="87"/>
      <c r="P22" s="86"/>
      <c r="Q22" s="103"/>
      <c r="R22" s="104"/>
      <c r="S22" s="104"/>
      <c r="T22" s="104"/>
      <c r="U22" s="105"/>
      <c r="V22" s="70"/>
      <c r="W22" s="70"/>
      <c r="X22" s="71"/>
      <c r="Y22" s="71"/>
      <c r="Z22" s="71"/>
      <c r="AA22" s="71"/>
      <c r="AB22" s="71"/>
      <c r="AC22" s="81"/>
      <c r="AD22" s="81"/>
      <c r="AE22" s="157"/>
      <c r="AF22" s="157"/>
      <c r="AG22" s="157"/>
      <c r="AH22" s="158"/>
    </row>
    <row r="23" spans="1:34" s="1" customFormat="1" ht="22.5" customHeight="1">
      <c r="A23" s="106"/>
      <c r="B23" s="107"/>
      <c r="C23" s="107"/>
      <c r="D23" s="108"/>
      <c r="E23" s="109"/>
      <c r="F23" s="108"/>
      <c r="G23" s="36"/>
      <c r="H23" s="92"/>
      <c r="I23" s="92"/>
      <c r="J23" s="92"/>
      <c r="K23" s="92"/>
      <c r="L23" s="85"/>
      <c r="M23" s="86"/>
      <c r="N23" s="85"/>
      <c r="O23" s="87"/>
      <c r="P23" s="86"/>
      <c r="Q23" s="103"/>
      <c r="R23" s="104"/>
      <c r="S23" s="104"/>
      <c r="T23" s="104"/>
      <c r="U23" s="105"/>
      <c r="V23" s="70"/>
      <c r="W23" s="70"/>
      <c r="X23" s="71"/>
      <c r="Y23" s="71"/>
      <c r="Z23" s="71"/>
      <c r="AA23" s="71"/>
      <c r="AB23" s="71"/>
      <c r="AC23" s="81"/>
      <c r="AD23" s="81"/>
      <c r="AE23" s="157"/>
      <c r="AF23" s="157"/>
      <c r="AG23" s="157"/>
      <c r="AH23" s="158"/>
    </row>
    <row r="24" spans="1:34" s="1" customFormat="1" ht="22.5" customHeight="1">
      <c r="A24" s="106"/>
      <c r="B24" s="107"/>
      <c r="C24" s="107"/>
      <c r="D24" s="108"/>
      <c r="E24" s="109"/>
      <c r="F24" s="108"/>
      <c r="G24" s="24"/>
      <c r="H24" s="92"/>
      <c r="I24" s="92"/>
      <c r="J24" s="92"/>
      <c r="K24" s="92"/>
      <c r="L24" s="85"/>
      <c r="M24" s="86"/>
      <c r="N24" s="85"/>
      <c r="O24" s="87"/>
      <c r="P24" s="86"/>
      <c r="Q24" s="103"/>
      <c r="R24" s="104"/>
      <c r="S24" s="104"/>
      <c r="T24" s="104"/>
      <c r="U24" s="105"/>
      <c r="V24" s="70"/>
      <c r="W24" s="70"/>
      <c r="X24" s="71"/>
      <c r="Y24" s="71"/>
      <c r="Z24" s="71"/>
      <c r="AA24" s="71"/>
      <c r="AB24" s="71"/>
      <c r="AC24" s="81"/>
      <c r="AD24" s="81"/>
      <c r="AE24" s="157"/>
      <c r="AF24" s="157"/>
      <c r="AG24" s="157"/>
      <c r="AH24" s="158"/>
    </row>
    <row r="25" spans="1:34" s="1" customFormat="1" ht="22.5" customHeight="1">
      <c r="A25" s="106"/>
      <c r="B25" s="107"/>
      <c r="C25" s="107"/>
      <c r="D25" s="108"/>
      <c r="E25" s="109"/>
      <c r="F25" s="108"/>
      <c r="G25" s="24"/>
      <c r="H25" s="92"/>
      <c r="I25" s="92"/>
      <c r="J25" s="92"/>
      <c r="K25" s="92"/>
      <c r="L25" s="85"/>
      <c r="M25" s="86"/>
      <c r="N25" s="85"/>
      <c r="O25" s="87"/>
      <c r="P25" s="86"/>
      <c r="Q25" s="103"/>
      <c r="R25" s="104"/>
      <c r="S25" s="104"/>
      <c r="T25" s="104"/>
      <c r="U25" s="105"/>
      <c r="V25" s="70"/>
      <c r="W25" s="70"/>
      <c r="X25" s="71"/>
      <c r="Y25" s="71"/>
      <c r="Z25" s="71"/>
      <c r="AA25" s="71"/>
      <c r="AB25" s="71"/>
      <c r="AC25" s="81"/>
      <c r="AD25" s="81"/>
      <c r="AE25" s="157"/>
      <c r="AF25" s="157"/>
      <c r="AG25" s="157"/>
      <c r="AH25" s="158"/>
    </row>
    <row r="26" spans="1:34" s="1" customFormat="1" ht="22.5" customHeight="1">
      <c r="A26" s="106"/>
      <c r="B26" s="107"/>
      <c r="C26" s="107"/>
      <c r="D26" s="108"/>
      <c r="E26" s="109"/>
      <c r="F26" s="108"/>
      <c r="G26" s="24"/>
      <c r="H26" s="92"/>
      <c r="I26" s="92"/>
      <c r="J26" s="92"/>
      <c r="K26" s="92"/>
      <c r="L26" s="85"/>
      <c r="M26" s="86"/>
      <c r="N26" s="85"/>
      <c r="O26" s="87"/>
      <c r="P26" s="86"/>
      <c r="Q26" s="103"/>
      <c r="R26" s="104"/>
      <c r="S26" s="104"/>
      <c r="T26" s="104"/>
      <c r="U26" s="105"/>
      <c r="V26" s="70"/>
      <c r="W26" s="70"/>
      <c r="X26" s="71"/>
      <c r="Y26" s="71"/>
      <c r="Z26" s="71"/>
      <c r="AA26" s="71"/>
      <c r="AB26" s="71"/>
      <c r="AC26" s="81"/>
      <c r="AD26" s="81"/>
      <c r="AE26" s="157"/>
      <c r="AF26" s="157"/>
      <c r="AG26" s="157"/>
      <c r="AH26" s="158"/>
    </row>
    <row r="27" spans="1:34" s="1" customFormat="1" ht="22.5" customHeight="1">
      <c r="A27" s="106"/>
      <c r="B27" s="107"/>
      <c r="C27" s="107"/>
      <c r="D27" s="108"/>
      <c r="E27" s="109"/>
      <c r="F27" s="108"/>
      <c r="G27" s="36"/>
      <c r="H27" s="92"/>
      <c r="I27" s="92"/>
      <c r="J27" s="92"/>
      <c r="K27" s="92"/>
      <c r="L27" s="85"/>
      <c r="M27" s="86"/>
      <c r="N27" s="85"/>
      <c r="O27" s="87"/>
      <c r="P27" s="86"/>
      <c r="Q27" s="103"/>
      <c r="R27" s="104"/>
      <c r="S27" s="104"/>
      <c r="T27" s="104"/>
      <c r="U27" s="105"/>
      <c r="V27" s="70"/>
      <c r="W27" s="70"/>
      <c r="X27" s="71"/>
      <c r="Y27" s="71"/>
      <c r="Z27" s="71"/>
      <c r="AA27" s="71"/>
      <c r="AB27" s="71"/>
      <c r="AC27" s="81"/>
      <c r="AD27" s="81"/>
      <c r="AE27" s="157"/>
      <c r="AF27" s="157"/>
      <c r="AG27" s="157"/>
      <c r="AH27" s="158"/>
    </row>
    <row r="28" spans="1:34" s="1" customFormat="1" ht="22.5" customHeight="1">
      <c r="A28" s="106"/>
      <c r="B28" s="107"/>
      <c r="C28" s="107"/>
      <c r="D28" s="108"/>
      <c r="E28" s="109"/>
      <c r="F28" s="108"/>
      <c r="G28" s="24"/>
      <c r="H28" s="92"/>
      <c r="I28" s="92"/>
      <c r="J28" s="92"/>
      <c r="K28" s="92"/>
      <c r="L28" s="85"/>
      <c r="M28" s="86"/>
      <c r="N28" s="85"/>
      <c r="O28" s="87"/>
      <c r="P28" s="86"/>
      <c r="Q28" s="103"/>
      <c r="R28" s="104"/>
      <c r="S28" s="104"/>
      <c r="T28" s="104"/>
      <c r="U28" s="105"/>
      <c r="V28" s="70"/>
      <c r="W28" s="70"/>
      <c r="X28" s="71"/>
      <c r="Y28" s="71"/>
      <c r="Z28" s="71"/>
      <c r="AA28" s="71"/>
      <c r="AB28" s="71"/>
      <c r="AC28" s="81"/>
      <c r="AD28" s="81"/>
      <c r="AE28" s="157"/>
      <c r="AF28" s="157"/>
      <c r="AG28" s="157"/>
      <c r="AH28" s="158"/>
    </row>
    <row r="29" spans="1:34" s="1" customFormat="1" ht="22.5" customHeight="1">
      <c r="A29" s="106"/>
      <c r="B29" s="107"/>
      <c r="C29" s="107"/>
      <c r="D29" s="108"/>
      <c r="E29" s="109"/>
      <c r="F29" s="108"/>
      <c r="G29" s="24"/>
      <c r="H29" s="92"/>
      <c r="I29" s="92"/>
      <c r="J29" s="92"/>
      <c r="K29" s="92"/>
      <c r="L29" s="85"/>
      <c r="M29" s="86"/>
      <c r="N29" s="85"/>
      <c r="O29" s="87"/>
      <c r="P29" s="86"/>
      <c r="Q29" s="103"/>
      <c r="R29" s="104"/>
      <c r="S29" s="104"/>
      <c r="T29" s="104"/>
      <c r="U29" s="105"/>
      <c r="V29" s="70"/>
      <c r="W29" s="70"/>
      <c r="X29" s="71"/>
      <c r="Y29" s="71"/>
      <c r="Z29" s="71"/>
      <c r="AA29" s="71"/>
      <c r="AB29" s="71"/>
      <c r="AC29" s="81"/>
      <c r="AD29" s="81"/>
      <c r="AE29" s="157"/>
      <c r="AF29" s="157"/>
      <c r="AG29" s="157"/>
      <c r="AH29" s="158"/>
    </row>
    <row r="30" spans="1:34" s="1" customFormat="1" ht="22.5" customHeight="1">
      <c r="A30" s="106"/>
      <c r="B30" s="107"/>
      <c r="C30" s="107"/>
      <c r="D30" s="108"/>
      <c r="E30" s="109"/>
      <c r="F30" s="108"/>
      <c r="G30" s="24"/>
      <c r="H30" s="92"/>
      <c r="I30" s="92"/>
      <c r="J30" s="92"/>
      <c r="K30" s="92"/>
      <c r="L30" s="85"/>
      <c r="M30" s="86"/>
      <c r="N30" s="85"/>
      <c r="O30" s="87"/>
      <c r="P30" s="86"/>
      <c r="Q30" s="103"/>
      <c r="R30" s="104"/>
      <c r="S30" s="104"/>
      <c r="T30" s="104"/>
      <c r="U30" s="105"/>
      <c r="V30" s="70"/>
      <c r="W30" s="70"/>
      <c r="X30" s="71"/>
      <c r="Y30" s="71"/>
      <c r="Z30" s="71"/>
      <c r="AA30" s="71"/>
      <c r="AB30" s="71"/>
      <c r="AC30" s="81"/>
      <c r="AD30" s="81"/>
      <c r="AE30" s="157"/>
      <c r="AF30" s="157"/>
      <c r="AG30" s="157"/>
      <c r="AH30" s="158"/>
    </row>
    <row r="31" spans="1:34" s="1" customFormat="1" ht="22.5" customHeight="1">
      <c r="A31" s="106"/>
      <c r="B31" s="107"/>
      <c r="C31" s="107"/>
      <c r="D31" s="108"/>
      <c r="E31" s="109"/>
      <c r="F31" s="108"/>
      <c r="G31" s="24"/>
      <c r="H31" s="92"/>
      <c r="I31" s="92"/>
      <c r="J31" s="92"/>
      <c r="K31" s="92"/>
      <c r="L31" s="85"/>
      <c r="M31" s="86"/>
      <c r="N31" s="85"/>
      <c r="O31" s="87"/>
      <c r="P31" s="86"/>
      <c r="Q31" s="103"/>
      <c r="R31" s="104"/>
      <c r="S31" s="104"/>
      <c r="T31" s="104"/>
      <c r="U31" s="105"/>
      <c r="V31" s="70"/>
      <c r="W31" s="70"/>
      <c r="X31" s="71"/>
      <c r="Y31" s="71"/>
      <c r="Z31" s="71"/>
      <c r="AA31" s="71"/>
      <c r="AB31" s="71"/>
      <c r="AC31" s="81"/>
      <c r="AD31" s="81"/>
      <c r="AE31" s="157"/>
      <c r="AF31" s="157"/>
      <c r="AG31" s="157"/>
      <c r="AH31" s="158"/>
    </row>
    <row r="32" spans="1:34" s="1" customFormat="1" ht="22.5" customHeight="1">
      <c r="A32" s="106"/>
      <c r="B32" s="107"/>
      <c r="C32" s="107"/>
      <c r="D32" s="108"/>
      <c r="E32" s="109"/>
      <c r="F32" s="108"/>
      <c r="G32" s="24"/>
      <c r="H32" s="92"/>
      <c r="I32" s="92"/>
      <c r="J32" s="92"/>
      <c r="K32" s="92"/>
      <c r="L32" s="85"/>
      <c r="M32" s="86"/>
      <c r="N32" s="85"/>
      <c r="O32" s="87"/>
      <c r="P32" s="86"/>
      <c r="Q32" s="103"/>
      <c r="R32" s="104"/>
      <c r="S32" s="104"/>
      <c r="T32" s="104"/>
      <c r="U32" s="105"/>
      <c r="V32" s="70"/>
      <c r="W32" s="70"/>
      <c r="X32" s="71"/>
      <c r="Y32" s="71"/>
      <c r="Z32" s="71"/>
      <c r="AA32" s="71"/>
      <c r="AB32" s="71"/>
      <c r="AC32" s="81"/>
      <c r="AD32" s="81"/>
      <c r="AE32" s="157"/>
      <c r="AF32" s="157"/>
      <c r="AG32" s="157"/>
      <c r="AH32" s="158"/>
    </row>
    <row r="33" spans="1:34" s="1" customFormat="1" ht="22.5" customHeight="1">
      <c r="A33" s="106"/>
      <c r="B33" s="107"/>
      <c r="C33" s="107"/>
      <c r="D33" s="108"/>
      <c r="E33" s="109"/>
      <c r="F33" s="108"/>
      <c r="G33" s="24"/>
      <c r="H33" s="92"/>
      <c r="I33" s="92"/>
      <c r="J33" s="92"/>
      <c r="K33" s="92"/>
      <c r="L33" s="85"/>
      <c r="M33" s="86"/>
      <c r="N33" s="85"/>
      <c r="O33" s="87"/>
      <c r="P33" s="86"/>
      <c r="Q33" s="103"/>
      <c r="R33" s="104"/>
      <c r="S33" s="104"/>
      <c r="T33" s="104"/>
      <c r="U33" s="105"/>
      <c r="V33" s="70"/>
      <c r="W33" s="70"/>
      <c r="X33" s="71"/>
      <c r="Y33" s="71"/>
      <c r="Z33" s="71"/>
      <c r="AA33" s="71"/>
      <c r="AB33" s="71"/>
      <c r="AC33" s="81"/>
      <c r="AD33" s="81"/>
      <c r="AE33" s="157"/>
      <c r="AF33" s="157"/>
      <c r="AG33" s="157"/>
      <c r="AH33" s="158"/>
    </row>
    <row r="34" spans="1:34" s="1" customFormat="1" ht="22.5" customHeight="1">
      <c r="A34" s="106"/>
      <c r="B34" s="107"/>
      <c r="C34" s="107"/>
      <c r="D34" s="108"/>
      <c r="E34" s="109"/>
      <c r="F34" s="108"/>
      <c r="G34" s="24"/>
      <c r="H34" s="92"/>
      <c r="I34" s="92"/>
      <c r="J34" s="92"/>
      <c r="K34" s="92"/>
      <c r="L34" s="85"/>
      <c r="M34" s="86"/>
      <c r="N34" s="85"/>
      <c r="O34" s="87"/>
      <c r="P34" s="86"/>
      <c r="Q34" s="103"/>
      <c r="R34" s="104"/>
      <c r="S34" s="104"/>
      <c r="T34" s="104"/>
      <c r="U34" s="105"/>
      <c r="V34" s="70"/>
      <c r="W34" s="70"/>
      <c r="X34" s="71"/>
      <c r="Y34" s="71"/>
      <c r="Z34" s="71"/>
      <c r="AA34" s="71"/>
      <c r="AB34" s="71"/>
      <c r="AC34" s="81"/>
      <c r="AD34" s="81"/>
      <c r="AE34" s="157"/>
      <c r="AF34" s="157"/>
      <c r="AG34" s="157"/>
      <c r="AH34" s="158"/>
    </row>
    <row r="35" spans="1:34" s="1" customFormat="1" ht="22.5" customHeight="1">
      <c r="A35" s="106"/>
      <c r="B35" s="107"/>
      <c r="C35" s="107"/>
      <c r="D35" s="108"/>
      <c r="E35" s="109"/>
      <c r="F35" s="108"/>
      <c r="G35" s="24"/>
      <c r="H35" s="92"/>
      <c r="I35" s="92"/>
      <c r="J35" s="92"/>
      <c r="K35" s="92"/>
      <c r="L35" s="85"/>
      <c r="M35" s="86"/>
      <c r="N35" s="85"/>
      <c r="O35" s="87"/>
      <c r="P35" s="86"/>
      <c r="Q35" s="103"/>
      <c r="R35" s="104"/>
      <c r="S35" s="104"/>
      <c r="T35" s="104"/>
      <c r="U35" s="105"/>
      <c r="V35" s="70"/>
      <c r="W35" s="70"/>
      <c r="X35" s="71"/>
      <c r="Y35" s="71"/>
      <c r="Z35" s="71"/>
      <c r="AA35" s="71"/>
      <c r="AB35" s="71"/>
      <c r="AC35" s="81"/>
      <c r="AD35" s="81"/>
      <c r="AE35" s="157"/>
      <c r="AF35" s="157"/>
      <c r="AG35" s="157"/>
      <c r="AH35" s="158"/>
    </row>
    <row r="36" spans="1:34" s="1" customFormat="1" ht="22.5" customHeight="1">
      <c r="A36" s="106"/>
      <c r="B36" s="107"/>
      <c r="C36" s="107"/>
      <c r="D36" s="108"/>
      <c r="E36" s="109"/>
      <c r="F36" s="108"/>
      <c r="G36" s="24"/>
      <c r="H36" s="92"/>
      <c r="I36" s="92"/>
      <c r="J36" s="92"/>
      <c r="K36" s="92"/>
      <c r="L36" s="85"/>
      <c r="M36" s="86"/>
      <c r="N36" s="85"/>
      <c r="O36" s="87"/>
      <c r="P36" s="86"/>
      <c r="Q36" s="103"/>
      <c r="R36" s="104"/>
      <c r="S36" s="104"/>
      <c r="T36" s="104"/>
      <c r="U36" s="105"/>
      <c r="V36" s="70"/>
      <c r="W36" s="70"/>
      <c r="X36" s="71"/>
      <c r="Y36" s="71"/>
      <c r="Z36" s="71"/>
      <c r="AA36" s="71"/>
      <c r="AB36" s="71"/>
      <c r="AC36" s="81"/>
      <c r="AD36" s="81"/>
      <c r="AE36" s="157"/>
      <c r="AF36" s="157"/>
      <c r="AG36" s="157"/>
      <c r="AH36" s="158"/>
    </row>
    <row r="37" spans="1:34" s="1" customFormat="1" ht="22.5" customHeight="1">
      <c r="A37" s="106"/>
      <c r="B37" s="107"/>
      <c r="C37" s="107"/>
      <c r="D37" s="108"/>
      <c r="E37" s="109"/>
      <c r="F37" s="108"/>
      <c r="G37" s="24"/>
      <c r="H37" s="92"/>
      <c r="I37" s="92"/>
      <c r="J37" s="92"/>
      <c r="K37" s="92"/>
      <c r="L37" s="85"/>
      <c r="M37" s="86"/>
      <c r="N37" s="85"/>
      <c r="O37" s="87"/>
      <c r="P37" s="86"/>
      <c r="Q37" s="103"/>
      <c r="R37" s="104"/>
      <c r="S37" s="104"/>
      <c r="T37" s="104"/>
      <c r="U37" s="105"/>
      <c r="V37" s="70"/>
      <c r="W37" s="70"/>
      <c r="X37" s="71"/>
      <c r="Y37" s="71"/>
      <c r="Z37" s="71"/>
      <c r="AA37" s="71"/>
      <c r="AB37" s="71"/>
      <c r="AC37" s="81"/>
      <c r="AD37" s="81"/>
      <c r="AE37" s="157"/>
      <c r="AF37" s="157"/>
      <c r="AG37" s="157"/>
      <c r="AH37" s="158"/>
    </row>
    <row r="38" spans="1:34" s="1" customFormat="1" ht="22.5" customHeight="1">
      <c r="A38" s="106"/>
      <c r="B38" s="107"/>
      <c r="C38" s="107"/>
      <c r="D38" s="108"/>
      <c r="E38" s="109"/>
      <c r="F38" s="108"/>
      <c r="G38" s="24"/>
      <c r="H38" s="92"/>
      <c r="I38" s="92"/>
      <c r="J38" s="92"/>
      <c r="K38" s="92"/>
      <c r="L38" s="85"/>
      <c r="M38" s="86"/>
      <c r="N38" s="85"/>
      <c r="O38" s="87"/>
      <c r="P38" s="86"/>
      <c r="Q38" s="103"/>
      <c r="R38" s="104"/>
      <c r="S38" s="104"/>
      <c r="T38" s="104"/>
      <c r="U38" s="105"/>
      <c r="V38" s="70"/>
      <c r="W38" s="70"/>
      <c r="X38" s="71"/>
      <c r="Y38" s="71"/>
      <c r="Z38" s="71"/>
      <c r="AA38" s="71"/>
      <c r="AB38" s="71"/>
      <c r="AC38" s="81"/>
      <c r="AD38" s="81"/>
      <c r="AE38" s="157"/>
      <c r="AF38" s="157"/>
      <c r="AG38" s="157"/>
      <c r="AH38" s="158"/>
    </row>
    <row r="39" spans="1:34" s="1" customFormat="1" ht="22.5" customHeight="1">
      <c r="A39" s="106"/>
      <c r="B39" s="107"/>
      <c r="C39" s="107"/>
      <c r="D39" s="108"/>
      <c r="E39" s="109"/>
      <c r="F39" s="108"/>
      <c r="G39" s="24"/>
      <c r="H39" s="92"/>
      <c r="I39" s="92"/>
      <c r="J39" s="92"/>
      <c r="K39" s="92"/>
      <c r="L39" s="85"/>
      <c r="M39" s="86"/>
      <c r="N39" s="85"/>
      <c r="O39" s="87"/>
      <c r="P39" s="86"/>
      <c r="Q39" s="103"/>
      <c r="R39" s="104"/>
      <c r="S39" s="104"/>
      <c r="T39" s="104"/>
      <c r="U39" s="105"/>
      <c r="V39" s="70"/>
      <c r="W39" s="70"/>
      <c r="X39" s="71"/>
      <c r="Y39" s="71"/>
      <c r="Z39" s="71"/>
      <c r="AA39" s="71"/>
      <c r="AB39" s="71"/>
      <c r="AC39" s="81"/>
      <c r="AD39" s="81"/>
      <c r="AE39" s="157"/>
      <c r="AF39" s="157"/>
      <c r="AG39" s="157"/>
      <c r="AH39" s="158"/>
    </row>
    <row r="40" spans="1:34" s="1" customFormat="1" ht="22.5" customHeight="1">
      <c r="A40" s="106" t="s">
        <v>77</v>
      </c>
      <c r="B40" s="107"/>
      <c r="C40" s="107"/>
      <c r="D40" s="108"/>
      <c r="E40" s="109"/>
      <c r="F40" s="108"/>
      <c r="G40" s="24"/>
      <c r="H40" s="92"/>
      <c r="I40" s="92"/>
      <c r="J40" s="92"/>
      <c r="K40" s="92"/>
      <c r="L40" s="85"/>
      <c r="M40" s="86"/>
      <c r="N40" s="85"/>
      <c r="O40" s="87"/>
      <c r="P40" s="86"/>
      <c r="Q40" s="103"/>
      <c r="R40" s="104"/>
      <c r="S40" s="104"/>
      <c r="T40" s="104"/>
      <c r="U40" s="105"/>
      <c r="V40" s="70"/>
      <c r="W40" s="70"/>
      <c r="X40" s="71"/>
      <c r="Y40" s="71"/>
      <c r="Z40" s="71"/>
      <c r="AA40" s="71"/>
      <c r="AB40" s="71"/>
      <c r="AC40" s="81"/>
      <c r="AD40" s="81"/>
      <c r="AE40" s="157"/>
      <c r="AF40" s="157"/>
      <c r="AG40" s="157"/>
      <c r="AH40" s="158"/>
    </row>
    <row r="41" spans="1:34" s="1" customFormat="1" ht="22.5" customHeight="1">
      <c r="A41" s="106"/>
      <c r="B41" s="107"/>
      <c r="C41" s="107"/>
      <c r="D41" s="108"/>
      <c r="E41" s="109"/>
      <c r="F41" s="108"/>
      <c r="G41" s="24"/>
      <c r="H41" s="92"/>
      <c r="I41" s="92"/>
      <c r="J41" s="92"/>
      <c r="K41" s="92"/>
      <c r="L41" s="85"/>
      <c r="M41" s="86"/>
      <c r="N41" s="85"/>
      <c r="O41" s="87"/>
      <c r="P41" s="86"/>
      <c r="Q41" s="103"/>
      <c r="R41" s="104"/>
      <c r="S41" s="104"/>
      <c r="T41" s="104"/>
      <c r="U41" s="105"/>
      <c r="V41" s="70"/>
      <c r="W41" s="70"/>
      <c r="X41" s="71"/>
      <c r="Y41" s="71"/>
      <c r="Z41" s="71"/>
      <c r="AA41" s="71"/>
      <c r="AB41" s="71"/>
      <c r="AC41" s="81"/>
      <c r="AD41" s="81"/>
      <c r="AE41" s="157"/>
      <c r="AF41" s="157"/>
      <c r="AG41" s="157"/>
      <c r="AH41" s="158"/>
    </row>
    <row r="42" spans="1:34" s="1" customFormat="1" ht="22.5" customHeight="1" thickBot="1">
      <c r="A42" s="17" t="s">
        <v>12</v>
      </c>
      <c r="B42" s="18"/>
      <c r="C42" s="18"/>
      <c r="D42" s="18"/>
      <c r="E42" s="18"/>
      <c r="F42" s="19"/>
      <c r="G42" s="20"/>
      <c r="H42" s="156"/>
      <c r="I42" s="156"/>
      <c r="J42" s="156"/>
      <c r="K42" s="156"/>
      <c r="L42" s="154"/>
      <c r="M42" s="155"/>
      <c r="N42" s="139"/>
      <c r="O42" s="140"/>
      <c r="P42" s="141"/>
      <c r="Q42" s="159"/>
      <c r="R42" s="160"/>
      <c r="S42" s="160"/>
      <c r="T42" s="160"/>
      <c r="U42" s="161"/>
      <c r="V42" s="88"/>
      <c r="W42" s="88"/>
      <c r="X42" s="93"/>
      <c r="Y42" s="93"/>
      <c r="Z42" s="93"/>
      <c r="AA42" s="93"/>
      <c r="AB42" s="93"/>
      <c r="AC42" s="164"/>
      <c r="AD42" s="164"/>
      <c r="AE42" s="162"/>
      <c r="AF42" s="162"/>
      <c r="AG42" s="162"/>
      <c r="AH42" s="163"/>
    </row>
    <row r="43" spans="1:34" s="1" customFormat="1" ht="16.5" customHeight="1">
      <c r="A43" s="145" t="s">
        <v>53</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row>
    <row r="44" spans="1:34" s="1" customFormat="1" ht="16.5"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row>
    <row r="45" spans="1:34" s="1" customFormat="1" ht="16.5" customHeight="1">
      <c r="A45" s="35" t="s">
        <v>76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s="1" customFormat="1" ht="16.5" customHeight="1">
      <c r="A46" s="91" t="s">
        <v>49</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1:34" s="1" customFormat="1" ht="16.5" customHeight="1">
      <c r="A47" s="91" t="s">
        <v>52</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1" customFormat="1" ht="18.75" customHeight="1" thickBot="1"/>
    <row r="49" spans="1:34" s="1" customFormat="1" ht="18.75" customHeight="1">
      <c r="A49" s="202" t="s">
        <v>14</v>
      </c>
      <c r="B49" s="203"/>
      <c r="C49" s="203"/>
      <c r="D49" s="204"/>
      <c r="E49" s="208" t="s">
        <v>54</v>
      </c>
      <c r="F49" s="204"/>
      <c r="G49" s="22" t="s">
        <v>58</v>
      </c>
      <c r="H49" s="165" t="s">
        <v>29</v>
      </c>
      <c r="I49" s="165"/>
      <c r="J49" s="167" t="s">
        <v>7</v>
      </c>
      <c r="K49" s="167"/>
      <c r="L49" s="142" t="s">
        <v>9</v>
      </c>
      <c r="M49" s="143"/>
      <c r="N49" s="143"/>
      <c r="O49" s="143"/>
      <c r="P49" s="144"/>
      <c r="Q49" s="134" t="s">
        <v>13</v>
      </c>
      <c r="R49" s="135"/>
      <c r="S49" s="135"/>
      <c r="T49" s="135"/>
      <c r="U49" s="136"/>
      <c r="V49" s="96" t="s">
        <v>5</v>
      </c>
      <c r="W49" s="96"/>
      <c r="X49" s="94" t="s">
        <v>41</v>
      </c>
      <c r="Y49" s="94"/>
      <c r="Z49" s="94"/>
      <c r="AA49" s="94"/>
      <c r="AB49" s="94"/>
      <c r="AC49" s="152" t="s">
        <v>11</v>
      </c>
      <c r="AD49" s="152"/>
      <c r="AE49" s="148" t="s">
        <v>6</v>
      </c>
      <c r="AF49" s="148"/>
      <c r="AG49" s="148"/>
      <c r="AH49" s="149"/>
    </row>
    <row r="50" spans="1:34" s="1" customFormat="1" ht="18.75" customHeight="1">
      <c r="A50" s="205"/>
      <c r="B50" s="206"/>
      <c r="C50" s="206"/>
      <c r="D50" s="207"/>
      <c r="E50" s="209"/>
      <c r="F50" s="207"/>
      <c r="G50" s="23" t="s">
        <v>59</v>
      </c>
      <c r="H50" s="166"/>
      <c r="I50" s="166"/>
      <c r="J50" s="168"/>
      <c r="K50" s="168"/>
      <c r="L50" s="131" t="s">
        <v>8</v>
      </c>
      <c r="M50" s="133"/>
      <c r="N50" s="131" t="s">
        <v>10</v>
      </c>
      <c r="O50" s="132"/>
      <c r="P50" s="133"/>
      <c r="Q50" s="125"/>
      <c r="R50" s="137"/>
      <c r="S50" s="137"/>
      <c r="T50" s="137"/>
      <c r="U50" s="138"/>
      <c r="V50" s="97"/>
      <c r="W50" s="97"/>
      <c r="X50" s="95"/>
      <c r="Y50" s="95"/>
      <c r="Z50" s="95"/>
      <c r="AA50" s="95"/>
      <c r="AB50" s="95"/>
      <c r="AC50" s="153"/>
      <c r="AD50" s="153"/>
      <c r="AE50" s="150"/>
      <c r="AF50" s="150"/>
      <c r="AG50" s="150"/>
      <c r="AH50" s="151"/>
    </row>
    <row r="51" spans="1:34" s="1" customFormat="1" ht="22.5" customHeight="1">
      <c r="A51" s="106"/>
      <c r="B51" s="107"/>
      <c r="C51" s="107"/>
      <c r="D51" s="108"/>
      <c r="E51" s="109"/>
      <c r="F51" s="108"/>
      <c r="G51" s="24"/>
      <c r="H51" s="92"/>
      <c r="I51" s="92"/>
      <c r="J51" s="92"/>
      <c r="K51" s="92"/>
      <c r="L51" s="85"/>
      <c r="M51" s="86"/>
      <c r="N51" s="85"/>
      <c r="O51" s="87"/>
      <c r="P51" s="86"/>
      <c r="Q51" s="67"/>
      <c r="R51" s="68"/>
      <c r="S51" s="68"/>
      <c r="T51" s="68"/>
      <c r="U51" s="69"/>
      <c r="V51" s="70"/>
      <c r="W51" s="70"/>
      <c r="X51" s="71"/>
      <c r="Y51" s="71"/>
      <c r="Z51" s="71"/>
      <c r="AA51" s="71"/>
      <c r="AB51" s="71"/>
      <c r="AC51" s="81"/>
      <c r="AD51" s="81"/>
      <c r="AE51" s="81"/>
      <c r="AF51" s="81"/>
      <c r="AG51" s="81"/>
      <c r="AH51" s="82"/>
    </row>
    <row r="52" spans="1:34" s="1" customFormat="1" ht="22.5" customHeight="1">
      <c r="A52" s="106"/>
      <c r="B52" s="107"/>
      <c r="C52" s="107"/>
      <c r="D52" s="108"/>
      <c r="E52" s="109"/>
      <c r="F52" s="108"/>
      <c r="G52" s="24"/>
      <c r="H52" s="92"/>
      <c r="I52" s="92"/>
      <c r="J52" s="92"/>
      <c r="K52" s="92"/>
      <c r="L52" s="85"/>
      <c r="M52" s="86"/>
      <c r="N52" s="85"/>
      <c r="O52" s="87"/>
      <c r="P52" s="86"/>
      <c r="Q52" s="67"/>
      <c r="R52" s="68"/>
      <c r="S52" s="68"/>
      <c r="T52" s="68"/>
      <c r="U52" s="69"/>
      <c r="V52" s="70"/>
      <c r="W52" s="70"/>
      <c r="X52" s="71"/>
      <c r="Y52" s="71"/>
      <c r="Z52" s="71"/>
      <c r="AA52" s="71"/>
      <c r="AB52" s="71"/>
      <c r="AC52" s="81"/>
      <c r="AD52" s="81"/>
      <c r="AE52" s="81"/>
      <c r="AF52" s="81"/>
      <c r="AG52" s="81"/>
      <c r="AH52" s="82"/>
    </row>
    <row r="53" spans="1:34" s="1" customFormat="1" ht="22.5" customHeight="1">
      <c r="A53" s="106"/>
      <c r="B53" s="107"/>
      <c r="C53" s="107"/>
      <c r="D53" s="108"/>
      <c r="E53" s="109"/>
      <c r="F53" s="108"/>
      <c r="G53" s="24"/>
      <c r="H53" s="92"/>
      <c r="I53" s="92"/>
      <c r="J53" s="92"/>
      <c r="K53" s="92"/>
      <c r="L53" s="85"/>
      <c r="M53" s="86"/>
      <c r="N53" s="85"/>
      <c r="O53" s="87"/>
      <c r="P53" s="86"/>
      <c r="Q53" s="67"/>
      <c r="R53" s="68"/>
      <c r="S53" s="68"/>
      <c r="T53" s="68"/>
      <c r="U53" s="69"/>
      <c r="V53" s="70"/>
      <c r="W53" s="70"/>
      <c r="X53" s="71"/>
      <c r="Y53" s="71"/>
      <c r="Z53" s="71"/>
      <c r="AA53" s="71"/>
      <c r="AB53" s="71"/>
      <c r="AC53" s="81"/>
      <c r="AD53" s="81"/>
      <c r="AE53" s="81"/>
      <c r="AF53" s="81"/>
      <c r="AG53" s="81"/>
      <c r="AH53" s="82"/>
    </row>
    <row r="54" spans="1:34" s="1" customFormat="1" ht="22.5" customHeight="1">
      <c r="A54" s="106"/>
      <c r="B54" s="107"/>
      <c r="C54" s="107"/>
      <c r="D54" s="108"/>
      <c r="E54" s="109"/>
      <c r="F54" s="108"/>
      <c r="G54" s="24"/>
      <c r="H54" s="92"/>
      <c r="I54" s="92"/>
      <c r="J54" s="92"/>
      <c r="K54" s="92"/>
      <c r="L54" s="85"/>
      <c r="M54" s="86"/>
      <c r="N54" s="85"/>
      <c r="O54" s="87"/>
      <c r="P54" s="86"/>
      <c r="Q54" s="67"/>
      <c r="R54" s="68"/>
      <c r="S54" s="68"/>
      <c r="T54" s="68"/>
      <c r="U54" s="69"/>
      <c r="V54" s="70"/>
      <c r="W54" s="70"/>
      <c r="X54" s="71"/>
      <c r="Y54" s="71"/>
      <c r="Z54" s="71"/>
      <c r="AA54" s="71"/>
      <c r="AB54" s="71"/>
      <c r="AC54" s="81"/>
      <c r="AD54" s="81"/>
      <c r="AE54" s="81"/>
      <c r="AF54" s="81"/>
      <c r="AG54" s="81"/>
      <c r="AH54" s="82"/>
    </row>
    <row r="55" spans="1:34" s="1" customFormat="1" ht="22.5" customHeight="1">
      <c r="A55" s="106"/>
      <c r="B55" s="107"/>
      <c r="C55" s="107"/>
      <c r="D55" s="108"/>
      <c r="E55" s="109"/>
      <c r="F55" s="108"/>
      <c r="G55" s="24"/>
      <c r="H55" s="92"/>
      <c r="I55" s="92"/>
      <c r="J55" s="92"/>
      <c r="K55" s="92"/>
      <c r="L55" s="85"/>
      <c r="M55" s="86"/>
      <c r="N55" s="85"/>
      <c r="O55" s="87"/>
      <c r="P55" s="86"/>
      <c r="Q55" s="67"/>
      <c r="R55" s="68"/>
      <c r="S55" s="68"/>
      <c r="T55" s="68"/>
      <c r="U55" s="69"/>
      <c r="V55" s="70"/>
      <c r="W55" s="70"/>
      <c r="X55" s="71"/>
      <c r="Y55" s="71"/>
      <c r="Z55" s="71"/>
      <c r="AA55" s="71"/>
      <c r="AB55" s="71"/>
      <c r="AC55" s="81"/>
      <c r="AD55" s="81"/>
      <c r="AE55" s="81"/>
      <c r="AF55" s="81"/>
      <c r="AG55" s="81"/>
      <c r="AH55" s="82"/>
    </row>
    <row r="56" spans="1:34" s="1" customFormat="1" ht="22.5" customHeight="1">
      <c r="A56" s="106"/>
      <c r="B56" s="107"/>
      <c r="C56" s="107"/>
      <c r="D56" s="108"/>
      <c r="E56" s="109"/>
      <c r="F56" s="108"/>
      <c r="G56" s="24"/>
      <c r="H56" s="92"/>
      <c r="I56" s="92"/>
      <c r="J56" s="92"/>
      <c r="K56" s="92"/>
      <c r="L56" s="85"/>
      <c r="M56" s="86"/>
      <c r="N56" s="85"/>
      <c r="O56" s="87"/>
      <c r="P56" s="86"/>
      <c r="Q56" s="67"/>
      <c r="R56" s="68"/>
      <c r="S56" s="68"/>
      <c r="T56" s="68"/>
      <c r="U56" s="69"/>
      <c r="V56" s="70"/>
      <c r="W56" s="70"/>
      <c r="X56" s="71"/>
      <c r="Y56" s="71"/>
      <c r="Z56" s="71"/>
      <c r="AA56" s="71"/>
      <c r="AB56" s="71"/>
      <c r="AC56" s="81"/>
      <c r="AD56" s="81"/>
      <c r="AE56" s="81"/>
      <c r="AF56" s="81"/>
      <c r="AG56" s="81"/>
      <c r="AH56" s="82"/>
    </row>
    <row r="57" spans="1:34" s="1" customFormat="1" ht="22.5" customHeight="1">
      <c r="A57" s="106"/>
      <c r="B57" s="107"/>
      <c r="C57" s="107"/>
      <c r="D57" s="108"/>
      <c r="E57" s="109"/>
      <c r="F57" s="108"/>
      <c r="G57" s="24"/>
      <c r="H57" s="92"/>
      <c r="I57" s="92"/>
      <c r="J57" s="92"/>
      <c r="K57" s="92"/>
      <c r="L57" s="85"/>
      <c r="M57" s="86"/>
      <c r="N57" s="85"/>
      <c r="O57" s="87"/>
      <c r="P57" s="86"/>
      <c r="Q57" s="67"/>
      <c r="R57" s="68"/>
      <c r="S57" s="68"/>
      <c r="T57" s="68"/>
      <c r="U57" s="69"/>
      <c r="V57" s="70"/>
      <c r="W57" s="70"/>
      <c r="X57" s="71"/>
      <c r="Y57" s="71"/>
      <c r="Z57" s="71"/>
      <c r="AA57" s="71"/>
      <c r="AB57" s="71"/>
      <c r="AC57" s="81"/>
      <c r="AD57" s="81"/>
      <c r="AE57" s="81"/>
      <c r="AF57" s="81"/>
      <c r="AG57" s="81"/>
      <c r="AH57" s="82"/>
    </row>
    <row r="58" spans="1:34" s="1" customFormat="1" ht="22.5" customHeight="1">
      <c r="A58" s="106"/>
      <c r="B58" s="107"/>
      <c r="C58" s="107"/>
      <c r="D58" s="108"/>
      <c r="E58" s="109"/>
      <c r="F58" s="108"/>
      <c r="G58" s="24"/>
      <c r="H58" s="92"/>
      <c r="I58" s="92"/>
      <c r="J58" s="92"/>
      <c r="K58" s="92"/>
      <c r="L58" s="85"/>
      <c r="M58" s="86"/>
      <c r="N58" s="85"/>
      <c r="O58" s="87"/>
      <c r="P58" s="86"/>
      <c r="Q58" s="67"/>
      <c r="R58" s="68"/>
      <c r="S58" s="68"/>
      <c r="T58" s="68"/>
      <c r="U58" s="69"/>
      <c r="V58" s="70"/>
      <c r="W58" s="70"/>
      <c r="X58" s="71"/>
      <c r="Y58" s="71"/>
      <c r="Z58" s="71"/>
      <c r="AA58" s="71"/>
      <c r="AB58" s="71"/>
      <c r="AC58" s="81"/>
      <c r="AD58" s="81"/>
      <c r="AE58" s="81"/>
      <c r="AF58" s="81"/>
      <c r="AG58" s="81"/>
      <c r="AH58" s="82"/>
    </row>
    <row r="59" spans="1:34" s="1" customFormat="1" ht="22.5" customHeight="1">
      <c r="A59" s="106"/>
      <c r="B59" s="107"/>
      <c r="C59" s="107"/>
      <c r="D59" s="108"/>
      <c r="E59" s="109"/>
      <c r="F59" s="108"/>
      <c r="G59" s="24"/>
      <c r="H59" s="92"/>
      <c r="I59" s="92"/>
      <c r="J59" s="92"/>
      <c r="K59" s="92"/>
      <c r="L59" s="85"/>
      <c r="M59" s="86"/>
      <c r="N59" s="85"/>
      <c r="O59" s="87"/>
      <c r="P59" s="86"/>
      <c r="Q59" s="67"/>
      <c r="R59" s="68"/>
      <c r="S59" s="68"/>
      <c r="T59" s="68"/>
      <c r="U59" s="69"/>
      <c r="V59" s="70"/>
      <c r="W59" s="70"/>
      <c r="X59" s="71"/>
      <c r="Y59" s="71"/>
      <c r="Z59" s="71"/>
      <c r="AA59" s="71"/>
      <c r="AB59" s="71"/>
      <c r="AC59" s="81"/>
      <c r="AD59" s="81"/>
      <c r="AE59" s="81"/>
      <c r="AF59" s="81"/>
      <c r="AG59" s="81"/>
      <c r="AH59" s="82"/>
    </row>
    <row r="60" spans="1:34" s="1" customFormat="1" ht="22.5" customHeight="1">
      <c r="A60" s="106"/>
      <c r="B60" s="107"/>
      <c r="C60" s="107"/>
      <c r="D60" s="108"/>
      <c r="E60" s="109"/>
      <c r="F60" s="108"/>
      <c r="G60" s="24"/>
      <c r="H60" s="92"/>
      <c r="I60" s="92"/>
      <c r="J60" s="92"/>
      <c r="K60" s="92"/>
      <c r="L60" s="85"/>
      <c r="M60" s="86"/>
      <c r="N60" s="85"/>
      <c r="O60" s="87"/>
      <c r="P60" s="86"/>
      <c r="Q60" s="67"/>
      <c r="R60" s="68"/>
      <c r="S60" s="68"/>
      <c r="T60" s="68"/>
      <c r="U60" s="69"/>
      <c r="V60" s="70"/>
      <c r="W60" s="70"/>
      <c r="X60" s="71"/>
      <c r="Y60" s="71"/>
      <c r="Z60" s="71"/>
      <c r="AA60" s="71"/>
      <c r="AB60" s="71"/>
      <c r="AC60" s="81"/>
      <c r="AD60" s="81"/>
      <c r="AE60" s="81"/>
      <c r="AF60" s="81"/>
      <c r="AG60" s="81"/>
      <c r="AH60" s="82"/>
    </row>
    <row r="61" spans="1:34" s="1" customFormat="1" ht="22.5" customHeight="1">
      <c r="A61" s="106"/>
      <c r="B61" s="107"/>
      <c r="C61" s="107"/>
      <c r="D61" s="108"/>
      <c r="E61" s="109"/>
      <c r="F61" s="108"/>
      <c r="G61" s="24"/>
      <c r="H61" s="92"/>
      <c r="I61" s="92"/>
      <c r="J61" s="92"/>
      <c r="K61" s="92"/>
      <c r="L61" s="85"/>
      <c r="M61" s="86"/>
      <c r="N61" s="85"/>
      <c r="O61" s="87"/>
      <c r="P61" s="86"/>
      <c r="Q61" s="67"/>
      <c r="R61" s="68"/>
      <c r="S61" s="68"/>
      <c r="T61" s="68"/>
      <c r="U61" s="69"/>
      <c r="V61" s="70"/>
      <c r="W61" s="70"/>
      <c r="X61" s="71"/>
      <c r="Y61" s="71"/>
      <c r="Z61" s="71"/>
      <c r="AA61" s="71"/>
      <c r="AB61" s="71"/>
      <c r="AC61" s="81"/>
      <c r="AD61" s="81"/>
      <c r="AE61" s="81"/>
      <c r="AF61" s="81"/>
      <c r="AG61" s="81"/>
      <c r="AH61" s="82"/>
    </row>
    <row r="62" spans="1:34" s="1" customFormat="1" ht="22.5" customHeight="1">
      <c r="A62" s="106"/>
      <c r="B62" s="107"/>
      <c r="C62" s="107"/>
      <c r="D62" s="108"/>
      <c r="E62" s="109"/>
      <c r="F62" s="108"/>
      <c r="G62" s="24"/>
      <c r="H62" s="92"/>
      <c r="I62" s="92"/>
      <c r="J62" s="92"/>
      <c r="K62" s="92"/>
      <c r="L62" s="85"/>
      <c r="M62" s="86"/>
      <c r="N62" s="85"/>
      <c r="O62" s="87"/>
      <c r="P62" s="86"/>
      <c r="Q62" s="67"/>
      <c r="R62" s="68"/>
      <c r="S62" s="68"/>
      <c r="T62" s="68"/>
      <c r="U62" s="69"/>
      <c r="V62" s="70"/>
      <c r="W62" s="70"/>
      <c r="X62" s="71"/>
      <c r="Y62" s="71"/>
      <c r="Z62" s="71"/>
      <c r="AA62" s="71"/>
      <c r="AB62" s="71"/>
      <c r="AC62" s="81"/>
      <c r="AD62" s="81"/>
      <c r="AE62" s="81"/>
      <c r="AF62" s="81"/>
      <c r="AG62" s="81"/>
      <c r="AH62" s="82"/>
    </row>
    <row r="63" spans="1:34" s="1" customFormat="1" ht="22.5" customHeight="1">
      <c r="A63" s="106"/>
      <c r="B63" s="107"/>
      <c r="C63" s="107"/>
      <c r="D63" s="108"/>
      <c r="E63" s="109"/>
      <c r="F63" s="108"/>
      <c r="G63" s="24"/>
      <c r="H63" s="92"/>
      <c r="I63" s="92"/>
      <c r="J63" s="92"/>
      <c r="K63" s="92"/>
      <c r="L63" s="85"/>
      <c r="M63" s="86"/>
      <c r="N63" s="85"/>
      <c r="O63" s="87"/>
      <c r="P63" s="86"/>
      <c r="Q63" s="67"/>
      <c r="R63" s="68"/>
      <c r="S63" s="68"/>
      <c r="T63" s="68"/>
      <c r="U63" s="69"/>
      <c r="V63" s="70"/>
      <c r="W63" s="70"/>
      <c r="X63" s="71"/>
      <c r="Y63" s="71"/>
      <c r="Z63" s="71"/>
      <c r="AA63" s="71"/>
      <c r="AB63" s="71"/>
      <c r="AC63" s="81"/>
      <c r="AD63" s="81"/>
      <c r="AE63" s="81"/>
      <c r="AF63" s="81"/>
      <c r="AG63" s="81"/>
      <c r="AH63" s="82"/>
    </row>
    <row r="64" spans="1:34" s="1" customFormat="1" ht="22.5" customHeight="1">
      <c r="A64" s="106"/>
      <c r="B64" s="107"/>
      <c r="C64" s="107"/>
      <c r="D64" s="108"/>
      <c r="E64" s="109"/>
      <c r="F64" s="108"/>
      <c r="G64" s="24"/>
      <c r="H64" s="92"/>
      <c r="I64" s="92"/>
      <c r="J64" s="92"/>
      <c r="K64" s="92"/>
      <c r="L64" s="85"/>
      <c r="M64" s="86"/>
      <c r="N64" s="85"/>
      <c r="O64" s="87"/>
      <c r="P64" s="86"/>
      <c r="Q64" s="67"/>
      <c r="R64" s="68"/>
      <c r="S64" s="68"/>
      <c r="T64" s="68"/>
      <c r="U64" s="69"/>
      <c r="V64" s="70"/>
      <c r="W64" s="70"/>
      <c r="X64" s="71"/>
      <c r="Y64" s="71"/>
      <c r="Z64" s="71"/>
      <c r="AA64" s="71"/>
      <c r="AB64" s="71"/>
      <c r="AC64" s="81"/>
      <c r="AD64" s="81"/>
      <c r="AE64" s="81"/>
      <c r="AF64" s="81"/>
      <c r="AG64" s="81"/>
      <c r="AH64" s="82"/>
    </row>
    <row r="65" spans="1:34" s="1" customFormat="1" ht="22.5" customHeight="1">
      <c r="A65" s="106"/>
      <c r="B65" s="107"/>
      <c r="C65" s="107"/>
      <c r="D65" s="108"/>
      <c r="E65" s="109"/>
      <c r="F65" s="108"/>
      <c r="G65" s="24"/>
      <c r="H65" s="92"/>
      <c r="I65" s="92"/>
      <c r="J65" s="92"/>
      <c r="K65" s="92"/>
      <c r="L65" s="85"/>
      <c r="M65" s="86"/>
      <c r="N65" s="85"/>
      <c r="O65" s="87"/>
      <c r="P65" s="86"/>
      <c r="Q65" s="67"/>
      <c r="R65" s="68"/>
      <c r="S65" s="68"/>
      <c r="T65" s="68"/>
      <c r="U65" s="69"/>
      <c r="V65" s="70"/>
      <c r="W65" s="70"/>
      <c r="X65" s="71"/>
      <c r="Y65" s="71"/>
      <c r="Z65" s="71"/>
      <c r="AA65" s="71"/>
      <c r="AB65" s="71"/>
      <c r="AC65" s="81"/>
      <c r="AD65" s="81"/>
      <c r="AE65" s="81"/>
      <c r="AF65" s="81"/>
      <c r="AG65" s="81"/>
      <c r="AH65" s="82"/>
    </row>
    <row r="66" spans="1:34" s="1" customFormat="1" ht="22.5" customHeight="1">
      <c r="A66" s="106"/>
      <c r="B66" s="107"/>
      <c r="C66" s="107"/>
      <c r="D66" s="108"/>
      <c r="E66" s="109"/>
      <c r="F66" s="108"/>
      <c r="G66" s="24"/>
      <c r="H66" s="92"/>
      <c r="I66" s="92"/>
      <c r="J66" s="92"/>
      <c r="K66" s="92"/>
      <c r="L66" s="85"/>
      <c r="M66" s="86"/>
      <c r="N66" s="85"/>
      <c r="O66" s="87"/>
      <c r="P66" s="86"/>
      <c r="Q66" s="67"/>
      <c r="R66" s="68"/>
      <c r="S66" s="68"/>
      <c r="T66" s="68"/>
      <c r="U66" s="69"/>
      <c r="V66" s="70"/>
      <c r="W66" s="70"/>
      <c r="X66" s="71"/>
      <c r="Y66" s="71"/>
      <c r="Z66" s="71"/>
      <c r="AA66" s="71"/>
      <c r="AB66" s="71"/>
      <c r="AC66" s="81"/>
      <c r="AD66" s="81"/>
      <c r="AE66" s="81"/>
      <c r="AF66" s="81"/>
      <c r="AG66" s="81"/>
      <c r="AH66" s="82"/>
    </row>
    <row r="67" spans="1:34" s="1" customFormat="1" ht="22.5" customHeight="1">
      <c r="A67" s="106"/>
      <c r="B67" s="107"/>
      <c r="C67" s="107"/>
      <c r="D67" s="108"/>
      <c r="E67" s="109"/>
      <c r="F67" s="108"/>
      <c r="G67" s="24"/>
      <c r="H67" s="92"/>
      <c r="I67" s="92"/>
      <c r="J67" s="92"/>
      <c r="K67" s="92"/>
      <c r="L67" s="85"/>
      <c r="M67" s="86"/>
      <c r="N67" s="85"/>
      <c r="O67" s="87"/>
      <c r="P67" s="86"/>
      <c r="Q67" s="67"/>
      <c r="R67" s="68"/>
      <c r="S67" s="68"/>
      <c r="T67" s="68"/>
      <c r="U67" s="69"/>
      <c r="V67" s="70"/>
      <c r="W67" s="70"/>
      <c r="X67" s="71"/>
      <c r="Y67" s="71"/>
      <c r="Z67" s="71"/>
      <c r="AA67" s="71"/>
      <c r="AB67" s="71"/>
      <c r="AC67" s="81"/>
      <c r="AD67" s="81"/>
      <c r="AE67" s="81"/>
      <c r="AF67" s="81"/>
      <c r="AG67" s="81"/>
      <c r="AH67" s="82"/>
    </row>
    <row r="68" spans="1:34" s="1" customFormat="1" ht="22.5" customHeight="1">
      <c r="A68" s="106"/>
      <c r="B68" s="107"/>
      <c r="C68" s="107"/>
      <c r="D68" s="108"/>
      <c r="E68" s="109"/>
      <c r="F68" s="108"/>
      <c r="G68" s="24"/>
      <c r="H68" s="92"/>
      <c r="I68" s="92"/>
      <c r="J68" s="92"/>
      <c r="K68" s="92"/>
      <c r="L68" s="85"/>
      <c r="M68" s="86"/>
      <c r="N68" s="85"/>
      <c r="O68" s="87"/>
      <c r="P68" s="86"/>
      <c r="Q68" s="67"/>
      <c r="R68" s="68"/>
      <c r="S68" s="68"/>
      <c r="T68" s="68"/>
      <c r="U68" s="69"/>
      <c r="V68" s="70"/>
      <c r="W68" s="70"/>
      <c r="X68" s="71"/>
      <c r="Y68" s="71"/>
      <c r="Z68" s="71"/>
      <c r="AA68" s="71"/>
      <c r="AB68" s="71"/>
      <c r="AC68" s="81"/>
      <c r="AD68" s="81"/>
      <c r="AE68" s="81"/>
      <c r="AF68" s="81"/>
      <c r="AG68" s="81"/>
      <c r="AH68" s="82"/>
    </row>
    <row r="69" spans="1:34" s="1" customFormat="1" ht="22.5" customHeight="1">
      <c r="A69" s="106"/>
      <c r="B69" s="107"/>
      <c r="C69" s="107"/>
      <c r="D69" s="108"/>
      <c r="E69" s="109"/>
      <c r="F69" s="108"/>
      <c r="G69" s="24"/>
      <c r="H69" s="92"/>
      <c r="I69" s="92"/>
      <c r="J69" s="92"/>
      <c r="K69" s="92"/>
      <c r="L69" s="85"/>
      <c r="M69" s="86"/>
      <c r="N69" s="85"/>
      <c r="O69" s="87"/>
      <c r="P69" s="86"/>
      <c r="Q69" s="67"/>
      <c r="R69" s="68"/>
      <c r="S69" s="68"/>
      <c r="T69" s="68"/>
      <c r="U69" s="69"/>
      <c r="V69" s="70"/>
      <c r="W69" s="70"/>
      <c r="X69" s="71"/>
      <c r="Y69" s="71"/>
      <c r="Z69" s="71"/>
      <c r="AA69" s="71"/>
      <c r="AB69" s="71"/>
      <c r="AC69" s="81"/>
      <c r="AD69" s="81"/>
      <c r="AE69" s="81"/>
      <c r="AF69" s="81"/>
      <c r="AG69" s="81"/>
      <c r="AH69" s="82"/>
    </row>
    <row r="70" spans="1:34" s="1" customFormat="1" ht="22.5" customHeight="1">
      <c r="A70" s="106"/>
      <c r="B70" s="107"/>
      <c r="C70" s="107"/>
      <c r="D70" s="108"/>
      <c r="E70" s="109"/>
      <c r="F70" s="108"/>
      <c r="G70" s="24"/>
      <c r="H70" s="92"/>
      <c r="I70" s="92"/>
      <c r="J70" s="92"/>
      <c r="K70" s="92"/>
      <c r="L70" s="85"/>
      <c r="M70" s="86"/>
      <c r="N70" s="85"/>
      <c r="O70" s="87"/>
      <c r="P70" s="86"/>
      <c r="Q70" s="67"/>
      <c r="R70" s="68"/>
      <c r="S70" s="68"/>
      <c r="T70" s="68"/>
      <c r="U70" s="69"/>
      <c r="V70" s="70"/>
      <c r="W70" s="70"/>
      <c r="X70" s="71"/>
      <c r="Y70" s="71"/>
      <c r="Z70" s="71"/>
      <c r="AA70" s="71"/>
      <c r="AB70" s="71"/>
      <c r="AC70" s="81"/>
      <c r="AD70" s="81"/>
      <c r="AE70" s="81"/>
      <c r="AF70" s="81"/>
      <c r="AG70" s="81"/>
      <c r="AH70" s="82"/>
    </row>
    <row r="71" spans="1:34" s="1" customFormat="1" ht="22.5" customHeight="1">
      <c r="A71" s="106"/>
      <c r="B71" s="107"/>
      <c r="C71" s="107"/>
      <c r="D71" s="108"/>
      <c r="E71" s="109"/>
      <c r="F71" s="108"/>
      <c r="G71" s="24"/>
      <c r="H71" s="92"/>
      <c r="I71" s="92"/>
      <c r="J71" s="92"/>
      <c r="K71" s="92"/>
      <c r="L71" s="85"/>
      <c r="M71" s="86"/>
      <c r="N71" s="85"/>
      <c r="O71" s="87"/>
      <c r="P71" s="86"/>
      <c r="Q71" s="67"/>
      <c r="R71" s="68"/>
      <c r="S71" s="68"/>
      <c r="T71" s="68"/>
      <c r="U71" s="69"/>
      <c r="V71" s="70"/>
      <c r="W71" s="70"/>
      <c r="X71" s="71"/>
      <c r="Y71" s="71"/>
      <c r="Z71" s="71"/>
      <c r="AA71" s="71"/>
      <c r="AB71" s="71"/>
      <c r="AC71" s="81"/>
      <c r="AD71" s="81"/>
      <c r="AE71" s="81"/>
      <c r="AF71" s="81"/>
      <c r="AG71" s="81"/>
      <c r="AH71" s="82"/>
    </row>
    <row r="72" spans="1:34" s="1" customFormat="1" ht="22.5" customHeight="1">
      <c r="A72" s="106"/>
      <c r="B72" s="107"/>
      <c r="C72" s="107"/>
      <c r="D72" s="108"/>
      <c r="E72" s="109"/>
      <c r="F72" s="108"/>
      <c r="G72" s="24"/>
      <c r="H72" s="92"/>
      <c r="I72" s="92"/>
      <c r="J72" s="92"/>
      <c r="K72" s="92"/>
      <c r="L72" s="85"/>
      <c r="M72" s="86"/>
      <c r="N72" s="85"/>
      <c r="O72" s="87"/>
      <c r="P72" s="86"/>
      <c r="Q72" s="67"/>
      <c r="R72" s="68"/>
      <c r="S72" s="68"/>
      <c r="T72" s="68"/>
      <c r="U72" s="69"/>
      <c r="V72" s="70"/>
      <c r="W72" s="70"/>
      <c r="X72" s="71"/>
      <c r="Y72" s="71"/>
      <c r="Z72" s="71"/>
      <c r="AA72" s="71"/>
      <c r="AB72" s="71"/>
      <c r="AC72" s="81"/>
      <c r="AD72" s="81"/>
      <c r="AE72" s="81"/>
      <c r="AF72" s="81"/>
      <c r="AG72" s="81"/>
      <c r="AH72" s="82"/>
    </row>
    <row r="73" spans="1:34" s="1" customFormat="1" ht="22.5" customHeight="1">
      <c r="A73" s="106"/>
      <c r="B73" s="107"/>
      <c r="C73" s="107"/>
      <c r="D73" s="108"/>
      <c r="E73" s="109"/>
      <c r="F73" s="108"/>
      <c r="G73" s="24"/>
      <c r="H73" s="92"/>
      <c r="I73" s="92"/>
      <c r="J73" s="92"/>
      <c r="K73" s="92"/>
      <c r="L73" s="85"/>
      <c r="M73" s="86"/>
      <c r="N73" s="85"/>
      <c r="O73" s="87"/>
      <c r="P73" s="86"/>
      <c r="Q73" s="67"/>
      <c r="R73" s="68"/>
      <c r="S73" s="68"/>
      <c r="T73" s="68"/>
      <c r="U73" s="69"/>
      <c r="V73" s="70"/>
      <c r="W73" s="70"/>
      <c r="X73" s="71"/>
      <c r="Y73" s="71"/>
      <c r="Z73" s="71"/>
      <c r="AA73" s="71"/>
      <c r="AB73" s="71"/>
      <c r="AC73" s="81"/>
      <c r="AD73" s="81"/>
      <c r="AE73" s="81"/>
      <c r="AF73" s="81"/>
      <c r="AG73" s="81"/>
      <c r="AH73" s="82"/>
    </row>
    <row r="74" spans="1:34" s="1" customFormat="1" ht="22.5" customHeight="1">
      <c r="A74" s="106"/>
      <c r="B74" s="107"/>
      <c r="C74" s="107"/>
      <c r="D74" s="108"/>
      <c r="E74" s="109"/>
      <c r="F74" s="108"/>
      <c r="G74" s="24"/>
      <c r="H74" s="92"/>
      <c r="I74" s="92"/>
      <c r="J74" s="92"/>
      <c r="K74" s="92"/>
      <c r="L74" s="85"/>
      <c r="M74" s="86"/>
      <c r="N74" s="85"/>
      <c r="O74" s="87"/>
      <c r="P74" s="86"/>
      <c r="Q74" s="67"/>
      <c r="R74" s="68"/>
      <c r="S74" s="68"/>
      <c r="T74" s="68"/>
      <c r="U74" s="69"/>
      <c r="V74" s="70"/>
      <c r="W74" s="70"/>
      <c r="X74" s="71"/>
      <c r="Y74" s="71"/>
      <c r="Z74" s="71"/>
      <c r="AA74" s="71"/>
      <c r="AB74" s="71"/>
      <c r="AC74" s="81"/>
      <c r="AD74" s="81"/>
      <c r="AE74" s="81"/>
      <c r="AF74" s="81"/>
      <c r="AG74" s="81"/>
      <c r="AH74" s="82"/>
    </row>
    <row r="75" spans="1:34" s="1" customFormat="1" ht="22.5" customHeight="1">
      <c r="A75" s="106"/>
      <c r="B75" s="107"/>
      <c r="C75" s="107"/>
      <c r="D75" s="108"/>
      <c r="E75" s="109"/>
      <c r="F75" s="108"/>
      <c r="G75" s="24"/>
      <c r="H75" s="92"/>
      <c r="I75" s="92"/>
      <c r="J75" s="92"/>
      <c r="K75" s="92"/>
      <c r="L75" s="85"/>
      <c r="M75" s="86"/>
      <c r="N75" s="85"/>
      <c r="O75" s="87"/>
      <c r="P75" s="86"/>
      <c r="Q75" s="67"/>
      <c r="R75" s="68"/>
      <c r="S75" s="68"/>
      <c r="T75" s="68"/>
      <c r="U75" s="69"/>
      <c r="V75" s="70"/>
      <c r="W75" s="70"/>
      <c r="X75" s="71"/>
      <c r="Y75" s="71"/>
      <c r="Z75" s="71"/>
      <c r="AA75" s="71"/>
      <c r="AB75" s="71"/>
      <c r="AC75" s="81"/>
      <c r="AD75" s="81"/>
      <c r="AE75" s="81"/>
      <c r="AF75" s="81"/>
      <c r="AG75" s="81"/>
      <c r="AH75" s="82"/>
    </row>
    <row r="76" spans="1:34" s="1" customFormat="1" ht="22.5" customHeight="1">
      <c r="A76" s="106"/>
      <c r="B76" s="107"/>
      <c r="C76" s="107"/>
      <c r="D76" s="108"/>
      <c r="E76" s="109"/>
      <c r="F76" s="108"/>
      <c r="G76" s="24"/>
      <c r="H76" s="92"/>
      <c r="I76" s="92"/>
      <c r="J76" s="92"/>
      <c r="K76" s="92"/>
      <c r="L76" s="85"/>
      <c r="M76" s="86"/>
      <c r="N76" s="85"/>
      <c r="O76" s="87"/>
      <c r="P76" s="86"/>
      <c r="Q76" s="67"/>
      <c r="R76" s="68"/>
      <c r="S76" s="68"/>
      <c r="T76" s="68"/>
      <c r="U76" s="69"/>
      <c r="V76" s="70"/>
      <c r="W76" s="70"/>
      <c r="X76" s="71"/>
      <c r="Y76" s="71"/>
      <c r="Z76" s="71"/>
      <c r="AA76" s="71"/>
      <c r="AB76" s="71"/>
      <c r="AC76" s="81"/>
      <c r="AD76" s="81"/>
      <c r="AE76" s="81"/>
      <c r="AF76" s="81"/>
      <c r="AG76" s="81"/>
      <c r="AH76" s="82"/>
    </row>
    <row r="77" spans="1:34" s="1" customFormat="1" ht="22.5" customHeight="1">
      <c r="A77" s="106"/>
      <c r="B77" s="107"/>
      <c r="C77" s="107"/>
      <c r="D77" s="108"/>
      <c r="E77" s="109"/>
      <c r="F77" s="108"/>
      <c r="G77" s="24"/>
      <c r="H77" s="92"/>
      <c r="I77" s="92"/>
      <c r="J77" s="92"/>
      <c r="K77" s="92"/>
      <c r="L77" s="85"/>
      <c r="M77" s="86"/>
      <c r="N77" s="85"/>
      <c r="O77" s="87"/>
      <c r="P77" s="86"/>
      <c r="Q77" s="67"/>
      <c r="R77" s="68"/>
      <c r="S77" s="68"/>
      <c r="T77" s="68"/>
      <c r="U77" s="69"/>
      <c r="V77" s="70"/>
      <c r="W77" s="70"/>
      <c r="X77" s="71"/>
      <c r="Y77" s="71"/>
      <c r="Z77" s="71"/>
      <c r="AA77" s="71"/>
      <c r="AB77" s="71"/>
      <c r="AC77" s="81"/>
      <c r="AD77" s="81"/>
      <c r="AE77" s="81"/>
      <c r="AF77" s="81"/>
      <c r="AG77" s="81"/>
      <c r="AH77" s="82"/>
    </row>
    <row r="78" spans="1:34" s="1" customFormat="1" ht="22.5" customHeight="1">
      <c r="A78" s="106"/>
      <c r="B78" s="107"/>
      <c r="C78" s="107"/>
      <c r="D78" s="108"/>
      <c r="E78" s="109"/>
      <c r="F78" s="108"/>
      <c r="G78" s="24"/>
      <c r="H78" s="92"/>
      <c r="I78" s="92"/>
      <c r="J78" s="92"/>
      <c r="K78" s="92"/>
      <c r="L78" s="85"/>
      <c r="M78" s="86"/>
      <c r="N78" s="85"/>
      <c r="O78" s="87"/>
      <c r="P78" s="86"/>
      <c r="Q78" s="67"/>
      <c r="R78" s="68"/>
      <c r="S78" s="68"/>
      <c r="T78" s="68"/>
      <c r="U78" s="69"/>
      <c r="V78" s="70"/>
      <c r="W78" s="70"/>
      <c r="X78" s="71"/>
      <c r="Y78" s="71"/>
      <c r="Z78" s="71"/>
      <c r="AA78" s="71"/>
      <c r="AB78" s="71"/>
      <c r="AC78" s="81"/>
      <c r="AD78" s="81"/>
      <c r="AE78" s="81"/>
      <c r="AF78" s="81"/>
      <c r="AG78" s="81"/>
      <c r="AH78" s="82"/>
    </row>
    <row r="79" spans="1:34" s="1" customFormat="1" ht="22.5" customHeight="1">
      <c r="A79" s="106"/>
      <c r="B79" s="107"/>
      <c r="C79" s="107"/>
      <c r="D79" s="108"/>
      <c r="E79" s="109"/>
      <c r="F79" s="108"/>
      <c r="G79" s="24"/>
      <c r="H79" s="92"/>
      <c r="I79" s="92"/>
      <c r="J79" s="92"/>
      <c r="K79" s="92"/>
      <c r="L79" s="85"/>
      <c r="M79" s="86"/>
      <c r="N79" s="85"/>
      <c r="O79" s="87"/>
      <c r="P79" s="86"/>
      <c r="Q79" s="67"/>
      <c r="R79" s="68"/>
      <c r="S79" s="68"/>
      <c r="T79" s="68"/>
      <c r="U79" s="69"/>
      <c r="V79" s="70"/>
      <c r="W79" s="70"/>
      <c r="X79" s="71"/>
      <c r="Y79" s="71"/>
      <c r="Z79" s="71"/>
      <c r="AA79" s="71"/>
      <c r="AB79" s="71"/>
      <c r="AC79" s="81"/>
      <c r="AD79" s="81"/>
      <c r="AE79" s="81"/>
      <c r="AF79" s="81"/>
      <c r="AG79" s="81"/>
      <c r="AH79" s="82"/>
    </row>
    <row r="80" spans="1:34" s="1" customFormat="1" ht="22.5" customHeight="1">
      <c r="A80" s="106"/>
      <c r="B80" s="107"/>
      <c r="C80" s="107"/>
      <c r="D80" s="108"/>
      <c r="E80" s="109"/>
      <c r="F80" s="108"/>
      <c r="G80" s="24"/>
      <c r="H80" s="92"/>
      <c r="I80" s="92"/>
      <c r="J80" s="92"/>
      <c r="K80" s="92"/>
      <c r="L80" s="85"/>
      <c r="M80" s="86"/>
      <c r="N80" s="85"/>
      <c r="O80" s="87"/>
      <c r="P80" s="86"/>
      <c r="Q80" s="67"/>
      <c r="R80" s="68"/>
      <c r="S80" s="68"/>
      <c r="T80" s="68"/>
      <c r="U80" s="69"/>
      <c r="V80" s="70"/>
      <c r="W80" s="70"/>
      <c r="X80" s="71"/>
      <c r="Y80" s="71"/>
      <c r="Z80" s="71"/>
      <c r="AA80" s="71"/>
      <c r="AB80" s="71"/>
      <c r="AC80" s="81"/>
      <c r="AD80" s="81"/>
      <c r="AE80" s="81"/>
      <c r="AF80" s="81"/>
      <c r="AG80" s="81"/>
      <c r="AH80" s="82"/>
    </row>
    <row r="81" spans="1:34" s="1" customFormat="1" ht="22.5" customHeight="1">
      <c r="A81" s="106"/>
      <c r="B81" s="107"/>
      <c r="C81" s="107"/>
      <c r="D81" s="108"/>
      <c r="E81" s="109"/>
      <c r="F81" s="108"/>
      <c r="G81" s="24"/>
      <c r="H81" s="92"/>
      <c r="I81" s="92"/>
      <c r="J81" s="92"/>
      <c r="K81" s="92"/>
      <c r="L81" s="85"/>
      <c r="M81" s="86"/>
      <c r="N81" s="85"/>
      <c r="O81" s="87"/>
      <c r="P81" s="86"/>
      <c r="Q81" s="67"/>
      <c r="R81" s="68"/>
      <c r="S81" s="68"/>
      <c r="T81" s="68"/>
      <c r="U81" s="69"/>
      <c r="V81" s="70"/>
      <c r="W81" s="70"/>
      <c r="X81" s="71"/>
      <c r="Y81" s="71"/>
      <c r="Z81" s="71"/>
      <c r="AA81" s="71"/>
      <c r="AB81" s="71"/>
      <c r="AC81" s="81"/>
      <c r="AD81" s="81"/>
      <c r="AE81" s="81"/>
      <c r="AF81" s="81"/>
      <c r="AG81" s="81"/>
      <c r="AH81" s="82"/>
    </row>
    <row r="82" spans="1:34" s="1" customFormat="1" ht="22.5" customHeight="1">
      <c r="A82" s="106"/>
      <c r="B82" s="107"/>
      <c r="C82" s="107"/>
      <c r="D82" s="108"/>
      <c r="E82" s="109"/>
      <c r="F82" s="108"/>
      <c r="G82" s="24"/>
      <c r="H82" s="92"/>
      <c r="I82" s="92"/>
      <c r="J82" s="92"/>
      <c r="K82" s="92"/>
      <c r="L82" s="85"/>
      <c r="M82" s="86"/>
      <c r="N82" s="85"/>
      <c r="O82" s="87"/>
      <c r="P82" s="86"/>
      <c r="Q82" s="67"/>
      <c r="R82" s="68"/>
      <c r="S82" s="68"/>
      <c r="T82" s="68"/>
      <c r="U82" s="69"/>
      <c r="V82" s="70"/>
      <c r="W82" s="70"/>
      <c r="X82" s="71"/>
      <c r="Y82" s="71"/>
      <c r="Z82" s="71"/>
      <c r="AA82" s="71"/>
      <c r="AB82" s="71"/>
      <c r="AC82" s="81"/>
      <c r="AD82" s="81"/>
      <c r="AE82" s="81"/>
      <c r="AF82" s="81"/>
      <c r="AG82" s="81"/>
      <c r="AH82" s="82"/>
    </row>
    <row r="83" spans="1:34" s="1" customFormat="1" ht="22.5" customHeight="1" thickBot="1">
      <c r="A83" s="106"/>
      <c r="B83" s="107"/>
      <c r="C83" s="107"/>
      <c r="D83" s="108"/>
      <c r="E83" s="109"/>
      <c r="F83" s="108"/>
      <c r="G83" s="24"/>
      <c r="H83" s="147"/>
      <c r="I83" s="147"/>
      <c r="J83" s="147"/>
      <c r="K83" s="147"/>
      <c r="L83" s="99"/>
      <c r="M83" s="101"/>
      <c r="N83" s="99"/>
      <c r="O83" s="100"/>
      <c r="P83" s="101"/>
      <c r="Q83" s="171"/>
      <c r="R83" s="172"/>
      <c r="S83" s="172"/>
      <c r="T83" s="172"/>
      <c r="U83" s="173"/>
      <c r="V83" s="102"/>
      <c r="W83" s="102"/>
      <c r="X83" s="98"/>
      <c r="Y83" s="98"/>
      <c r="Z83" s="98"/>
      <c r="AA83" s="98"/>
      <c r="AB83" s="98"/>
      <c r="AC83" s="169"/>
      <c r="AD83" s="169"/>
      <c r="AE83" s="169"/>
      <c r="AF83" s="169"/>
      <c r="AG83" s="169"/>
      <c r="AH83" s="170"/>
    </row>
    <row r="84" spans="1:34" s="1" customFormat="1" ht="16.5" customHeight="1">
      <c r="A84" s="145" t="s">
        <v>53</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row>
    <row r="85" spans="1:34" s="1" customFormat="1" ht="16.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row>
    <row r="86" spans="1:34" s="1" customFormat="1" ht="16.5" customHeight="1">
      <c r="A86" s="35" t="s">
        <v>76</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row>
    <row r="87" spans="1:34" s="1" customFormat="1" ht="16.5" customHeight="1">
      <c r="A87" s="91" t="s">
        <v>49</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1:34" s="1" customFormat="1" ht="16.5" customHeight="1">
      <c r="A88" s="91" t="s">
        <v>52</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row>
    <row r="89" s="1" customFormat="1" ht="18.75" customHeight="1"/>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sheetData>
  <sheetProtection formatCells="0"/>
  <mergeCells count="717">
    <mergeCell ref="A49:D50"/>
    <mergeCell ref="E49:F50"/>
    <mergeCell ref="A81:D81"/>
    <mergeCell ref="E81:F81"/>
    <mergeCell ref="A82:D82"/>
    <mergeCell ref="E82:F82"/>
    <mergeCell ref="A75:D75"/>
    <mergeCell ref="E75:F75"/>
    <mergeCell ref="A76:D76"/>
    <mergeCell ref="E76:F76"/>
    <mergeCell ref="A83:D83"/>
    <mergeCell ref="E83:F83"/>
    <mergeCell ref="A78:D78"/>
    <mergeCell ref="E78:F78"/>
    <mergeCell ref="A79:D79"/>
    <mergeCell ref="E79:F79"/>
    <mergeCell ref="A80:D80"/>
    <mergeCell ref="E80:F80"/>
    <mergeCell ref="A71:D71"/>
    <mergeCell ref="E71:F71"/>
    <mergeCell ref="A77:D77"/>
    <mergeCell ref="E77:F77"/>
    <mergeCell ref="A72:D72"/>
    <mergeCell ref="E72:F72"/>
    <mergeCell ref="A73:D73"/>
    <mergeCell ref="E73:F73"/>
    <mergeCell ref="A74:D74"/>
    <mergeCell ref="E74:F74"/>
    <mergeCell ref="A68:D68"/>
    <mergeCell ref="E68:F68"/>
    <mergeCell ref="A69:D69"/>
    <mergeCell ref="E69:F69"/>
    <mergeCell ref="A70:D70"/>
    <mergeCell ref="E70:F70"/>
    <mergeCell ref="A65:D65"/>
    <mergeCell ref="E65:F65"/>
    <mergeCell ref="A66:D66"/>
    <mergeCell ref="E66:F66"/>
    <mergeCell ref="A67:D67"/>
    <mergeCell ref="E67:F67"/>
    <mergeCell ref="A62:D62"/>
    <mergeCell ref="E62:F62"/>
    <mergeCell ref="A63:D63"/>
    <mergeCell ref="E63:F63"/>
    <mergeCell ref="A64:D64"/>
    <mergeCell ref="E64:F64"/>
    <mergeCell ref="A61:D61"/>
    <mergeCell ref="E61:F61"/>
    <mergeCell ref="A58:D58"/>
    <mergeCell ref="E58:F58"/>
    <mergeCell ref="A59:D59"/>
    <mergeCell ref="E59:F59"/>
    <mergeCell ref="A60:D60"/>
    <mergeCell ref="E60:F60"/>
    <mergeCell ref="A55:D55"/>
    <mergeCell ref="E55:F55"/>
    <mergeCell ref="A56:D56"/>
    <mergeCell ref="E56:F56"/>
    <mergeCell ref="A57:D57"/>
    <mergeCell ref="E57:F57"/>
    <mergeCell ref="A52:D52"/>
    <mergeCell ref="E52:F52"/>
    <mergeCell ref="A53:D53"/>
    <mergeCell ref="E53:F53"/>
    <mergeCell ref="A54:D54"/>
    <mergeCell ref="E54:F54"/>
    <mergeCell ref="A40:D40"/>
    <mergeCell ref="E40:F40"/>
    <mergeCell ref="A41:D41"/>
    <mergeCell ref="E41:F41"/>
    <mergeCell ref="A17:D18"/>
    <mergeCell ref="E17:F18"/>
    <mergeCell ref="A38:D38"/>
    <mergeCell ref="E38:F38"/>
    <mergeCell ref="A39:D39"/>
    <mergeCell ref="E39:F39"/>
    <mergeCell ref="A35:D35"/>
    <mergeCell ref="E35:F35"/>
    <mergeCell ref="A36:D36"/>
    <mergeCell ref="E36:F36"/>
    <mergeCell ref="A37:D37"/>
    <mergeCell ref="E37:F37"/>
    <mergeCell ref="A30:D30"/>
    <mergeCell ref="E30:F30"/>
    <mergeCell ref="E31:F31"/>
    <mergeCell ref="A32:D32"/>
    <mergeCell ref="E32:F32"/>
    <mergeCell ref="A33:D33"/>
    <mergeCell ref="E33:F33"/>
    <mergeCell ref="A31:D31"/>
    <mergeCell ref="A27:D27"/>
    <mergeCell ref="E27:F27"/>
    <mergeCell ref="A28:D28"/>
    <mergeCell ref="E28:F28"/>
    <mergeCell ref="A29:D29"/>
    <mergeCell ref="E29:F29"/>
    <mergeCell ref="A24:D24"/>
    <mergeCell ref="E24:F24"/>
    <mergeCell ref="A25:D25"/>
    <mergeCell ref="E25:F25"/>
    <mergeCell ref="A26:D26"/>
    <mergeCell ref="E26:F26"/>
    <mergeCell ref="A21:D21"/>
    <mergeCell ref="A22:D22"/>
    <mergeCell ref="E22:F22"/>
    <mergeCell ref="A23:D23"/>
    <mergeCell ref="E21:F21"/>
    <mergeCell ref="E23:F23"/>
    <mergeCell ref="L7:N7"/>
    <mergeCell ref="O7:Q7"/>
    <mergeCell ref="A84:AH85"/>
    <mergeCell ref="A87:AH87"/>
    <mergeCell ref="A88:AH88"/>
    <mergeCell ref="I5:K5"/>
    <mergeCell ref="H20:I20"/>
    <mergeCell ref="H23:I23"/>
    <mergeCell ref="J23:K23"/>
    <mergeCell ref="J20:K20"/>
    <mergeCell ref="AA1:AB1"/>
    <mergeCell ref="Y3:Z3"/>
    <mergeCell ref="AF3:AG3"/>
    <mergeCell ref="I7:K7"/>
    <mergeCell ref="R8:T8"/>
    <mergeCell ref="H3:Q3"/>
    <mergeCell ref="S3:U3"/>
    <mergeCell ref="V3:W3"/>
    <mergeCell ref="AD3:AE3"/>
    <mergeCell ref="L5:N5"/>
    <mergeCell ref="L18:M18"/>
    <mergeCell ref="L19:M19"/>
    <mergeCell ref="AD1:AE1"/>
    <mergeCell ref="A6:H6"/>
    <mergeCell ref="U7:W7"/>
    <mergeCell ref="I6:K6"/>
    <mergeCell ref="L6:N6"/>
    <mergeCell ref="O6:Q6"/>
    <mergeCell ref="R6:T6"/>
    <mergeCell ref="A5:H5"/>
    <mergeCell ref="H25:I25"/>
    <mergeCell ref="J25:K25"/>
    <mergeCell ref="H19:I19"/>
    <mergeCell ref="J19:K19"/>
    <mergeCell ref="H21:I21"/>
    <mergeCell ref="J21:K21"/>
    <mergeCell ref="H22:I22"/>
    <mergeCell ref="J22:K22"/>
    <mergeCell ref="H24:I24"/>
    <mergeCell ref="J24:K24"/>
    <mergeCell ref="A20:D20"/>
    <mergeCell ref="E20:F20"/>
    <mergeCell ref="AC17:AD18"/>
    <mergeCell ref="X7:Z7"/>
    <mergeCell ref="AA7:AC7"/>
    <mergeCell ref="U5:W5"/>
    <mergeCell ref="X5:Z5"/>
    <mergeCell ref="AA5:AC5"/>
    <mergeCell ref="U6:W6"/>
    <mergeCell ref="AA6:AC6"/>
    <mergeCell ref="H17:I18"/>
    <mergeCell ref="J17:K18"/>
    <mergeCell ref="A7:H7"/>
    <mergeCell ref="A9:H9"/>
    <mergeCell ref="I9:K9"/>
    <mergeCell ref="A19:D19"/>
    <mergeCell ref="E19:F19"/>
    <mergeCell ref="A11:AD11"/>
    <mergeCell ref="U9:Z9"/>
    <mergeCell ref="R7:T7"/>
    <mergeCell ref="H51:I51"/>
    <mergeCell ref="J51:K51"/>
    <mergeCell ref="L50:M50"/>
    <mergeCell ref="Q83:U83"/>
    <mergeCell ref="J54:K54"/>
    <mergeCell ref="J55:K55"/>
    <mergeCell ref="L72:M72"/>
    <mergeCell ref="J66:K66"/>
    <mergeCell ref="L83:M83"/>
    <mergeCell ref="H59:I59"/>
    <mergeCell ref="AC83:AD83"/>
    <mergeCell ref="AE83:AH83"/>
    <mergeCell ref="J33:K33"/>
    <mergeCell ref="H52:I52"/>
    <mergeCell ref="H40:I40"/>
    <mergeCell ref="L81:M81"/>
    <mergeCell ref="J62:K62"/>
    <mergeCell ref="L71:M71"/>
    <mergeCell ref="J81:K81"/>
    <mergeCell ref="L75:M75"/>
    <mergeCell ref="H78:I78"/>
    <mergeCell ref="H77:I77"/>
    <mergeCell ref="L77:M77"/>
    <mergeCell ref="J77:K77"/>
    <mergeCell ref="H64:I64"/>
    <mergeCell ref="H70:I70"/>
    <mergeCell ref="H67:I67"/>
    <mergeCell ref="L68:M68"/>
    <mergeCell ref="H69:I69"/>
    <mergeCell ref="L69:M69"/>
    <mergeCell ref="H27:I27"/>
    <mergeCell ref="J27:K27"/>
    <mergeCell ref="J28:K28"/>
    <mergeCell ref="J37:K37"/>
    <mergeCell ref="H29:I29"/>
    <mergeCell ref="J70:K70"/>
    <mergeCell ref="H37:I37"/>
    <mergeCell ref="H35:I35"/>
    <mergeCell ref="H32:I32"/>
    <mergeCell ref="J30:K30"/>
    <mergeCell ref="H26:I26"/>
    <mergeCell ref="H28:I28"/>
    <mergeCell ref="H31:I31"/>
    <mergeCell ref="H34:I34"/>
    <mergeCell ref="AE82:AH82"/>
    <mergeCell ref="L82:M82"/>
    <mergeCell ref="L62:M62"/>
    <mergeCell ref="L63:M63"/>
    <mergeCell ref="AC82:AD82"/>
    <mergeCell ref="J26:K26"/>
    <mergeCell ref="AE81:AH81"/>
    <mergeCell ref="AE80:AH80"/>
    <mergeCell ref="AE62:AH62"/>
    <mergeCell ref="AC81:AD81"/>
    <mergeCell ref="J29:K29"/>
    <mergeCell ref="J41:K41"/>
    <mergeCell ref="N59:P59"/>
    <mergeCell ref="Q60:U60"/>
    <mergeCell ref="N66:P66"/>
    <mergeCell ref="Q61:U61"/>
    <mergeCell ref="H30:I30"/>
    <mergeCell ref="N67:P67"/>
    <mergeCell ref="L33:M33"/>
    <mergeCell ref="L55:M55"/>
    <mergeCell ref="A47:AH47"/>
    <mergeCell ref="H39:I39"/>
    <mergeCell ref="H57:I57"/>
    <mergeCell ref="H60:I60"/>
    <mergeCell ref="J60:K60"/>
    <mergeCell ref="J57:K57"/>
    <mergeCell ref="H49:I50"/>
    <mergeCell ref="AE72:AH72"/>
    <mergeCell ref="Q70:U70"/>
    <mergeCell ref="J49:K50"/>
    <mergeCell ref="H55:I55"/>
    <mergeCell ref="H53:I53"/>
    <mergeCell ref="H56:I56"/>
    <mergeCell ref="H54:I54"/>
    <mergeCell ref="J52:K52"/>
    <mergeCell ref="J53:K53"/>
    <mergeCell ref="AC40:AD40"/>
    <mergeCell ref="Q80:U80"/>
    <mergeCell ref="L80:M80"/>
    <mergeCell ref="Q68:U68"/>
    <mergeCell ref="N69:P69"/>
    <mergeCell ref="Q66:U66"/>
    <mergeCell ref="AC77:AD77"/>
    <mergeCell ref="Q71:U71"/>
    <mergeCell ref="AC71:AD71"/>
    <mergeCell ref="L41:M41"/>
    <mergeCell ref="AE32:AH32"/>
    <mergeCell ref="AE33:AH33"/>
    <mergeCell ref="AC80:AD80"/>
    <mergeCell ref="AC73:AD73"/>
    <mergeCell ref="AE41:AH41"/>
    <mergeCell ref="AE42:AH42"/>
    <mergeCell ref="AC42:AD42"/>
    <mergeCell ref="AE77:AH77"/>
    <mergeCell ref="AE73:AH73"/>
    <mergeCell ref="AC61:AD61"/>
    <mergeCell ref="H33:I33"/>
    <mergeCell ref="AC26:AD26"/>
    <mergeCell ref="AC28:AD28"/>
    <mergeCell ref="AC29:AD29"/>
    <mergeCell ref="AE25:AH25"/>
    <mergeCell ref="AE26:AH26"/>
    <mergeCell ref="AE31:AH31"/>
    <mergeCell ref="AE28:AH28"/>
    <mergeCell ref="AE29:AH29"/>
    <mergeCell ref="AE30:AH30"/>
    <mergeCell ref="AE69:AH69"/>
    <mergeCell ref="H58:I58"/>
    <mergeCell ref="AE61:AH61"/>
    <mergeCell ref="L59:M59"/>
    <mergeCell ref="H63:I63"/>
    <mergeCell ref="J63:K63"/>
    <mergeCell ref="AE67:AH67"/>
    <mergeCell ref="AC67:AD67"/>
    <mergeCell ref="AE68:AH68"/>
    <mergeCell ref="AC69:AD69"/>
    <mergeCell ref="AC20:AD20"/>
    <mergeCell ref="AC21:AD21"/>
    <mergeCell ref="AC22:AD22"/>
    <mergeCell ref="AC23:AD23"/>
    <mergeCell ref="AC24:AD24"/>
    <mergeCell ref="AC25:AD25"/>
    <mergeCell ref="AC37:AD37"/>
    <mergeCell ref="Q36:U36"/>
    <mergeCell ref="AE65:AH65"/>
    <mergeCell ref="AE66:AH66"/>
    <mergeCell ref="V69:W69"/>
    <mergeCell ref="AC64:AD64"/>
    <mergeCell ref="Q69:U69"/>
    <mergeCell ref="Q63:U63"/>
    <mergeCell ref="Q65:U65"/>
    <mergeCell ref="AE37:AH37"/>
    <mergeCell ref="AC35:AD35"/>
    <mergeCell ref="AC34:AD34"/>
    <mergeCell ref="AE34:AH34"/>
    <mergeCell ref="Q40:U40"/>
    <mergeCell ref="AE35:AH35"/>
    <mergeCell ref="AE39:AH39"/>
    <mergeCell ref="AE36:AH36"/>
    <mergeCell ref="V37:W37"/>
    <mergeCell ref="Q37:U37"/>
    <mergeCell ref="V40:W40"/>
    <mergeCell ref="AC30:AD30"/>
    <mergeCell ref="Q73:U73"/>
    <mergeCell ref="Q42:U42"/>
    <mergeCell ref="Q41:U41"/>
    <mergeCell ref="AC65:AD65"/>
    <mergeCell ref="AC72:AD72"/>
    <mergeCell ref="AC41:AD41"/>
    <mergeCell ref="Q39:U39"/>
    <mergeCell ref="AC31:AD31"/>
    <mergeCell ref="AC39:AD39"/>
    <mergeCell ref="H36:I36"/>
    <mergeCell ref="AE71:AH71"/>
    <mergeCell ref="AC38:AD38"/>
    <mergeCell ref="AE38:AH38"/>
    <mergeCell ref="AE70:AH70"/>
    <mergeCell ref="AC70:AD70"/>
    <mergeCell ref="Q59:U59"/>
    <mergeCell ref="AE40:AH40"/>
    <mergeCell ref="Q67:U67"/>
    <mergeCell ref="Q38:U38"/>
    <mergeCell ref="X27:AB27"/>
    <mergeCell ref="AC27:AD27"/>
    <mergeCell ref="AE27:AH27"/>
    <mergeCell ref="X23:AB23"/>
    <mergeCell ref="V24:W24"/>
    <mergeCell ref="X24:AB24"/>
    <mergeCell ref="AE23:AH23"/>
    <mergeCell ref="AE24:AH24"/>
    <mergeCell ref="AE17:AH18"/>
    <mergeCell ref="Q25:U25"/>
    <mergeCell ref="Q26:U26"/>
    <mergeCell ref="V25:W25"/>
    <mergeCell ref="X25:AB25"/>
    <mergeCell ref="V26:W26"/>
    <mergeCell ref="X26:AB26"/>
    <mergeCell ref="X22:AB22"/>
    <mergeCell ref="AE22:AH22"/>
    <mergeCell ref="AE19:AH19"/>
    <mergeCell ref="Q27:U27"/>
    <mergeCell ref="Q28:U28"/>
    <mergeCell ref="Q29:U29"/>
    <mergeCell ref="L29:M29"/>
    <mergeCell ref="N33:P33"/>
    <mergeCell ref="Q30:U30"/>
    <mergeCell ref="Q31:U31"/>
    <mergeCell ref="Q32:U32"/>
    <mergeCell ref="Q33:U33"/>
    <mergeCell ref="AE21:AH21"/>
    <mergeCell ref="AC32:AD32"/>
    <mergeCell ref="AC33:AD33"/>
    <mergeCell ref="V34:W34"/>
    <mergeCell ref="V35:W35"/>
    <mergeCell ref="V22:W22"/>
    <mergeCell ref="V21:W21"/>
    <mergeCell ref="X21:AB21"/>
    <mergeCell ref="V28:W28"/>
    <mergeCell ref="X28:AB28"/>
    <mergeCell ref="AC19:AD19"/>
    <mergeCell ref="AE20:AH20"/>
    <mergeCell ref="V23:W23"/>
    <mergeCell ref="L20:M20"/>
    <mergeCell ref="N28:P28"/>
    <mergeCell ref="Q17:U18"/>
    <mergeCell ref="Q22:U22"/>
    <mergeCell ref="Q23:U23"/>
    <mergeCell ref="Q24:U24"/>
    <mergeCell ref="N18:P18"/>
    <mergeCell ref="L17:P17"/>
    <mergeCell ref="L26:M26"/>
    <mergeCell ref="L28:M28"/>
    <mergeCell ref="J38:K38"/>
    <mergeCell ref="J39:K39"/>
    <mergeCell ref="L38:M38"/>
    <mergeCell ref="J36:K36"/>
    <mergeCell ref="L30:M30"/>
    <mergeCell ref="L31:M31"/>
    <mergeCell ref="L32:M32"/>
    <mergeCell ref="L36:M36"/>
    <mergeCell ref="J31:K31"/>
    <mergeCell ref="J32:K32"/>
    <mergeCell ref="AC36:AD36"/>
    <mergeCell ref="H38:I38"/>
    <mergeCell ref="L39:M39"/>
    <mergeCell ref="N39:P39"/>
    <mergeCell ref="X32:AB32"/>
    <mergeCell ref="V33:W33"/>
    <mergeCell ref="X33:AB33"/>
    <mergeCell ref="L42:M42"/>
    <mergeCell ref="H41:I41"/>
    <mergeCell ref="H42:I42"/>
    <mergeCell ref="J42:K42"/>
    <mergeCell ref="J40:K40"/>
    <mergeCell ref="L40:M40"/>
    <mergeCell ref="AC68:AD68"/>
    <mergeCell ref="AC66:AD66"/>
    <mergeCell ref="Q64:U64"/>
    <mergeCell ref="V62:W62"/>
    <mergeCell ref="AC63:AD63"/>
    <mergeCell ref="Q62:U62"/>
    <mergeCell ref="X65:AB65"/>
    <mergeCell ref="X62:AB62"/>
    <mergeCell ref="AE63:AH63"/>
    <mergeCell ref="V64:W64"/>
    <mergeCell ref="X64:AB64"/>
    <mergeCell ref="V63:W63"/>
    <mergeCell ref="X63:AB63"/>
    <mergeCell ref="AC60:AD60"/>
    <mergeCell ref="AE64:AH64"/>
    <mergeCell ref="V61:W61"/>
    <mergeCell ref="X61:AB61"/>
    <mergeCell ref="J68:K68"/>
    <mergeCell ref="N61:P61"/>
    <mergeCell ref="H68:I68"/>
    <mergeCell ref="N64:P64"/>
    <mergeCell ref="H66:I66"/>
    <mergeCell ref="H65:I65"/>
    <mergeCell ref="L60:M60"/>
    <mergeCell ref="X60:AB60"/>
    <mergeCell ref="H62:I62"/>
    <mergeCell ref="H61:I61"/>
    <mergeCell ref="AC62:AD62"/>
    <mergeCell ref="J67:K67"/>
    <mergeCell ref="V67:W67"/>
    <mergeCell ref="X59:AB59"/>
    <mergeCell ref="AE58:AH58"/>
    <mergeCell ref="N60:P60"/>
    <mergeCell ref="V59:W59"/>
    <mergeCell ref="V60:W60"/>
    <mergeCell ref="AE59:AH59"/>
    <mergeCell ref="AC59:AD59"/>
    <mergeCell ref="AE60:AH60"/>
    <mergeCell ref="Q56:U56"/>
    <mergeCell ref="AC56:AD56"/>
    <mergeCell ref="Q58:U58"/>
    <mergeCell ref="AC58:AD58"/>
    <mergeCell ref="Q57:U57"/>
    <mergeCell ref="V58:W58"/>
    <mergeCell ref="AC57:AD57"/>
    <mergeCell ref="V57:W57"/>
    <mergeCell ref="AC55:AD55"/>
    <mergeCell ref="N55:P55"/>
    <mergeCell ref="AC74:AD74"/>
    <mergeCell ref="AE53:AH53"/>
    <mergeCell ref="AE54:AH54"/>
    <mergeCell ref="AE55:AH55"/>
    <mergeCell ref="AC53:AD53"/>
    <mergeCell ref="AC54:AD54"/>
    <mergeCell ref="AE56:AH56"/>
    <mergeCell ref="AE57:AH57"/>
    <mergeCell ref="L74:M74"/>
    <mergeCell ref="Q74:U74"/>
    <mergeCell ref="Q55:U55"/>
    <mergeCell ref="L61:M61"/>
    <mergeCell ref="L56:M56"/>
    <mergeCell ref="L73:M73"/>
    <mergeCell ref="N65:P65"/>
    <mergeCell ref="N68:P68"/>
    <mergeCell ref="Q72:U72"/>
    <mergeCell ref="N62:P62"/>
    <mergeCell ref="H73:I73"/>
    <mergeCell ref="J73:K73"/>
    <mergeCell ref="Q53:U53"/>
    <mergeCell ref="Q54:U54"/>
    <mergeCell ref="L53:M53"/>
    <mergeCell ref="H71:I71"/>
    <mergeCell ref="J71:K71"/>
    <mergeCell ref="H72:I72"/>
    <mergeCell ref="J72:K72"/>
    <mergeCell ref="L58:M58"/>
    <mergeCell ref="H81:I81"/>
    <mergeCell ref="H74:I74"/>
    <mergeCell ref="J74:K74"/>
    <mergeCell ref="H80:I80"/>
    <mergeCell ref="J80:K80"/>
    <mergeCell ref="H76:I76"/>
    <mergeCell ref="J76:K76"/>
    <mergeCell ref="J78:K78"/>
    <mergeCell ref="H79:I79"/>
    <mergeCell ref="J79:K79"/>
    <mergeCell ref="J56:K56"/>
    <mergeCell ref="L57:M57"/>
    <mergeCell ref="J69:K69"/>
    <mergeCell ref="L64:M64"/>
    <mergeCell ref="J61:K61"/>
    <mergeCell ref="J58:K58"/>
    <mergeCell ref="J59:K59"/>
    <mergeCell ref="J65:K65"/>
    <mergeCell ref="L67:M67"/>
    <mergeCell ref="J64:K64"/>
    <mergeCell ref="AE49:AH50"/>
    <mergeCell ref="AE51:AH51"/>
    <mergeCell ref="Q52:U52"/>
    <mergeCell ref="AC52:AD52"/>
    <mergeCell ref="AE52:AH52"/>
    <mergeCell ref="AC49:AD50"/>
    <mergeCell ref="AC51:AD51"/>
    <mergeCell ref="X49:AB50"/>
    <mergeCell ref="V49:W50"/>
    <mergeCell ref="V51:W51"/>
    <mergeCell ref="L54:M54"/>
    <mergeCell ref="H83:I83"/>
    <mergeCell ref="J83:K83"/>
    <mergeCell ref="H82:I82"/>
    <mergeCell ref="J82:K82"/>
    <mergeCell ref="L70:M70"/>
    <mergeCell ref="L66:M66"/>
    <mergeCell ref="L65:M65"/>
    <mergeCell ref="L78:M78"/>
    <mergeCell ref="L79:M79"/>
    <mergeCell ref="L52:M52"/>
    <mergeCell ref="N50:P50"/>
    <mergeCell ref="Q49:U50"/>
    <mergeCell ref="N42:P42"/>
    <mergeCell ref="L51:M51"/>
    <mergeCell ref="Q51:U51"/>
    <mergeCell ref="L49:P49"/>
    <mergeCell ref="A43:AH44"/>
    <mergeCell ref="A51:D51"/>
    <mergeCell ref="E51:F51"/>
    <mergeCell ref="L21:M21"/>
    <mergeCell ref="L22:M22"/>
    <mergeCell ref="L23:M23"/>
    <mergeCell ref="N34:P34"/>
    <mergeCell ref="N35:P35"/>
    <mergeCell ref="N25:P25"/>
    <mergeCell ref="N26:P26"/>
    <mergeCell ref="N27:P27"/>
    <mergeCell ref="N29:P29"/>
    <mergeCell ref="N23:P23"/>
    <mergeCell ref="R5:T5"/>
    <mergeCell ref="R9:T9"/>
    <mergeCell ref="AA9:AC9"/>
    <mergeCell ref="L9:Q9"/>
    <mergeCell ref="A8:H8"/>
    <mergeCell ref="I8:K8"/>
    <mergeCell ref="L8:Q8"/>
    <mergeCell ref="AA8:AC8"/>
    <mergeCell ref="U8:Z8"/>
    <mergeCell ref="X6:Z6"/>
    <mergeCell ref="AE5:AH5"/>
    <mergeCell ref="AE8:AH8"/>
    <mergeCell ref="AE9:AG9"/>
    <mergeCell ref="AE6:AG7"/>
    <mergeCell ref="AH6:AH7"/>
    <mergeCell ref="L37:M37"/>
    <mergeCell ref="Q34:U34"/>
    <mergeCell ref="Q35:U35"/>
    <mergeCell ref="X34:AB34"/>
    <mergeCell ref="O5:Q5"/>
    <mergeCell ref="N24:P24"/>
    <mergeCell ref="A34:D34"/>
    <mergeCell ref="E34:F34"/>
    <mergeCell ref="J34:K34"/>
    <mergeCell ref="J35:K35"/>
    <mergeCell ref="L34:M34"/>
    <mergeCell ref="L35:M35"/>
    <mergeCell ref="L24:M24"/>
    <mergeCell ref="L25:M25"/>
    <mergeCell ref="L27:M27"/>
    <mergeCell ref="Q19:U19"/>
    <mergeCell ref="Q20:U20"/>
    <mergeCell ref="Q21:U21"/>
    <mergeCell ref="N30:P30"/>
    <mergeCell ref="N31:P31"/>
    <mergeCell ref="N32:P32"/>
    <mergeCell ref="N19:P19"/>
    <mergeCell ref="N20:P20"/>
    <mergeCell ref="N21:P21"/>
    <mergeCell ref="N22:P22"/>
    <mergeCell ref="N74:P74"/>
    <mergeCell ref="N40:P40"/>
    <mergeCell ref="N41:P41"/>
    <mergeCell ref="N36:P36"/>
    <mergeCell ref="N37:P37"/>
    <mergeCell ref="N38:P38"/>
    <mergeCell ref="N51:P51"/>
    <mergeCell ref="N58:P58"/>
    <mergeCell ref="N63:P63"/>
    <mergeCell ref="N70:P70"/>
    <mergeCell ref="N52:P52"/>
    <mergeCell ref="N53:P53"/>
    <mergeCell ref="N54:P54"/>
    <mergeCell ref="N56:P56"/>
    <mergeCell ref="N57:P57"/>
    <mergeCell ref="V81:W81"/>
    <mergeCell ref="N81:P81"/>
    <mergeCell ref="V77:W77"/>
    <mergeCell ref="V52:W52"/>
    <mergeCell ref="V53:W53"/>
    <mergeCell ref="V54:W54"/>
    <mergeCell ref="N77:P77"/>
    <mergeCell ref="N78:P78"/>
    <mergeCell ref="N75:P75"/>
    <mergeCell ref="N76:P76"/>
    <mergeCell ref="X74:AB74"/>
    <mergeCell ref="X77:AB77"/>
    <mergeCell ref="X76:AB76"/>
    <mergeCell ref="V73:W73"/>
    <mergeCell ref="V68:W68"/>
    <mergeCell ref="N83:P83"/>
    <mergeCell ref="N82:P82"/>
    <mergeCell ref="N80:P80"/>
    <mergeCell ref="Q81:U81"/>
    <mergeCell ref="V83:W83"/>
    <mergeCell ref="Q76:U76"/>
    <mergeCell ref="Q82:U82"/>
    <mergeCell ref="Q78:U78"/>
    <mergeCell ref="X80:AB80"/>
    <mergeCell ref="X75:AB75"/>
    <mergeCell ref="X82:AB82"/>
    <mergeCell ref="X83:AB83"/>
    <mergeCell ref="X70:AB70"/>
    <mergeCell ref="V82:W82"/>
    <mergeCell ref="V76:W76"/>
    <mergeCell ref="V80:W80"/>
    <mergeCell ref="V78:W78"/>
    <mergeCell ref="X81:AB81"/>
    <mergeCell ref="V31:W31"/>
    <mergeCell ref="X31:AB31"/>
    <mergeCell ref="V32:W32"/>
    <mergeCell ref="X17:AB18"/>
    <mergeCell ref="V17:W18"/>
    <mergeCell ref="X19:AB19"/>
    <mergeCell ref="V19:W19"/>
    <mergeCell ref="V20:W20"/>
    <mergeCell ref="X20:AB20"/>
    <mergeCell ref="V27:W27"/>
    <mergeCell ref="X52:AB52"/>
    <mergeCell ref="X53:AB53"/>
    <mergeCell ref="V55:W55"/>
    <mergeCell ref="V29:W29"/>
    <mergeCell ref="X29:AB29"/>
    <mergeCell ref="V30:W30"/>
    <mergeCell ref="X30:AB30"/>
    <mergeCell ref="X35:AB35"/>
    <mergeCell ref="V36:W36"/>
    <mergeCell ref="X36:AB36"/>
    <mergeCell ref="AE79:AH79"/>
    <mergeCell ref="AC78:AD78"/>
    <mergeCell ref="AE74:AH74"/>
    <mergeCell ref="X37:AB37"/>
    <mergeCell ref="V38:W38"/>
    <mergeCell ref="X38:AB38"/>
    <mergeCell ref="V39:W39"/>
    <mergeCell ref="X39:AB39"/>
    <mergeCell ref="X57:AB57"/>
    <mergeCell ref="X51:AB51"/>
    <mergeCell ref="N73:P73"/>
    <mergeCell ref="AC79:AD79"/>
    <mergeCell ref="V74:W74"/>
    <mergeCell ref="X71:AB71"/>
    <mergeCell ref="N79:P79"/>
    <mergeCell ref="Q79:U79"/>
    <mergeCell ref="V79:W79"/>
    <mergeCell ref="Q77:U77"/>
    <mergeCell ref="V71:W71"/>
    <mergeCell ref="V72:W72"/>
    <mergeCell ref="A1:U1"/>
    <mergeCell ref="W1:Y1"/>
    <mergeCell ref="A46:AH46"/>
    <mergeCell ref="H75:I75"/>
    <mergeCell ref="J75:K75"/>
    <mergeCell ref="AC75:AD75"/>
    <mergeCell ref="X42:AB42"/>
    <mergeCell ref="X66:AB66"/>
    <mergeCell ref="X67:AB67"/>
    <mergeCell ref="X73:AB73"/>
    <mergeCell ref="X79:AB79"/>
    <mergeCell ref="X78:AB78"/>
    <mergeCell ref="X40:AB40"/>
    <mergeCell ref="V41:W41"/>
    <mergeCell ref="X41:AB41"/>
    <mergeCell ref="X68:AB68"/>
    <mergeCell ref="V42:W42"/>
    <mergeCell ref="V70:W70"/>
    <mergeCell ref="X72:AB72"/>
    <mergeCell ref="X69:AB69"/>
    <mergeCell ref="AE11:AH11"/>
    <mergeCell ref="AE78:AH78"/>
    <mergeCell ref="AE76:AH76"/>
    <mergeCell ref="AE75:AH75"/>
    <mergeCell ref="AH12:AH13"/>
    <mergeCell ref="L76:M76"/>
    <mergeCell ref="AC76:AD76"/>
    <mergeCell ref="V75:W75"/>
    <mergeCell ref="N71:P71"/>
    <mergeCell ref="N72:P72"/>
    <mergeCell ref="Q75:U75"/>
    <mergeCell ref="V65:W65"/>
    <mergeCell ref="V66:W66"/>
    <mergeCell ref="V56:W56"/>
    <mergeCell ref="X54:AB54"/>
    <mergeCell ref="AE12:AG13"/>
    <mergeCell ref="C13:AD14"/>
    <mergeCell ref="X55:AB55"/>
    <mergeCell ref="X56:AB56"/>
    <mergeCell ref="X58:AB58"/>
    <mergeCell ref="B13:B14"/>
    <mergeCell ref="A13:A14"/>
    <mergeCell ref="C15:AD15"/>
    <mergeCell ref="C12:AD12"/>
    <mergeCell ref="AE14:AH14"/>
    <mergeCell ref="AE15:AG15"/>
  </mergeCells>
  <dataValidations count="8">
    <dataValidation type="list" allowBlank="1" showInputMessage="1" showErrorMessage="1" sqref="L42">
      <formula1>$AP$8:$AP$10</formula1>
    </dataValidation>
    <dataValidation type="list" allowBlank="1" showInputMessage="1" showErrorMessage="1" sqref="H51:I83 H19:I41">
      <formula1>$AJ$8:$AJ$9</formula1>
    </dataValidation>
    <dataValidation type="list" allowBlank="1" showInputMessage="1" showErrorMessage="1" sqref="J51:K83 J19:K41">
      <formula1>$AL$8:$AL$9</formula1>
    </dataValidation>
    <dataValidation type="list" allowBlank="1" showInputMessage="1" showErrorMessage="1" sqref="V3:W3">
      <formula1>$AJ$3:$AJ$4</formula1>
    </dataValidation>
    <dataValidation type="list" allowBlank="1" showInputMessage="1" showErrorMessage="1" sqref="G51:G83 G19:G41">
      <formula1>"1,2,3,4"</formula1>
    </dataValidation>
    <dataValidation type="list" allowBlank="1" showInputMessage="1" showErrorMessage="1" sqref="A51:D83 A19:D41">
      <formula1>"施設長,保育従事職員,保育補助職員,看護職員,調理職員,調理補助職員,事務職員"</formula1>
    </dataValidation>
    <dataValidation type="list" allowBlank="1" showInputMessage="1" showErrorMessage="1" sqref="X51:AB83 X19:AB41">
      <formula1>"保育士,正看護師,准看護師,保健師,助産師,栄養士,調理師,管理栄養士,子育て支援員"</formula1>
    </dataValidation>
    <dataValidation type="list" allowBlank="1" showInputMessage="1" showErrorMessage="1" sqref="L51:M83 L19:M41">
      <formula1>"週,月"</formula1>
    </dataValidation>
  </dataValidations>
  <printOptions horizontalCentered="1"/>
  <pageMargins left="0.25" right="0.25" top="0.75" bottom="0.75" header="0.3" footer="0.3"/>
  <pageSetup blackAndWhite="1" fitToHeight="0" fitToWidth="1" horizontalDpi="600" verticalDpi="600" orientation="portrait" paperSize="9" scale="77" r:id="rId3"/>
  <rowBreaks count="1" manualBreakCount="1">
    <brk id="47" max="35" man="1"/>
  </rowBreaks>
  <legacyDrawing r:id="rId2"/>
</worksheet>
</file>

<file path=xl/worksheets/sheet2.xml><?xml version="1.0" encoding="utf-8"?>
<worksheet xmlns="http://schemas.openxmlformats.org/spreadsheetml/2006/main" xmlns:r="http://schemas.openxmlformats.org/officeDocument/2006/relationships">
  <sheetPr>
    <tabColor rgb="FF00B050"/>
  </sheetPr>
  <dimension ref="A1:F29"/>
  <sheetViews>
    <sheetView view="pageBreakPreview" zoomScale="60" zoomScalePageLayoutView="0" workbookViewId="0" topLeftCell="A1">
      <selection activeCell="D22" sqref="D22"/>
    </sheetView>
  </sheetViews>
  <sheetFormatPr defaultColWidth="9.00390625" defaultRowHeight="13.5"/>
  <cols>
    <col min="1" max="1" width="33.75390625" style="0" customWidth="1"/>
    <col min="2" max="2" width="22.125" style="0" customWidth="1"/>
  </cols>
  <sheetData>
    <row r="1" spans="1:6" ht="16.5">
      <c r="A1" s="210" t="s">
        <v>83</v>
      </c>
      <c r="B1" s="210"/>
      <c r="C1" s="210"/>
      <c r="D1" s="210"/>
      <c r="E1" s="210"/>
      <c r="F1" s="210"/>
    </row>
    <row r="2" ht="13.5" thickBot="1"/>
    <row r="3" spans="1:6" ht="29.25" customHeight="1" thickBot="1">
      <c r="A3" s="38" t="s">
        <v>84</v>
      </c>
      <c r="B3" s="53"/>
      <c r="C3" s="211" t="s">
        <v>85</v>
      </c>
      <c r="D3" s="212"/>
      <c r="E3" s="212"/>
      <c r="F3" s="212"/>
    </row>
    <row r="4" ht="13.5" thickBot="1"/>
    <row r="5" spans="1:6" s="1" customFormat="1" ht="30.75" customHeight="1">
      <c r="A5" s="39" t="s">
        <v>86</v>
      </c>
      <c r="B5" s="40" t="e">
        <f>B19</f>
        <v>#DIV/0!</v>
      </c>
      <c r="C5" s="211" t="s">
        <v>87</v>
      </c>
      <c r="D5" s="212"/>
      <c r="E5" s="212"/>
      <c r="F5" s="212"/>
    </row>
    <row r="6" spans="1:2" s="1" customFormat="1" ht="30.75" customHeight="1">
      <c r="A6" s="41" t="s">
        <v>88</v>
      </c>
      <c r="B6" s="42" t="str">
        <f>B20</f>
        <v>ＯＫ</v>
      </c>
    </row>
    <row r="7" spans="1:6" s="1" customFormat="1" ht="30.75" customHeight="1" thickBot="1">
      <c r="A7" s="43" t="s">
        <v>89</v>
      </c>
      <c r="B7" s="44" t="e">
        <f>B29</f>
        <v>#DIV/0!</v>
      </c>
      <c r="C7" s="213" t="s">
        <v>90</v>
      </c>
      <c r="D7" s="214"/>
      <c r="E7" s="214"/>
      <c r="F7" s="214"/>
    </row>
    <row r="8" ht="39.75" customHeight="1">
      <c r="A8" s="45"/>
    </row>
    <row r="11" spans="1:2" ht="12.75">
      <c r="A11" s="46" t="s">
        <v>91</v>
      </c>
      <c r="B11" s="47">
        <f>B3</f>
        <v>0</v>
      </c>
    </row>
    <row r="12" spans="1:2" ht="12.75">
      <c r="A12" s="46" t="s">
        <v>92</v>
      </c>
      <c r="B12" s="48">
        <f>'職員名簿'!AE12</f>
        <v>1</v>
      </c>
    </row>
    <row r="13" spans="1:2" ht="12.75">
      <c r="A13" s="46" t="s">
        <v>93</v>
      </c>
      <c r="B13" s="48">
        <f>_xlfn.COUNTIFS('職員名簿'!A20:A83,"保育従事職員",'職員名簿'!H20:H83,"常勤")</f>
        <v>0</v>
      </c>
    </row>
    <row r="14" spans="1:2" ht="12.75">
      <c r="A14" s="46" t="s">
        <v>94</v>
      </c>
      <c r="B14" s="48">
        <f>_xlfn.COUNTIFS('職員名簿'!X20:X83,"保育士",'職員名簿'!H20:H83,"常勤")+_xlfn.COUNTIFS('職員名簿'!X20:X83,"保健師",'職員名簿'!H20:H83,"常勤")+_xlfn.COUNTIFS('職員名簿'!X20:X83,"助産師",'職員名簿'!H20:H83,"常勤")+_xlfn.COUNTIFS('職員名簿'!X20:X83,"看護師",'職員名簿'!H20:H83,"常勤")</f>
        <v>0</v>
      </c>
    </row>
    <row r="15" spans="1:2" ht="12.75">
      <c r="A15" s="46" t="s">
        <v>95</v>
      </c>
      <c r="B15" s="47">
        <f>_xlfn.SUMIFS('職員名簿'!N20:N83,'職員名簿'!A20:A83,"=保育従事職員",'職員名簿'!H20:H83,"=常勤以外",'職員名簿'!L20:L83,"=月")</f>
        <v>0</v>
      </c>
    </row>
    <row r="16" spans="1:2" ht="12.75">
      <c r="A16" s="46" t="s">
        <v>96</v>
      </c>
      <c r="B16" s="47">
        <f>_xlfn.SUMIFS('職員名簿'!N20:N83,'職員名簿'!A20:A83,"=保育従事職員",'職員名簿'!H20:H83,"=常勤以外",'職員名簿'!L20:L83,"=週")*4</f>
        <v>0</v>
      </c>
    </row>
    <row r="17" spans="1:2" ht="12.75">
      <c r="A17" s="46" t="s">
        <v>97</v>
      </c>
      <c r="B17" s="49" t="e">
        <f>(B15+B16)/B11</f>
        <v>#DIV/0!</v>
      </c>
    </row>
    <row r="18" spans="1:2" ht="12.75">
      <c r="A18" s="46" t="s">
        <v>98</v>
      </c>
      <c r="B18" s="54" t="e">
        <f>B13+B17</f>
        <v>#DIV/0!</v>
      </c>
    </row>
    <row r="19" spans="1:2" ht="12.75">
      <c r="A19" s="46" t="s">
        <v>99</v>
      </c>
      <c r="B19" s="37" t="e">
        <f>IF(B13&gt;=B12,"ＯＫ",IF(B12&lt;B18,"ＯＫ","ＮＧ"))</f>
        <v>#DIV/0!</v>
      </c>
    </row>
    <row r="20" spans="1:2" ht="12.75">
      <c r="A20" s="46" t="s">
        <v>100</v>
      </c>
      <c r="B20" s="37" t="str">
        <f>IF(B14&gt;='職員名簿'!AE15,"ＯＫ","ＮＧ")</f>
        <v>ＯＫ</v>
      </c>
    </row>
    <row r="21" ht="12.75">
      <c r="B21" s="45"/>
    </row>
    <row r="22" ht="12.75">
      <c r="B22" s="45"/>
    </row>
    <row r="23" spans="1:2" ht="12.75">
      <c r="A23" s="46" t="s">
        <v>101</v>
      </c>
      <c r="B23" s="47">
        <f>SUM(_xlfn.SUMIFS('職員名簿'!N20:N83,'職員名簿'!X20:X83,"=保育士",'職員名簿'!H20:H83,"=常勤以外",'職員名簿'!L20:L83,"=月"),_xlfn.SUMIFS('職員名簿'!N20:N83,'職員名簿'!X20:X83,"=看護師",'職員名簿'!H20:H83,"=常勤以外",'職員名簿'!L20:L83,"=月"),_xlfn.SUMIFS('職員名簿'!N20:N83,'職員名簿'!X20:X83,"=保健師",'職員名簿'!H20:H83,"=常勤以外",'職員名簿'!L20:L83,"=月"),_xlfn.SUMIFS('職員名簿'!N20:N83,'職員名簿'!X20:X83,"=助産師",'職員名簿'!H20:H83,"=常勤以外",'職員名簿'!L20:L83,"=月"))</f>
        <v>0</v>
      </c>
    </row>
    <row r="24" spans="1:2" ht="12.75">
      <c r="A24" s="46" t="s">
        <v>102</v>
      </c>
      <c r="B24" s="47">
        <f>SUM(_xlfn.SUMIFS('職員名簿'!N20:N83,'職員名簿'!X20:X83,"=保育士",'職員名簿'!H20:H83,"=常勤以外",'職員名簿'!L20:L83,"=週"),_xlfn.SUMIFS('職員名簿'!N20:N83,'職員名簿'!X20:X83,"=看護師",'職員名簿'!H20:H83,"=常勤以外",'職員名簿'!L20:L83,"=週"),_xlfn.SUMIFS('職員名簿'!N20:N83,'職員名簿'!X20:X83,"=保健師",'職員名簿'!H20:H83,"=常勤以外",'職員名簿'!L20:L83,"=週"),_xlfn.SUMIFS('職員名簿'!N20:N83,'職員名簿'!X20:X83,"=助産師",'職員名簿'!H20:H83,"=常勤以外",'職員名簿'!L20:L83,"=週"))*4</f>
        <v>0</v>
      </c>
    </row>
    <row r="25" spans="1:2" ht="12.75">
      <c r="A25" s="46" t="s">
        <v>97</v>
      </c>
      <c r="B25" s="50" t="e">
        <f>(B23+B24)/B11</f>
        <v>#DIV/0!</v>
      </c>
    </row>
    <row r="26" spans="1:2" ht="12.75">
      <c r="A26" s="46" t="s">
        <v>103</v>
      </c>
      <c r="B26" s="54" t="e">
        <f>B14+B25</f>
        <v>#DIV/0!</v>
      </c>
    </row>
    <row r="27" spans="1:2" ht="12.75">
      <c r="A27" s="51" t="s">
        <v>104</v>
      </c>
      <c r="B27" s="52">
        <f>COUNTA('職員名簿'!N20:N41)+COUNTA('職員名簿'!N51:N83)</f>
        <v>0</v>
      </c>
    </row>
    <row r="28" spans="1:2" ht="12.75">
      <c r="A28" s="51" t="s">
        <v>105</v>
      </c>
      <c r="B28" s="52">
        <f>COUNTIF('職員名簿'!X20:X83,"保育士")+COUNTIF('職員名簿'!X20:X83,"保健師")+COUNTIF('職員名簿'!X20:X83,"助産師")+COUNTIF('職員名簿'!X20:X83,"看護師")+COUNTIF('職員名簿'!X20:X83,"看護師")+COUNTIF('職員名簿'!X20:X83,"子育て支援員")</f>
        <v>0</v>
      </c>
    </row>
    <row r="29" spans="1:2" ht="12.75">
      <c r="A29" s="46" t="s">
        <v>106</v>
      </c>
      <c r="B29" s="37" t="e">
        <f>IF(B25&gt;('職員名簿'!AA8-B14),"受講不要",IF(B27&lt;=B28,"受講不要","受講必要"))</f>
        <v>#DIV/0!</v>
      </c>
    </row>
  </sheetData>
  <sheetProtection/>
  <mergeCells count="4">
    <mergeCell ref="A1:F1"/>
    <mergeCell ref="C3:F3"/>
    <mergeCell ref="C5:F5"/>
    <mergeCell ref="C7:F7"/>
  </mergeCells>
  <conditionalFormatting sqref="B19">
    <cfRule type="expression" priority="5" dxfId="5" stopIfTrue="1">
      <formula>$I$72="受講必要"</formula>
    </cfRule>
  </conditionalFormatting>
  <conditionalFormatting sqref="B20">
    <cfRule type="expression" priority="4" dxfId="5" stopIfTrue="1">
      <formula>$I$72="受講必要"</formula>
    </cfRule>
  </conditionalFormatting>
  <conditionalFormatting sqref="B29">
    <cfRule type="expression" priority="3" dxfId="5" stopIfTrue="1">
      <formula>$I$71="受講必要"</formula>
    </cfRule>
  </conditionalFormatting>
  <conditionalFormatting sqref="B5:B6">
    <cfRule type="expression" priority="2" dxfId="5" stopIfTrue="1">
      <formula>B5="ＮＧ"</formula>
    </cfRule>
  </conditionalFormatting>
  <conditionalFormatting sqref="B7">
    <cfRule type="expression" priority="1" dxfId="5" stopIfTrue="1">
      <formula>B7="受講必要"</formula>
    </cfRule>
  </conditionalFormatting>
  <printOptions/>
  <pageMargins left="0.7" right="0.7" top="0.75" bottom="0.75" header="0.3" footer="0.3"/>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AT88"/>
  <sheetViews>
    <sheetView showGridLines="0" view="pageBreakPreview" zoomScaleSheetLayoutView="100" zoomScalePageLayoutView="0" workbookViewId="0" topLeftCell="A5">
      <selection activeCell="A40" sqref="A40:D41"/>
    </sheetView>
  </sheetViews>
  <sheetFormatPr defaultColWidth="9.00390625" defaultRowHeight="13.5"/>
  <cols>
    <col min="1" max="1" width="3.375" style="0" customWidth="1"/>
    <col min="2" max="2" width="3.625" style="0" customWidth="1"/>
    <col min="3" max="3" width="3.375" style="0" customWidth="1"/>
    <col min="4" max="4" width="1.75390625" style="0" customWidth="1"/>
    <col min="5" max="5" width="3.375" style="0" customWidth="1"/>
    <col min="6" max="6" width="3.875" style="0" customWidth="1"/>
    <col min="7" max="7" width="4.625" style="0" customWidth="1"/>
    <col min="8" max="34" width="3.375" style="0" customWidth="1"/>
    <col min="35" max="35" width="7.50390625" style="0" customWidth="1"/>
    <col min="37" max="37" width="3.375" style="0" customWidth="1"/>
    <col min="38" max="38" width="5.25390625" style="0" bestFit="1" customWidth="1"/>
    <col min="39" max="139" width="3.375" style="0" customWidth="1"/>
  </cols>
  <sheetData>
    <row r="1" spans="1:34" s="3" customFormat="1" ht="18.75" customHeight="1">
      <c r="A1" s="89" t="s">
        <v>44</v>
      </c>
      <c r="B1" s="89"/>
      <c r="C1" s="89"/>
      <c r="D1" s="89"/>
      <c r="E1" s="89"/>
      <c r="F1" s="89"/>
      <c r="G1" s="89"/>
      <c r="H1" s="89"/>
      <c r="I1" s="89"/>
      <c r="J1" s="89"/>
      <c r="K1" s="89"/>
      <c r="L1" s="89"/>
      <c r="M1" s="89"/>
      <c r="N1" s="89"/>
      <c r="O1" s="89"/>
      <c r="P1" s="89"/>
      <c r="Q1" s="89"/>
      <c r="R1" s="89"/>
      <c r="S1" s="89"/>
      <c r="T1" s="89"/>
      <c r="U1" s="89"/>
      <c r="V1" s="11" t="s">
        <v>40</v>
      </c>
      <c r="W1" s="90">
        <v>5</v>
      </c>
      <c r="X1" s="90"/>
      <c r="Y1" s="90"/>
      <c r="Z1" s="13" t="s">
        <v>0</v>
      </c>
      <c r="AA1" s="191">
        <v>4</v>
      </c>
      <c r="AB1" s="191"/>
      <c r="AC1" s="11" t="s">
        <v>1</v>
      </c>
      <c r="AD1" s="187">
        <v>1</v>
      </c>
      <c r="AE1" s="187"/>
      <c r="AF1" s="11" t="s">
        <v>43</v>
      </c>
      <c r="AG1" s="11"/>
      <c r="AH1" s="11"/>
    </row>
    <row r="2" spans="1:46" s="3" customFormat="1" ht="9" customHeight="1">
      <c r="A2" s="2"/>
      <c r="B2" s="2"/>
      <c r="C2" s="2"/>
      <c r="D2" s="2"/>
      <c r="E2" s="2"/>
      <c r="F2" s="2"/>
      <c r="G2" s="2"/>
      <c r="H2" s="2"/>
      <c r="I2" s="2"/>
      <c r="J2" s="2"/>
      <c r="K2" s="2"/>
      <c r="L2" s="2"/>
      <c r="M2" s="2"/>
      <c r="N2" s="2"/>
      <c r="O2" s="2"/>
      <c r="P2" s="2"/>
      <c r="Q2" s="2"/>
      <c r="R2" s="2"/>
      <c r="S2" s="2"/>
      <c r="T2" s="2"/>
      <c r="U2" s="5"/>
      <c r="V2" s="5"/>
      <c r="W2" s="6"/>
      <c r="X2" s="7"/>
      <c r="Y2" s="7"/>
      <c r="Z2" s="7"/>
      <c r="AA2" s="7"/>
      <c r="AB2" s="7"/>
      <c r="AC2" s="6"/>
      <c r="AD2" s="6"/>
      <c r="AI2" s="25"/>
      <c r="AJ2" s="25"/>
      <c r="AK2" s="25"/>
      <c r="AL2" s="25"/>
      <c r="AM2" s="25"/>
      <c r="AN2" s="25"/>
      <c r="AO2" s="25"/>
      <c r="AP2" s="25"/>
      <c r="AQ2" s="25"/>
      <c r="AR2" s="25"/>
      <c r="AS2" s="25"/>
      <c r="AT2" s="25"/>
    </row>
    <row r="3" spans="1:46" s="4" customFormat="1" ht="17.25">
      <c r="A3" s="9" t="s">
        <v>51</v>
      </c>
      <c r="B3" s="9"/>
      <c r="C3" s="9"/>
      <c r="D3" s="9"/>
      <c r="E3" s="9"/>
      <c r="F3" s="14"/>
      <c r="G3" s="14"/>
      <c r="H3" s="195" t="s">
        <v>67</v>
      </c>
      <c r="I3" s="195"/>
      <c r="J3" s="195"/>
      <c r="K3" s="195"/>
      <c r="L3" s="195"/>
      <c r="M3" s="195"/>
      <c r="N3" s="195"/>
      <c r="O3" s="195"/>
      <c r="P3" s="195"/>
      <c r="Q3" s="195"/>
      <c r="S3" s="196" t="s">
        <v>2</v>
      </c>
      <c r="T3" s="196"/>
      <c r="U3" s="196"/>
      <c r="V3" s="197" t="s">
        <v>39</v>
      </c>
      <c r="W3" s="197"/>
      <c r="X3" s="8" t="s">
        <v>32</v>
      </c>
      <c r="Y3" s="192"/>
      <c r="Z3" s="192"/>
      <c r="AD3" s="198" t="s">
        <v>3</v>
      </c>
      <c r="AE3" s="198"/>
      <c r="AF3" s="193">
        <f>AA6</f>
        <v>34</v>
      </c>
      <c r="AG3" s="193"/>
      <c r="AH3" s="9" t="s">
        <v>4</v>
      </c>
      <c r="AI3" s="26"/>
      <c r="AJ3" s="27" t="s">
        <v>30</v>
      </c>
      <c r="AK3" s="26"/>
      <c r="AL3" s="26"/>
      <c r="AM3" s="26"/>
      <c r="AN3" s="26"/>
      <c r="AO3" s="26"/>
      <c r="AP3" s="26"/>
      <c r="AQ3" s="26"/>
      <c r="AR3" s="26"/>
      <c r="AS3" s="26"/>
      <c r="AT3" s="26"/>
    </row>
    <row r="4" spans="34:46" s="1" customFormat="1" ht="11.25" customHeight="1" thickBot="1">
      <c r="AH4" s="10"/>
      <c r="AI4" s="27"/>
      <c r="AJ4" s="27" t="s">
        <v>31</v>
      </c>
      <c r="AK4" s="27"/>
      <c r="AL4" s="27"/>
      <c r="AM4" s="27"/>
      <c r="AN4" s="27"/>
      <c r="AO4" s="27"/>
      <c r="AP4" s="27"/>
      <c r="AQ4" s="27"/>
      <c r="AR4" s="27"/>
      <c r="AS4" s="27"/>
      <c r="AT4" s="27"/>
    </row>
    <row r="5" spans="1:46" s="1" customFormat="1" ht="18.75" customHeight="1" thickBot="1">
      <c r="A5" s="189"/>
      <c r="B5" s="117"/>
      <c r="C5" s="117"/>
      <c r="D5" s="117"/>
      <c r="E5" s="117"/>
      <c r="F5" s="117"/>
      <c r="G5" s="190"/>
      <c r="H5" s="186"/>
      <c r="I5" s="199" t="s">
        <v>17</v>
      </c>
      <c r="J5" s="117"/>
      <c r="K5" s="117"/>
      <c r="L5" s="117" t="s">
        <v>18</v>
      </c>
      <c r="M5" s="117"/>
      <c r="N5" s="117"/>
      <c r="O5" s="117" t="s">
        <v>19</v>
      </c>
      <c r="P5" s="117"/>
      <c r="Q5" s="117"/>
      <c r="R5" s="117" t="s">
        <v>20</v>
      </c>
      <c r="S5" s="117"/>
      <c r="T5" s="117"/>
      <c r="U5" s="117" t="s">
        <v>21</v>
      </c>
      <c r="V5" s="117"/>
      <c r="W5" s="117"/>
      <c r="X5" s="117" t="s">
        <v>22</v>
      </c>
      <c r="Y5" s="117"/>
      <c r="Z5" s="117"/>
      <c r="AA5" s="117" t="s">
        <v>23</v>
      </c>
      <c r="AB5" s="117"/>
      <c r="AC5" s="186"/>
      <c r="AE5" s="78" t="s">
        <v>24</v>
      </c>
      <c r="AF5" s="79"/>
      <c r="AG5" s="79"/>
      <c r="AH5" s="80"/>
      <c r="AI5" s="27"/>
      <c r="AJ5" s="27"/>
      <c r="AK5" s="27"/>
      <c r="AL5" s="27"/>
      <c r="AM5" s="27"/>
      <c r="AN5" s="27"/>
      <c r="AO5" s="27"/>
      <c r="AP5" s="27"/>
      <c r="AQ5" s="27"/>
      <c r="AR5" s="27"/>
      <c r="AS5" s="27"/>
      <c r="AT5" s="27"/>
    </row>
    <row r="6" spans="1:46" s="1" customFormat="1" ht="18.75" customHeight="1">
      <c r="A6" s="123" t="s">
        <v>15</v>
      </c>
      <c r="B6" s="124"/>
      <c r="C6" s="124"/>
      <c r="D6" s="124"/>
      <c r="E6" s="124"/>
      <c r="F6" s="124"/>
      <c r="G6" s="125"/>
      <c r="H6" s="126"/>
      <c r="I6" s="188">
        <v>8</v>
      </c>
      <c r="J6" s="130"/>
      <c r="K6" s="130"/>
      <c r="L6" s="130">
        <v>10</v>
      </c>
      <c r="M6" s="130"/>
      <c r="N6" s="130"/>
      <c r="O6" s="130">
        <v>10</v>
      </c>
      <c r="P6" s="130"/>
      <c r="Q6" s="130"/>
      <c r="R6" s="130">
        <v>3</v>
      </c>
      <c r="S6" s="130"/>
      <c r="T6" s="130"/>
      <c r="U6" s="130">
        <v>2</v>
      </c>
      <c r="V6" s="130"/>
      <c r="W6" s="130"/>
      <c r="X6" s="130">
        <v>1</v>
      </c>
      <c r="Y6" s="130"/>
      <c r="Z6" s="130"/>
      <c r="AA6" s="148">
        <f>SUM(I6:Z6)</f>
        <v>34</v>
      </c>
      <c r="AB6" s="148"/>
      <c r="AC6" s="149"/>
      <c r="AE6" s="110">
        <f>IF(AA8&gt;AA9,IF(AF3&lt;90,AA8+1,AA8),IF(AF3&lt;90,AA9+1,AA9))</f>
        <v>7</v>
      </c>
      <c r="AF6" s="111"/>
      <c r="AG6" s="112"/>
      <c r="AH6" s="116" t="s">
        <v>4</v>
      </c>
      <c r="AI6" s="27"/>
      <c r="AJ6" s="27"/>
      <c r="AK6" s="27"/>
      <c r="AL6" s="27"/>
      <c r="AM6" s="27"/>
      <c r="AN6" s="27"/>
      <c r="AO6" s="27"/>
      <c r="AP6" s="27"/>
      <c r="AQ6" s="27"/>
      <c r="AR6" s="27"/>
      <c r="AS6" s="27"/>
      <c r="AT6" s="27"/>
    </row>
    <row r="7" spans="1:46" s="1" customFormat="1" ht="18.75" customHeight="1" thickBot="1">
      <c r="A7" s="174" t="s">
        <v>16</v>
      </c>
      <c r="B7" s="175"/>
      <c r="C7" s="175"/>
      <c r="D7" s="175"/>
      <c r="E7" s="175"/>
      <c r="F7" s="175"/>
      <c r="G7" s="176"/>
      <c r="H7" s="177"/>
      <c r="I7" s="194">
        <v>6</v>
      </c>
      <c r="J7" s="185"/>
      <c r="K7" s="185"/>
      <c r="L7" s="185">
        <v>7</v>
      </c>
      <c r="M7" s="185"/>
      <c r="N7" s="185"/>
      <c r="O7" s="185">
        <v>9</v>
      </c>
      <c r="P7" s="185"/>
      <c r="Q7" s="185"/>
      <c r="R7" s="185">
        <v>2</v>
      </c>
      <c r="S7" s="185"/>
      <c r="T7" s="185"/>
      <c r="U7" s="185">
        <v>1</v>
      </c>
      <c r="V7" s="185"/>
      <c r="W7" s="185"/>
      <c r="X7" s="185">
        <v>1</v>
      </c>
      <c r="Y7" s="185"/>
      <c r="Z7" s="185"/>
      <c r="AA7" s="175">
        <f>SUM(I7:Z7)</f>
        <v>26</v>
      </c>
      <c r="AB7" s="175"/>
      <c r="AC7" s="177"/>
      <c r="AE7" s="113"/>
      <c r="AF7" s="114"/>
      <c r="AG7" s="115"/>
      <c r="AH7" s="83"/>
      <c r="AI7" s="27"/>
      <c r="AJ7" s="28"/>
      <c r="AK7" s="28"/>
      <c r="AL7" s="28"/>
      <c r="AM7" s="28"/>
      <c r="AN7" s="28"/>
      <c r="AO7" s="28"/>
      <c r="AP7" s="28"/>
      <c r="AQ7" s="27"/>
      <c r="AR7" s="27"/>
      <c r="AS7" s="27"/>
      <c r="AT7" s="27"/>
    </row>
    <row r="8" spans="1:46" s="1" customFormat="1" ht="18.75" customHeight="1" thickTop="1">
      <c r="A8" s="123" t="s">
        <v>25</v>
      </c>
      <c r="B8" s="124"/>
      <c r="C8" s="124"/>
      <c r="D8" s="124"/>
      <c r="E8" s="124"/>
      <c r="F8" s="124"/>
      <c r="G8" s="125"/>
      <c r="H8" s="126"/>
      <c r="I8" s="123">
        <f>ROUNDDOWN(I6/3,1)</f>
        <v>2.6</v>
      </c>
      <c r="J8" s="124"/>
      <c r="K8" s="124"/>
      <c r="L8" s="127">
        <f>ROUNDDOWN((L6+O6)/6,1)</f>
        <v>3.3</v>
      </c>
      <c r="M8" s="128"/>
      <c r="N8" s="128"/>
      <c r="O8" s="128"/>
      <c r="P8" s="128"/>
      <c r="Q8" s="129"/>
      <c r="R8" s="124">
        <f>ROUNDDOWN(R6/15,1)</f>
        <v>0.2</v>
      </c>
      <c r="S8" s="124"/>
      <c r="T8" s="124"/>
      <c r="U8" s="127">
        <f>ROUNDDOWN((U6+X6)/30,1)</f>
        <v>0.1</v>
      </c>
      <c r="V8" s="128"/>
      <c r="W8" s="128"/>
      <c r="X8" s="128"/>
      <c r="Y8" s="128"/>
      <c r="Z8" s="129"/>
      <c r="AA8" s="124">
        <f>ROUND(I8+L8+O8+R8+U8+X8,0)</f>
        <v>6</v>
      </c>
      <c r="AB8" s="124"/>
      <c r="AC8" s="126"/>
      <c r="AE8" s="61" t="s">
        <v>38</v>
      </c>
      <c r="AF8" s="62"/>
      <c r="AG8" s="62"/>
      <c r="AH8" s="63"/>
      <c r="AI8" s="27"/>
      <c r="AJ8" s="28" t="s">
        <v>45</v>
      </c>
      <c r="AK8" s="28"/>
      <c r="AL8" s="28" t="s">
        <v>27</v>
      </c>
      <c r="AM8" s="28"/>
      <c r="AN8" s="28" t="s">
        <v>30</v>
      </c>
      <c r="AO8" s="28"/>
      <c r="AP8" s="28" t="s">
        <v>35</v>
      </c>
      <c r="AQ8" s="27"/>
      <c r="AR8" s="27"/>
      <c r="AS8" s="27"/>
      <c r="AT8" s="27"/>
    </row>
    <row r="9" spans="1:46" s="1" customFormat="1" ht="18.75" customHeight="1" thickBot="1">
      <c r="A9" s="178" t="s">
        <v>26</v>
      </c>
      <c r="B9" s="179"/>
      <c r="C9" s="179"/>
      <c r="D9" s="179"/>
      <c r="E9" s="179"/>
      <c r="F9" s="179"/>
      <c r="G9" s="120"/>
      <c r="H9" s="180"/>
      <c r="I9" s="181">
        <f>ROUNDDOWN(I7/3,1)</f>
        <v>2</v>
      </c>
      <c r="J9" s="118"/>
      <c r="K9" s="118"/>
      <c r="L9" s="120">
        <f>ROUNDDOWN((L7+O7)/6,1)</f>
        <v>2.6</v>
      </c>
      <c r="M9" s="121"/>
      <c r="N9" s="121"/>
      <c r="O9" s="121"/>
      <c r="P9" s="121"/>
      <c r="Q9" s="122"/>
      <c r="R9" s="118">
        <f>ROUNDDOWN(R7/15,1)</f>
        <v>0.1</v>
      </c>
      <c r="S9" s="118"/>
      <c r="T9" s="118"/>
      <c r="U9" s="120">
        <f>ROUNDDOWN((U7+X7)/30,1)</f>
        <v>0</v>
      </c>
      <c r="V9" s="121"/>
      <c r="W9" s="121"/>
      <c r="X9" s="121"/>
      <c r="Y9" s="121"/>
      <c r="Z9" s="122"/>
      <c r="AA9" s="118">
        <f>ROUND(I9+L9+O9+R9+U9+X9,0)</f>
        <v>5</v>
      </c>
      <c r="AB9" s="118"/>
      <c r="AC9" s="119"/>
      <c r="AE9" s="64">
        <f>IF(AA8&gt;AA9,ROUNDUP(AA8*0.6,0),ROUNDUP(AA9*0.6,0))</f>
        <v>4</v>
      </c>
      <c r="AF9" s="65"/>
      <c r="AG9" s="66"/>
      <c r="AH9" s="12" t="s">
        <v>4</v>
      </c>
      <c r="AI9" s="27"/>
      <c r="AJ9" s="28" t="s">
        <v>46</v>
      </c>
      <c r="AK9" s="28"/>
      <c r="AL9" s="28" t="s">
        <v>28</v>
      </c>
      <c r="AM9" s="28"/>
      <c r="AN9" s="28" t="s">
        <v>31</v>
      </c>
      <c r="AO9" s="28"/>
      <c r="AP9" s="28" t="s">
        <v>36</v>
      </c>
      <c r="AQ9" s="27"/>
      <c r="AR9" s="27"/>
      <c r="AS9" s="27"/>
      <c r="AT9" s="27"/>
    </row>
    <row r="10" spans="34:46" s="1" customFormat="1" ht="6.75" customHeight="1" thickBot="1">
      <c r="AH10" s="10"/>
      <c r="AI10" s="27"/>
      <c r="AJ10" s="28"/>
      <c r="AK10" s="28"/>
      <c r="AL10" s="28"/>
      <c r="AM10" s="28"/>
      <c r="AN10" s="28"/>
      <c r="AO10" s="28"/>
      <c r="AP10" s="28" t="s">
        <v>37</v>
      </c>
      <c r="AQ10" s="27"/>
      <c r="AR10" s="27"/>
      <c r="AS10" s="27"/>
      <c r="AT10" s="27"/>
    </row>
    <row r="11" spans="1:46" s="1" customFormat="1" ht="18.75" customHeight="1">
      <c r="A11" s="182" t="s">
        <v>69</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4"/>
      <c r="AE11" s="78" t="s">
        <v>24</v>
      </c>
      <c r="AF11" s="79"/>
      <c r="AG11" s="79"/>
      <c r="AH11" s="80"/>
      <c r="AI11" s="27"/>
      <c r="AJ11" s="27"/>
      <c r="AK11" s="27"/>
      <c r="AL11" s="27"/>
      <c r="AM11" s="27"/>
      <c r="AN11" s="27"/>
      <c r="AO11" s="27"/>
      <c r="AP11" s="27"/>
      <c r="AQ11" s="27"/>
      <c r="AR11" s="27"/>
      <c r="AS11" s="27"/>
      <c r="AT11" s="27"/>
    </row>
    <row r="12" spans="1:46" s="1" customFormat="1" ht="18.75" customHeight="1">
      <c r="A12" s="30"/>
      <c r="B12" s="32" t="s">
        <v>74</v>
      </c>
      <c r="C12" s="59" t="s">
        <v>75</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60"/>
      <c r="AE12" s="72">
        <f>IF(AJ16=3,AA9+1,AE6)</f>
        <v>6</v>
      </c>
      <c r="AF12" s="73"/>
      <c r="AG12" s="73"/>
      <c r="AH12" s="83" t="s">
        <v>4</v>
      </c>
      <c r="AI12" s="27" t="b">
        <v>1</v>
      </c>
      <c r="AJ12" s="27">
        <f>IF(AI12=TRUE,1,0)</f>
        <v>1</v>
      </c>
      <c r="AK12" s="27"/>
      <c r="AL12" s="27"/>
      <c r="AM12" s="27"/>
      <c r="AN12" s="27"/>
      <c r="AO12" s="27"/>
      <c r="AP12" s="27"/>
      <c r="AQ12" s="27"/>
      <c r="AR12" s="27"/>
      <c r="AS12" s="27"/>
      <c r="AT12" s="27"/>
    </row>
    <row r="13" spans="1:46" s="1" customFormat="1" ht="18.75" customHeight="1" thickBot="1">
      <c r="A13" s="56"/>
      <c r="B13" s="55" t="s">
        <v>70</v>
      </c>
      <c r="C13" s="76" t="s">
        <v>71</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7"/>
      <c r="AE13" s="74"/>
      <c r="AF13" s="75"/>
      <c r="AG13" s="75"/>
      <c r="AH13" s="84"/>
      <c r="AI13" s="27" t="b">
        <v>1</v>
      </c>
      <c r="AJ13" s="27">
        <f>IF(AI13=TRUE,1,0)</f>
        <v>1</v>
      </c>
      <c r="AK13" s="28"/>
      <c r="AL13" s="28" t="s">
        <v>27</v>
      </c>
      <c r="AM13" s="28"/>
      <c r="AN13" s="28" t="s">
        <v>30</v>
      </c>
      <c r="AO13" s="28"/>
      <c r="AP13" s="28" t="s">
        <v>35</v>
      </c>
      <c r="AQ13" s="27"/>
      <c r="AR13" s="27"/>
      <c r="AS13" s="27"/>
      <c r="AT13" s="27"/>
    </row>
    <row r="14" spans="1:46" s="1" customFormat="1" ht="18.75" customHeight="1">
      <c r="A14" s="56"/>
      <c r="B14" s="5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7"/>
      <c r="AE14" s="61" t="s">
        <v>38</v>
      </c>
      <c r="AF14" s="62"/>
      <c r="AG14" s="62"/>
      <c r="AH14" s="63"/>
      <c r="AI14" s="27"/>
      <c r="AJ14" s="28"/>
      <c r="AK14" s="28"/>
      <c r="AL14" s="28"/>
      <c r="AM14" s="28"/>
      <c r="AN14" s="28"/>
      <c r="AO14" s="28"/>
      <c r="AP14" s="28"/>
      <c r="AQ14" s="27"/>
      <c r="AR14" s="27"/>
      <c r="AS14" s="27"/>
      <c r="AT14" s="27"/>
    </row>
    <row r="15" spans="1:46" s="1" customFormat="1" ht="18.75" customHeight="1" thickBot="1">
      <c r="A15" s="31"/>
      <c r="B15" s="33" t="s">
        <v>72</v>
      </c>
      <c r="C15" s="57" t="s">
        <v>73</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8"/>
      <c r="AE15" s="64">
        <f>IF(AJ16=3,ROUNDUP(AA9*0.6,0),AE9)</f>
        <v>3</v>
      </c>
      <c r="AF15" s="65"/>
      <c r="AG15" s="66"/>
      <c r="AH15" s="12" t="s">
        <v>4</v>
      </c>
      <c r="AI15" s="27" t="b">
        <v>1</v>
      </c>
      <c r="AJ15" s="27">
        <f>IF(AI15=TRUE,1,0)</f>
        <v>1</v>
      </c>
      <c r="AK15" s="28"/>
      <c r="AL15" s="28" t="s">
        <v>28</v>
      </c>
      <c r="AM15" s="28"/>
      <c r="AN15" s="28" t="s">
        <v>31</v>
      </c>
      <c r="AO15" s="28"/>
      <c r="AP15" s="28" t="s">
        <v>36</v>
      </c>
      <c r="AQ15" s="27"/>
      <c r="AR15" s="27"/>
      <c r="AS15" s="27"/>
      <c r="AT15" s="27"/>
    </row>
    <row r="16" spans="34:46" s="1" customFormat="1" ht="6.75" customHeight="1" thickBot="1">
      <c r="AH16" s="10"/>
      <c r="AI16" s="27"/>
      <c r="AJ16" s="28">
        <f>SUM(AJ12:AJ15)</f>
        <v>3</v>
      </c>
      <c r="AK16" s="28"/>
      <c r="AL16" s="28"/>
      <c r="AM16" s="28"/>
      <c r="AN16" s="28"/>
      <c r="AO16" s="28"/>
      <c r="AP16" s="28" t="s">
        <v>37</v>
      </c>
      <c r="AQ16" s="27"/>
      <c r="AR16" s="27"/>
      <c r="AS16" s="27"/>
      <c r="AT16" s="27"/>
    </row>
    <row r="17" spans="1:46" s="1" customFormat="1" ht="18.75" customHeight="1">
      <c r="A17" s="200" t="s">
        <v>14</v>
      </c>
      <c r="B17" s="135"/>
      <c r="C17" s="135"/>
      <c r="D17" s="136"/>
      <c r="E17" s="134" t="s">
        <v>54</v>
      </c>
      <c r="F17" s="136"/>
      <c r="G17" s="15" t="s">
        <v>58</v>
      </c>
      <c r="H17" s="165" t="s">
        <v>47</v>
      </c>
      <c r="I17" s="165"/>
      <c r="J17" s="167" t="s">
        <v>7</v>
      </c>
      <c r="K17" s="167"/>
      <c r="L17" s="142" t="s">
        <v>9</v>
      </c>
      <c r="M17" s="143"/>
      <c r="N17" s="143"/>
      <c r="O17" s="143"/>
      <c r="P17" s="144"/>
      <c r="Q17" s="134" t="s">
        <v>13</v>
      </c>
      <c r="R17" s="135"/>
      <c r="S17" s="135"/>
      <c r="T17" s="135"/>
      <c r="U17" s="136"/>
      <c r="V17" s="96" t="s">
        <v>5</v>
      </c>
      <c r="W17" s="96"/>
      <c r="X17" s="94" t="s">
        <v>41</v>
      </c>
      <c r="Y17" s="94"/>
      <c r="Z17" s="94"/>
      <c r="AA17" s="94"/>
      <c r="AB17" s="94"/>
      <c r="AC17" s="152" t="s">
        <v>11</v>
      </c>
      <c r="AD17" s="152"/>
      <c r="AE17" s="148" t="s">
        <v>6</v>
      </c>
      <c r="AF17" s="148"/>
      <c r="AG17" s="148"/>
      <c r="AH17" s="149"/>
      <c r="AI17" s="27"/>
      <c r="AJ17" s="27"/>
      <c r="AK17" s="27"/>
      <c r="AL17" s="27"/>
      <c r="AM17" s="27"/>
      <c r="AN17" s="27"/>
      <c r="AO17" s="27"/>
      <c r="AP17" s="27"/>
      <c r="AQ17" s="27"/>
      <c r="AR17" s="27"/>
      <c r="AS17" s="27"/>
      <c r="AT17" s="27"/>
    </row>
    <row r="18" spans="1:46" s="1" customFormat="1" ht="18.75" customHeight="1">
      <c r="A18" s="201"/>
      <c r="B18" s="137"/>
      <c r="C18" s="137"/>
      <c r="D18" s="138"/>
      <c r="E18" s="125"/>
      <c r="F18" s="138"/>
      <c r="G18" s="16" t="s">
        <v>59</v>
      </c>
      <c r="H18" s="166"/>
      <c r="I18" s="166"/>
      <c r="J18" s="168"/>
      <c r="K18" s="168"/>
      <c r="L18" s="131" t="s">
        <v>8</v>
      </c>
      <c r="M18" s="133"/>
      <c r="N18" s="131" t="s">
        <v>10</v>
      </c>
      <c r="O18" s="132"/>
      <c r="P18" s="133"/>
      <c r="Q18" s="125"/>
      <c r="R18" s="137"/>
      <c r="S18" s="137"/>
      <c r="T18" s="137"/>
      <c r="U18" s="138"/>
      <c r="V18" s="97"/>
      <c r="W18" s="97"/>
      <c r="X18" s="95"/>
      <c r="Y18" s="95"/>
      <c r="Z18" s="95"/>
      <c r="AA18" s="95"/>
      <c r="AB18" s="95"/>
      <c r="AC18" s="153"/>
      <c r="AD18" s="153"/>
      <c r="AE18" s="150"/>
      <c r="AF18" s="150"/>
      <c r="AG18" s="150"/>
      <c r="AH18" s="151"/>
      <c r="AI18" s="27"/>
      <c r="AJ18" s="27"/>
      <c r="AK18" s="27"/>
      <c r="AL18" s="27"/>
      <c r="AM18" s="27"/>
      <c r="AN18" s="27"/>
      <c r="AO18" s="27"/>
      <c r="AP18" s="27"/>
      <c r="AQ18" s="27"/>
      <c r="AR18" s="27"/>
      <c r="AS18" s="27"/>
      <c r="AT18" s="27"/>
    </row>
    <row r="19" spans="1:34" s="1" customFormat="1" ht="22.5" customHeight="1">
      <c r="A19" s="106" t="s">
        <v>60</v>
      </c>
      <c r="B19" s="107"/>
      <c r="C19" s="107"/>
      <c r="D19" s="108"/>
      <c r="E19" s="109" t="s">
        <v>60</v>
      </c>
      <c r="F19" s="108"/>
      <c r="G19" s="21">
        <v>1</v>
      </c>
      <c r="H19" s="92" t="s">
        <v>45</v>
      </c>
      <c r="I19" s="92"/>
      <c r="J19" s="92" t="s">
        <v>27</v>
      </c>
      <c r="K19" s="92"/>
      <c r="L19" s="85" t="s">
        <v>37</v>
      </c>
      <c r="M19" s="86"/>
      <c r="N19" s="85">
        <v>160</v>
      </c>
      <c r="O19" s="87"/>
      <c r="P19" s="86"/>
      <c r="Q19" s="103" t="s">
        <v>55</v>
      </c>
      <c r="R19" s="104"/>
      <c r="S19" s="104"/>
      <c r="T19" s="104"/>
      <c r="U19" s="105"/>
      <c r="V19" s="70" t="s">
        <v>56</v>
      </c>
      <c r="W19" s="70"/>
      <c r="X19" s="71" t="s">
        <v>42</v>
      </c>
      <c r="Y19" s="71"/>
      <c r="Z19" s="71"/>
      <c r="AA19" s="71"/>
      <c r="AB19" s="71"/>
      <c r="AC19" s="81">
        <v>10</v>
      </c>
      <c r="AD19" s="81"/>
      <c r="AE19" s="157"/>
      <c r="AF19" s="157"/>
      <c r="AG19" s="157"/>
      <c r="AH19" s="158"/>
    </row>
    <row r="20" spans="1:34" s="1" customFormat="1" ht="22.5" customHeight="1">
      <c r="A20" s="106" t="s">
        <v>78</v>
      </c>
      <c r="B20" s="107"/>
      <c r="C20" s="107"/>
      <c r="D20" s="108"/>
      <c r="E20" s="109" t="s">
        <v>61</v>
      </c>
      <c r="F20" s="108"/>
      <c r="G20" s="21">
        <v>2</v>
      </c>
      <c r="H20" s="92" t="s">
        <v>45</v>
      </c>
      <c r="I20" s="92"/>
      <c r="J20" s="92" t="s">
        <v>27</v>
      </c>
      <c r="K20" s="92"/>
      <c r="L20" s="85" t="s">
        <v>37</v>
      </c>
      <c r="M20" s="86"/>
      <c r="N20" s="215">
        <v>0</v>
      </c>
      <c r="O20" s="216"/>
      <c r="P20" s="217"/>
      <c r="Q20" s="103" t="s">
        <v>55</v>
      </c>
      <c r="R20" s="104"/>
      <c r="S20" s="104"/>
      <c r="T20" s="104"/>
      <c r="U20" s="105"/>
      <c r="V20" s="70" t="s">
        <v>56</v>
      </c>
      <c r="W20" s="70"/>
      <c r="X20" s="218" t="s">
        <v>42</v>
      </c>
      <c r="Y20" s="218"/>
      <c r="Z20" s="218"/>
      <c r="AA20" s="218"/>
      <c r="AB20" s="218"/>
      <c r="AC20" s="81">
        <v>5</v>
      </c>
      <c r="AD20" s="81"/>
      <c r="AE20" s="219" t="s">
        <v>79</v>
      </c>
      <c r="AF20" s="219"/>
      <c r="AG20" s="219"/>
      <c r="AH20" s="220"/>
    </row>
    <row r="21" spans="1:34" s="1" customFormat="1" ht="22.5" customHeight="1">
      <c r="A21" s="106" t="s">
        <v>78</v>
      </c>
      <c r="B21" s="107"/>
      <c r="C21" s="107"/>
      <c r="D21" s="108"/>
      <c r="E21" s="109" t="s">
        <v>62</v>
      </c>
      <c r="F21" s="108"/>
      <c r="G21" s="21">
        <v>3</v>
      </c>
      <c r="H21" s="92" t="s">
        <v>45</v>
      </c>
      <c r="I21" s="92"/>
      <c r="J21" s="92" t="s">
        <v>27</v>
      </c>
      <c r="K21" s="92"/>
      <c r="L21" s="85" t="s">
        <v>37</v>
      </c>
      <c r="M21" s="86"/>
      <c r="N21" s="85">
        <v>160</v>
      </c>
      <c r="O21" s="87"/>
      <c r="P21" s="86"/>
      <c r="Q21" s="103" t="s">
        <v>55</v>
      </c>
      <c r="R21" s="104"/>
      <c r="S21" s="104"/>
      <c r="T21" s="104"/>
      <c r="U21" s="105"/>
      <c r="V21" s="70" t="s">
        <v>56</v>
      </c>
      <c r="W21" s="70"/>
      <c r="X21" s="71" t="s">
        <v>42</v>
      </c>
      <c r="Y21" s="71"/>
      <c r="Z21" s="71"/>
      <c r="AA21" s="71"/>
      <c r="AB21" s="71"/>
      <c r="AC21" s="81">
        <v>5</v>
      </c>
      <c r="AD21" s="81"/>
      <c r="AE21" s="157"/>
      <c r="AF21" s="157"/>
      <c r="AG21" s="157"/>
      <c r="AH21" s="158"/>
    </row>
    <row r="22" spans="1:34" s="1" customFormat="1" ht="22.5" customHeight="1">
      <c r="A22" s="106" t="s">
        <v>78</v>
      </c>
      <c r="B22" s="107"/>
      <c r="C22" s="107"/>
      <c r="D22" s="108"/>
      <c r="E22" s="109" t="s">
        <v>62</v>
      </c>
      <c r="F22" s="108"/>
      <c r="G22" s="21">
        <v>3</v>
      </c>
      <c r="H22" s="92" t="s">
        <v>45</v>
      </c>
      <c r="I22" s="92"/>
      <c r="J22" s="92" t="s">
        <v>27</v>
      </c>
      <c r="K22" s="92"/>
      <c r="L22" s="85" t="s">
        <v>37</v>
      </c>
      <c r="M22" s="86"/>
      <c r="N22" s="85">
        <v>160</v>
      </c>
      <c r="O22" s="87"/>
      <c r="P22" s="86"/>
      <c r="Q22" s="103" t="s">
        <v>55</v>
      </c>
      <c r="R22" s="104"/>
      <c r="S22" s="104"/>
      <c r="T22" s="104"/>
      <c r="U22" s="105"/>
      <c r="V22" s="70" t="s">
        <v>56</v>
      </c>
      <c r="W22" s="70"/>
      <c r="X22" s="71" t="s">
        <v>42</v>
      </c>
      <c r="Y22" s="71"/>
      <c r="Z22" s="71"/>
      <c r="AA22" s="71"/>
      <c r="AB22" s="71"/>
      <c r="AC22" s="81">
        <v>5</v>
      </c>
      <c r="AD22" s="81"/>
      <c r="AE22" s="157"/>
      <c r="AF22" s="157"/>
      <c r="AG22" s="157"/>
      <c r="AH22" s="158"/>
    </row>
    <row r="23" spans="1:34" s="1" customFormat="1" ht="22.5" customHeight="1">
      <c r="A23" s="106" t="s">
        <v>78</v>
      </c>
      <c r="B23" s="107"/>
      <c r="C23" s="107"/>
      <c r="D23" s="108"/>
      <c r="E23" s="109" t="s">
        <v>62</v>
      </c>
      <c r="F23" s="108"/>
      <c r="G23" s="21">
        <v>3</v>
      </c>
      <c r="H23" s="92" t="s">
        <v>45</v>
      </c>
      <c r="I23" s="92"/>
      <c r="J23" s="92" t="s">
        <v>27</v>
      </c>
      <c r="K23" s="92"/>
      <c r="L23" s="85" t="s">
        <v>37</v>
      </c>
      <c r="M23" s="86"/>
      <c r="N23" s="85">
        <v>160</v>
      </c>
      <c r="O23" s="87"/>
      <c r="P23" s="86"/>
      <c r="Q23" s="103" t="s">
        <v>55</v>
      </c>
      <c r="R23" s="104"/>
      <c r="S23" s="104"/>
      <c r="T23" s="104"/>
      <c r="U23" s="105"/>
      <c r="V23" s="70" t="s">
        <v>56</v>
      </c>
      <c r="W23" s="70"/>
      <c r="X23" s="71" t="s">
        <v>42</v>
      </c>
      <c r="Y23" s="71"/>
      <c r="Z23" s="71"/>
      <c r="AA23" s="71"/>
      <c r="AB23" s="71"/>
      <c r="AC23" s="81">
        <v>2</v>
      </c>
      <c r="AD23" s="81"/>
      <c r="AE23" s="157"/>
      <c r="AF23" s="157"/>
      <c r="AG23" s="157"/>
      <c r="AH23" s="158"/>
    </row>
    <row r="24" spans="1:34" s="1" customFormat="1" ht="22.5" customHeight="1">
      <c r="A24" s="106" t="s">
        <v>78</v>
      </c>
      <c r="B24" s="107"/>
      <c r="C24" s="107"/>
      <c r="D24" s="108"/>
      <c r="E24" s="221" t="s">
        <v>63</v>
      </c>
      <c r="F24" s="222"/>
      <c r="G24" s="21">
        <v>4</v>
      </c>
      <c r="H24" s="92" t="s">
        <v>45</v>
      </c>
      <c r="I24" s="92"/>
      <c r="J24" s="92" t="s">
        <v>27</v>
      </c>
      <c r="K24" s="92"/>
      <c r="L24" s="85" t="s">
        <v>37</v>
      </c>
      <c r="M24" s="86"/>
      <c r="N24" s="85">
        <v>160</v>
      </c>
      <c r="O24" s="87"/>
      <c r="P24" s="86"/>
      <c r="Q24" s="103" t="s">
        <v>55</v>
      </c>
      <c r="R24" s="104"/>
      <c r="S24" s="104"/>
      <c r="T24" s="104"/>
      <c r="U24" s="105"/>
      <c r="V24" s="70" t="s">
        <v>56</v>
      </c>
      <c r="W24" s="70"/>
      <c r="X24" s="71" t="s">
        <v>42</v>
      </c>
      <c r="Y24" s="71"/>
      <c r="Z24" s="71"/>
      <c r="AA24" s="71"/>
      <c r="AB24" s="71"/>
      <c r="AC24" s="81">
        <v>1</v>
      </c>
      <c r="AD24" s="81"/>
      <c r="AE24" s="157"/>
      <c r="AF24" s="157"/>
      <c r="AG24" s="157"/>
      <c r="AH24" s="158"/>
    </row>
    <row r="25" spans="1:34" s="1" customFormat="1" ht="22.5" customHeight="1">
      <c r="A25" s="106" t="s">
        <v>78</v>
      </c>
      <c r="B25" s="107"/>
      <c r="C25" s="107"/>
      <c r="D25" s="108"/>
      <c r="E25" s="221" t="s">
        <v>63</v>
      </c>
      <c r="F25" s="222"/>
      <c r="G25" s="21">
        <v>4</v>
      </c>
      <c r="H25" s="92" t="s">
        <v>46</v>
      </c>
      <c r="I25" s="92"/>
      <c r="J25" s="92" t="s">
        <v>27</v>
      </c>
      <c r="K25" s="92"/>
      <c r="L25" s="85" t="s">
        <v>65</v>
      </c>
      <c r="M25" s="86"/>
      <c r="N25" s="85">
        <v>160</v>
      </c>
      <c r="O25" s="87"/>
      <c r="P25" s="86"/>
      <c r="Q25" s="103" t="s">
        <v>55</v>
      </c>
      <c r="R25" s="104"/>
      <c r="S25" s="104"/>
      <c r="T25" s="104"/>
      <c r="U25" s="105"/>
      <c r="V25" s="70" t="s">
        <v>56</v>
      </c>
      <c r="W25" s="70"/>
      <c r="X25" s="223" t="s">
        <v>80</v>
      </c>
      <c r="Y25" s="223"/>
      <c r="Z25" s="223"/>
      <c r="AA25" s="223"/>
      <c r="AB25" s="223"/>
      <c r="AC25" s="81">
        <v>5</v>
      </c>
      <c r="AD25" s="81"/>
      <c r="AE25" s="157"/>
      <c r="AF25" s="157"/>
      <c r="AG25" s="157"/>
      <c r="AH25" s="158"/>
    </row>
    <row r="26" spans="1:34" s="1" customFormat="1" ht="22.5" customHeight="1">
      <c r="A26" s="106" t="s">
        <v>78</v>
      </c>
      <c r="B26" s="107"/>
      <c r="C26" s="107"/>
      <c r="D26" s="108"/>
      <c r="E26" s="109"/>
      <c r="F26" s="108"/>
      <c r="G26" s="29"/>
      <c r="H26" s="92" t="s">
        <v>46</v>
      </c>
      <c r="I26" s="92"/>
      <c r="J26" s="92" t="s">
        <v>27</v>
      </c>
      <c r="K26" s="92"/>
      <c r="L26" s="85" t="s">
        <v>65</v>
      </c>
      <c r="M26" s="86"/>
      <c r="N26" s="85">
        <v>100</v>
      </c>
      <c r="O26" s="87"/>
      <c r="P26" s="86"/>
      <c r="Q26" s="103" t="s">
        <v>55</v>
      </c>
      <c r="R26" s="104"/>
      <c r="S26" s="104"/>
      <c r="T26" s="104"/>
      <c r="U26" s="105"/>
      <c r="V26" s="70" t="s">
        <v>56</v>
      </c>
      <c r="W26" s="70"/>
      <c r="X26" s="224"/>
      <c r="Y26" s="225"/>
      <c r="Z26" s="225"/>
      <c r="AA26" s="225"/>
      <c r="AB26" s="226"/>
      <c r="AC26" s="81">
        <v>3</v>
      </c>
      <c r="AD26" s="81"/>
      <c r="AE26" s="157"/>
      <c r="AF26" s="157"/>
      <c r="AG26" s="157"/>
      <c r="AH26" s="158"/>
    </row>
    <row r="27" spans="1:34" s="1" customFormat="1" ht="22.5" customHeight="1">
      <c r="A27" s="106" t="s">
        <v>78</v>
      </c>
      <c r="B27" s="107"/>
      <c r="C27" s="107"/>
      <c r="D27" s="108"/>
      <c r="E27" s="109"/>
      <c r="F27" s="108"/>
      <c r="G27" s="29"/>
      <c r="H27" s="92" t="s">
        <v>46</v>
      </c>
      <c r="I27" s="92"/>
      <c r="J27" s="92" t="s">
        <v>27</v>
      </c>
      <c r="K27" s="92"/>
      <c r="L27" s="85" t="s">
        <v>65</v>
      </c>
      <c r="M27" s="86"/>
      <c r="N27" s="85">
        <v>100</v>
      </c>
      <c r="O27" s="87"/>
      <c r="P27" s="86"/>
      <c r="Q27" s="103" t="s">
        <v>55</v>
      </c>
      <c r="R27" s="104"/>
      <c r="S27" s="104"/>
      <c r="T27" s="104"/>
      <c r="U27" s="105"/>
      <c r="V27" s="70" t="s">
        <v>56</v>
      </c>
      <c r="W27" s="70"/>
      <c r="X27" s="227"/>
      <c r="Y27" s="71"/>
      <c r="Z27" s="71"/>
      <c r="AA27" s="71"/>
      <c r="AB27" s="71"/>
      <c r="AC27" s="81">
        <v>2</v>
      </c>
      <c r="AD27" s="81"/>
      <c r="AE27" s="157"/>
      <c r="AF27" s="157"/>
      <c r="AG27" s="157"/>
      <c r="AH27" s="158"/>
    </row>
    <row r="28" spans="1:34" s="1" customFormat="1" ht="22.5" customHeight="1">
      <c r="A28" s="106" t="s">
        <v>78</v>
      </c>
      <c r="B28" s="107"/>
      <c r="C28" s="107"/>
      <c r="D28" s="108"/>
      <c r="E28" s="109"/>
      <c r="F28" s="108"/>
      <c r="G28" s="29"/>
      <c r="H28" s="92" t="s">
        <v>46</v>
      </c>
      <c r="I28" s="92"/>
      <c r="J28" s="92" t="s">
        <v>28</v>
      </c>
      <c r="K28" s="92"/>
      <c r="L28" s="85" t="s">
        <v>65</v>
      </c>
      <c r="M28" s="86"/>
      <c r="N28" s="85">
        <v>80</v>
      </c>
      <c r="O28" s="87"/>
      <c r="P28" s="86"/>
      <c r="Q28" s="103" t="s">
        <v>55</v>
      </c>
      <c r="R28" s="104"/>
      <c r="S28" s="104"/>
      <c r="T28" s="104"/>
      <c r="U28" s="105"/>
      <c r="V28" s="70" t="s">
        <v>56</v>
      </c>
      <c r="W28" s="70"/>
      <c r="X28" s="227" t="s">
        <v>57</v>
      </c>
      <c r="Y28" s="71"/>
      <c r="Z28" s="71"/>
      <c r="AA28" s="71"/>
      <c r="AB28" s="71"/>
      <c r="AC28" s="81">
        <v>1</v>
      </c>
      <c r="AD28" s="81"/>
      <c r="AE28" s="228" t="s">
        <v>68</v>
      </c>
      <c r="AF28" s="228"/>
      <c r="AG28" s="228"/>
      <c r="AH28" s="229"/>
    </row>
    <row r="29" spans="1:34" s="1" customFormat="1" ht="22.5" customHeight="1">
      <c r="A29" s="230" t="s">
        <v>81</v>
      </c>
      <c r="B29" s="231"/>
      <c r="C29" s="231"/>
      <c r="D29" s="232"/>
      <c r="E29" s="109"/>
      <c r="F29" s="108"/>
      <c r="G29" s="29"/>
      <c r="H29" s="92" t="s">
        <v>46</v>
      </c>
      <c r="I29" s="92"/>
      <c r="J29" s="92" t="s">
        <v>28</v>
      </c>
      <c r="K29" s="92"/>
      <c r="L29" s="85" t="s">
        <v>37</v>
      </c>
      <c r="M29" s="86"/>
      <c r="N29" s="85">
        <v>80</v>
      </c>
      <c r="O29" s="87"/>
      <c r="P29" s="86"/>
      <c r="Q29" s="103" t="s">
        <v>55</v>
      </c>
      <c r="R29" s="104"/>
      <c r="S29" s="104"/>
      <c r="T29" s="104"/>
      <c r="U29" s="105"/>
      <c r="V29" s="70" t="s">
        <v>56</v>
      </c>
      <c r="W29" s="70"/>
      <c r="X29" s="227" t="s">
        <v>82</v>
      </c>
      <c r="Y29" s="71"/>
      <c r="Z29" s="71"/>
      <c r="AA29" s="71"/>
      <c r="AB29" s="71"/>
      <c r="AC29" s="81" t="s">
        <v>66</v>
      </c>
      <c r="AD29" s="81"/>
      <c r="AE29" s="157"/>
      <c r="AF29" s="157"/>
      <c r="AG29" s="157"/>
      <c r="AH29" s="158"/>
    </row>
    <row r="30" spans="1:34" s="1" customFormat="1" ht="22.5" customHeight="1">
      <c r="A30" s="106"/>
      <c r="B30" s="107"/>
      <c r="C30" s="107"/>
      <c r="D30" s="108"/>
      <c r="E30" s="109"/>
      <c r="F30" s="108"/>
      <c r="G30" s="29"/>
      <c r="H30" s="92"/>
      <c r="I30" s="92"/>
      <c r="J30" s="92"/>
      <c r="K30" s="92"/>
      <c r="L30" s="85"/>
      <c r="M30" s="86"/>
      <c r="N30" s="85"/>
      <c r="O30" s="87"/>
      <c r="P30" s="86"/>
      <c r="Q30" s="103"/>
      <c r="R30" s="104"/>
      <c r="S30" s="104"/>
      <c r="T30" s="104"/>
      <c r="U30" s="105"/>
      <c r="V30" s="70"/>
      <c r="W30" s="70"/>
      <c r="X30" s="71"/>
      <c r="Y30" s="71"/>
      <c r="Z30" s="71"/>
      <c r="AA30" s="71"/>
      <c r="AB30" s="71"/>
      <c r="AC30" s="81"/>
      <c r="AD30" s="81"/>
      <c r="AE30" s="157"/>
      <c r="AF30" s="157"/>
      <c r="AG30" s="157"/>
      <c r="AH30" s="158"/>
    </row>
    <row r="31" spans="1:34" s="1" customFormat="1" ht="22.5" customHeight="1">
      <c r="A31" s="106"/>
      <c r="B31" s="107"/>
      <c r="C31" s="107"/>
      <c r="D31" s="108"/>
      <c r="E31" s="109"/>
      <c r="F31" s="108"/>
      <c r="G31" s="29"/>
      <c r="H31" s="92"/>
      <c r="I31" s="92"/>
      <c r="J31" s="92"/>
      <c r="K31" s="92"/>
      <c r="L31" s="85"/>
      <c r="M31" s="86"/>
      <c r="N31" s="85"/>
      <c r="O31" s="87"/>
      <c r="P31" s="86"/>
      <c r="Q31" s="103"/>
      <c r="R31" s="104"/>
      <c r="S31" s="104"/>
      <c r="T31" s="104"/>
      <c r="U31" s="105"/>
      <c r="V31" s="70"/>
      <c r="W31" s="70"/>
      <c r="X31" s="71"/>
      <c r="Y31" s="71"/>
      <c r="Z31" s="71"/>
      <c r="AA31" s="71"/>
      <c r="AB31" s="71"/>
      <c r="AC31" s="81"/>
      <c r="AD31" s="81"/>
      <c r="AE31" s="157"/>
      <c r="AF31" s="157"/>
      <c r="AG31" s="157"/>
      <c r="AH31" s="158"/>
    </row>
    <row r="32" spans="1:34" s="1" customFormat="1" ht="22.5" customHeight="1">
      <c r="A32" s="106"/>
      <c r="B32" s="107"/>
      <c r="C32" s="107"/>
      <c r="D32" s="108"/>
      <c r="E32" s="109"/>
      <c r="F32" s="108"/>
      <c r="G32" s="29"/>
      <c r="H32" s="92"/>
      <c r="I32" s="92"/>
      <c r="J32" s="92"/>
      <c r="K32" s="92"/>
      <c r="L32" s="85"/>
      <c r="M32" s="86"/>
      <c r="N32" s="85"/>
      <c r="O32" s="87"/>
      <c r="P32" s="86"/>
      <c r="Q32" s="103"/>
      <c r="R32" s="104"/>
      <c r="S32" s="104"/>
      <c r="T32" s="104"/>
      <c r="U32" s="105"/>
      <c r="V32" s="70"/>
      <c r="W32" s="70"/>
      <c r="X32" s="71"/>
      <c r="Y32" s="71"/>
      <c r="Z32" s="71"/>
      <c r="AA32" s="71"/>
      <c r="AB32" s="71"/>
      <c r="AC32" s="81"/>
      <c r="AD32" s="81"/>
      <c r="AE32" s="157"/>
      <c r="AF32" s="157"/>
      <c r="AG32" s="157"/>
      <c r="AH32" s="158"/>
    </row>
    <row r="33" spans="1:34" s="1" customFormat="1" ht="22.5" customHeight="1">
      <c r="A33" s="106"/>
      <c r="B33" s="107"/>
      <c r="C33" s="107"/>
      <c r="D33" s="108"/>
      <c r="E33" s="109"/>
      <c r="F33" s="108"/>
      <c r="G33" s="29"/>
      <c r="H33" s="92"/>
      <c r="I33" s="92"/>
      <c r="J33" s="92"/>
      <c r="K33" s="92"/>
      <c r="L33" s="85"/>
      <c r="M33" s="86"/>
      <c r="N33" s="85"/>
      <c r="O33" s="87"/>
      <c r="P33" s="86"/>
      <c r="Q33" s="103"/>
      <c r="R33" s="104"/>
      <c r="S33" s="104"/>
      <c r="T33" s="104"/>
      <c r="U33" s="105"/>
      <c r="V33" s="70"/>
      <c r="W33" s="70"/>
      <c r="X33" s="71"/>
      <c r="Y33" s="71"/>
      <c r="Z33" s="71"/>
      <c r="AA33" s="71"/>
      <c r="AB33" s="71"/>
      <c r="AC33" s="81"/>
      <c r="AD33" s="81"/>
      <c r="AE33" s="157"/>
      <c r="AF33" s="157"/>
      <c r="AG33" s="157"/>
      <c r="AH33" s="158"/>
    </row>
    <row r="34" spans="1:34" s="1" customFormat="1" ht="22.5" customHeight="1">
      <c r="A34" s="106"/>
      <c r="B34" s="107"/>
      <c r="C34" s="107"/>
      <c r="D34" s="108"/>
      <c r="E34" s="109"/>
      <c r="F34" s="108"/>
      <c r="G34" s="29"/>
      <c r="H34" s="92"/>
      <c r="I34" s="92"/>
      <c r="J34" s="92"/>
      <c r="K34" s="92"/>
      <c r="L34" s="85"/>
      <c r="M34" s="86"/>
      <c r="N34" s="85"/>
      <c r="O34" s="87"/>
      <c r="P34" s="86"/>
      <c r="Q34" s="103"/>
      <c r="R34" s="104"/>
      <c r="S34" s="104"/>
      <c r="T34" s="104"/>
      <c r="U34" s="105"/>
      <c r="V34" s="70"/>
      <c r="W34" s="70"/>
      <c r="X34" s="71"/>
      <c r="Y34" s="71"/>
      <c r="Z34" s="71"/>
      <c r="AA34" s="71"/>
      <c r="AB34" s="71"/>
      <c r="AC34" s="81"/>
      <c r="AD34" s="81"/>
      <c r="AE34" s="157"/>
      <c r="AF34" s="157"/>
      <c r="AG34" s="157"/>
      <c r="AH34" s="158"/>
    </row>
    <row r="35" spans="1:34" s="1" customFormat="1" ht="22.5" customHeight="1">
      <c r="A35" s="106"/>
      <c r="B35" s="107"/>
      <c r="C35" s="107"/>
      <c r="D35" s="108"/>
      <c r="E35" s="109"/>
      <c r="F35" s="108"/>
      <c r="G35" s="29"/>
      <c r="H35" s="92"/>
      <c r="I35" s="92"/>
      <c r="J35" s="92"/>
      <c r="K35" s="92"/>
      <c r="L35" s="85"/>
      <c r="M35" s="86"/>
      <c r="N35" s="85"/>
      <c r="O35" s="87"/>
      <c r="P35" s="86"/>
      <c r="Q35" s="103"/>
      <c r="R35" s="104"/>
      <c r="S35" s="104"/>
      <c r="T35" s="104"/>
      <c r="U35" s="105"/>
      <c r="V35" s="70"/>
      <c r="W35" s="70"/>
      <c r="X35" s="71"/>
      <c r="Y35" s="71"/>
      <c r="Z35" s="71"/>
      <c r="AA35" s="71"/>
      <c r="AB35" s="71"/>
      <c r="AC35" s="81"/>
      <c r="AD35" s="81"/>
      <c r="AE35" s="157"/>
      <c r="AF35" s="157"/>
      <c r="AG35" s="157"/>
      <c r="AH35" s="158"/>
    </row>
    <row r="36" spans="1:34" s="1" customFormat="1" ht="22.5" customHeight="1">
      <c r="A36" s="106"/>
      <c r="B36" s="107"/>
      <c r="C36" s="107"/>
      <c r="D36" s="108"/>
      <c r="E36" s="109"/>
      <c r="F36" s="108"/>
      <c r="G36" s="29"/>
      <c r="H36" s="92"/>
      <c r="I36" s="92"/>
      <c r="J36" s="92"/>
      <c r="K36" s="92"/>
      <c r="L36" s="85"/>
      <c r="M36" s="86"/>
      <c r="N36" s="85"/>
      <c r="O36" s="87"/>
      <c r="P36" s="86"/>
      <c r="Q36" s="103"/>
      <c r="R36" s="104"/>
      <c r="S36" s="104"/>
      <c r="T36" s="104"/>
      <c r="U36" s="105"/>
      <c r="V36" s="70"/>
      <c r="W36" s="70"/>
      <c r="X36" s="71"/>
      <c r="Y36" s="71"/>
      <c r="Z36" s="71"/>
      <c r="AA36" s="71"/>
      <c r="AB36" s="71"/>
      <c r="AC36" s="81"/>
      <c r="AD36" s="81"/>
      <c r="AE36" s="157"/>
      <c r="AF36" s="157"/>
      <c r="AG36" s="157"/>
      <c r="AH36" s="158"/>
    </row>
    <row r="37" spans="1:34" s="1" customFormat="1" ht="22.5" customHeight="1">
      <c r="A37" s="106"/>
      <c r="B37" s="107"/>
      <c r="C37" s="107"/>
      <c r="D37" s="108"/>
      <c r="E37" s="109"/>
      <c r="F37" s="108"/>
      <c r="G37" s="29"/>
      <c r="H37" s="92"/>
      <c r="I37" s="92"/>
      <c r="J37" s="92"/>
      <c r="K37" s="92"/>
      <c r="L37" s="85"/>
      <c r="M37" s="86"/>
      <c r="N37" s="85"/>
      <c r="O37" s="87"/>
      <c r="P37" s="86"/>
      <c r="Q37" s="103"/>
      <c r="R37" s="104"/>
      <c r="S37" s="104"/>
      <c r="T37" s="104"/>
      <c r="U37" s="105"/>
      <c r="V37" s="70"/>
      <c r="W37" s="70"/>
      <c r="X37" s="71"/>
      <c r="Y37" s="71"/>
      <c r="Z37" s="71"/>
      <c r="AA37" s="71"/>
      <c r="AB37" s="71"/>
      <c r="AC37" s="81"/>
      <c r="AD37" s="81"/>
      <c r="AE37" s="157"/>
      <c r="AF37" s="157"/>
      <c r="AG37" s="157"/>
      <c r="AH37" s="158"/>
    </row>
    <row r="38" spans="1:34" s="1" customFormat="1" ht="22.5" customHeight="1">
      <c r="A38" s="106"/>
      <c r="B38" s="107"/>
      <c r="C38" s="107"/>
      <c r="D38" s="108"/>
      <c r="E38" s="109"/>
      <c r="F38" s="108"/>
      <c r="G38" s="29"/>
      <c r="H38" s="92"/>
      <c r="I38" s="92"/>
      <c r="J38" s="92"/>
      <c r="K38" s="92"/>
      <c r="L38" s="85"/>
      <c r="M38" s="86"/>
      <c r="N38" s="85"/>
      <c r="O38" s="87"/>
      <c r="P38" s="86"/>
      <c r="Q38" s="103"/>
      <c r="R38" s="104"/>
      <c r="S38" s="104"/>
      <c r="T38" s="104"/>
      <c r="U38" s="105"/>
      <c r="V38" s="70"/>
      <c r="W38" s="70"/>
      <c r="X38" s="71"/>
      <c r="Y38" s="71"/>
      <c r="Z38" s="71"/>
      <c r="AA38" s="71"/>
      <c r="AB38" s="71"/>
      <c r="AC38" s="81"/>
      <c r="AD38" s="81"/>
      <c r="AE38" s="157"/>
      <c r="AF38" s="157"/>
      <c r="AG38" s="157"/>
      <c r="AH38" s="158"/>
    </row>
    <row r="39" spans="1:34" s="1" customFormat="1" ht="22.5" customHeight="1">
      <c r="A39" s="106"/>
      <c r="B39" s="107"/>
      <c r="C39" s="107"/>
      <c r="D39" s="108"/>
      <c r="E39" s="109"/>
      <c r="F39" s="108"/>
      <c r="G39" s="29"/>
      <c r="H39" s="92"/>
      <c r="I39" s="92"/>
      <c r="J39" s="92"/>
      <c r="K39" s="92"/>
      <c r="L39" s="85"/>
      <c r="M39" s="86"/>
      <c r="N39" s="85"/>
      <c r="O39" s="87"/>
      <c r="P39" s="86"/>
      <c r="Q39" s="103"/>
      <c r="R39" s="104"/>
      <c r="S39" s="104"/>
      <c r="T39" s="104"/>
      <c r="U39" s="105"/>
      <c r="V39" s="70"/>
      <c r="W39" s="70"/>
      <c r="X39" s="71"/>
      <c r="Y39" s="71"/>
      <c r="Z39" s="71"/>
      <c r="AA39" s="71"/>
      <c r="AB39" s="71"/>
      <c r="AC39" s="81"/>
      <c r="AD39" s="81"/>
      <c r="AE39" s="157"/>
      <c r="AF39" s="157"/>
      <c r="AG39" s="157"/>
      <c r="AH39" s="158"/>
    </row>
    <row r="40" spans="1:34" s="1" customFormat="1" ht="22.5" customHeight="1">
      <c r="A40" s="106" t="s">
        <v>77</v>
      </c>
      <c r="B40" s="107"/>
      <c r="C40" s="107"/>
      <c r="D40" s="108"/>
      <c r="E40" s="233" t="s">
        <v>64</v>
      </c>
      <c r="F40" s="234"/>
      <c r="G40" s="21">
        <v>4</v>
      </c>
      <c r="H40" s="92" t="s">
        <v>45</v>
      </c>
      <c r="I40" s="92"/>
      <c r="J40" s="92" t="s">
        <v>27</v>
      </c>
      <c r="K40" s="92"/>
      <c r="L40" s="85" t="s">
        <v>37</v>
      </c>
      <c r="M40" s="86"/>
      <c r="N40" s="85">
        <v>160</v>
      </c>
      <c r="O40" s="87"/>
      <c r="P40" s="86"/>
      <c r="Q40" s="103" t="s">
        <v>55</v>
      </c>
      <c r="R40" s="104"/>
      <c r="S40" s="104"/>
      <c r="T40" s="104"/>
      <c r="U40" s="105"/>
      <c r="V40" s="70" t="s">
        <v>56</v>
      </c>
      <c r="W40" s="70"/>
      <c r="X40" s="227" t="s">
        <v>48</v>
      </c>
      <c r="Y40" s="71"/>
      <c r="Z40" s="71"/>
      <c r="AA40" s="71"/>
      <c r="AB40" s="71"/>
      <c r="AC40" s="81">
        <v>5</v>
      </c>
      <c r="AD40" s="81"/>
      <c r="AE40" s="157"/>
      <c r="AF40" s="157"/>
      <c r="AG40" s="157"/>
      <c r="AH40" s="158"/>
    </row>
    <row r="41" spans="1:34" s="1" customFormat="1" ht="22.5" customHeight="1">
      <c r="A41" s="106" t="s">
        <v>77</v>
      </c>
      <c r="B41" s="107"/>
      <c r="C41" s="107"/>
      <c r="D41" s="108"/>
      <c r="E41" s="109"/>
      <c r="F41" s="108"/>
      <c r="G41" s="21"/>
      <c r="H41" s="92" t="s">
        <v>46</v>
      </c>
      <c r="I41" s="92"/>
      <c r="J41" s="92" t="s">
        <v>28</v>
      </c>
      <c r="K41" s="92"/>
      <c r="L41" s="85" t="s">
        <v>37</v>
      </c>
      <c r="M41" s="86"/>
      <c r="N41" s="85">
        <v>80</v>
      </c>
      <c r="O41" s="87"/>
      <c r="P41" s="86"/>
      <c r="Q41" s="103" t="s">
        <v>55</v>
      </c>
      <c r="R41" s="104"/>
      <c r="S41" s="104"/>
      <c r="T41" s="104"/>
      <c r="U41" s="105"/>
      <c r="V41" s="70" t="s">
        <v>56</v>
      </c>
      <c r="W41" s="70"/>
      <c r="X41" s="71"/>
      <c r="Y41" s="71"/>
      <c r="Z41" s="71"/>
      <c r="AA41" s="71"/>
      <c r="AB41" s="71"/>
      <c r="AC41" s="81" t="s">
        <v>66</v>
      </c>
      <c r="AD41" s="81"/>
      <c r="AE41" s="157"/>
      <c r="AF41" s="157"/>
      <c r="AG41" s="157"/>
      <c r="AH41" s="158"/>
    </row>
    <row r="42" spans="1:34" s="1" customFormat="1" ht="22.5" customHeight="1" thickBot="1">
      <c r="A42" s="17" t="s">
        <v>12</v>
      </c>
      <c r="B42" s="18"/>
      <c r="C42" s="18"/>
      <c r="D42" s="18"/>
      <c r="E42" s="18"/>
      <c r="F42" s="19"/>
      <c r="G42" s="20"/>
      <c r="H42" s="156"/>
      <c r="I42" s="156"/>
      <c r="J42" s="156"/>
      <c r="K42" s="156"/>
      <c r="L42" s="154"/>
      <c r="M42" s="155"/>
      <c r="N42" s="139"/>
      <c r="O42" s="140"/>
      <c r="P42" s="141"/>
      <c r="Q42" s="103" t="s">
        <v>55</v>
      </c>
      <c r="R42" s="104"/>
      <c r="S42" s="104"/>
      <c r="T42" s="104"/>
      <c r="U42" s="105"/>
      <c r="V42" s="88"/>
      <c r="W42" s="88"/>
      <c r="X42" s="93"/>
      <c r="Y42" s="93"/>
      <c r="Z42" s="93"/>
      <c r="AA42" s="93"/>
      <c r="AB42" s="93"/>
      <c r="AC42" s="164"/>
      <c r="AD42" s="164"/>
      <c r="AE42" s="162"/>
      <c r="AF42" s="162"/>
      <c r="AG42" s="162"/>
      <c r="AH42" s="163"/>
    </row>
    <row r="43" spans="1:34" s="1" customFormat="1" ht="16.5" customHeight="1">
      <c r="A43" s="145" t="s">
        <v>53</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row>
    <row r="44" spans="1:34" s="1" customFormat="1" ht="16.5"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row>
    <row r="45" spans="1:34" s="1" customFormat="1" ht="16.5" customHeight="1">
      <c r="A45" s="91" t="s">
        <v>49</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1:34" s="1" customFormat="1" ht="16.5" customHeight="1">
      <c r="A46" s="91" t="s">
        <v>52</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1" customFormat="1" ht="18.75" customHeight="1" thickBot="1"/>
    <row r="48" spans="1:34" s="1" customFormat="1" ht="18.75" customHeight="1">
      <c r="A48" s="202" t="s">
        <v>14</v>
      </c>
      <c r="B48" s="203"/>
      <c r="C48" s="203"/>
      <c r="D48" s="204"/>
      <c r="E48" s="208" t="s">
        <v>54</v>
      </c>
      <c r="F48" s="204"/>
      <c r="G48" s="22" t="s">
        <v>58</v>
      </c>
      <c r="H48" s="165" t="s">
        <v>29</v>
      </c>
      <c r="I48" s="165"/>
      <c r="J48" s="167" t="s">
        <v>7</v>
      </c>
      <c r="K48" s="167"/>
      <c r="L48" s="142" t="s">
        <v>9</v>
      </c>
      <c r="M48" s="143"/>
      <c r="N48" s="143"/>
      <c r="O48" s="143"/>
      <c r="P48" s="144"/>
      <c r="Q48" s="134" t="s">
        <v>13</v>
      </c>
      <c r="R48" s="135"/>
      <c r="S48" s="135"/>
      <c r="T48" s="135"/>
      <c r="U48" s="136"/>
      <c r="V48" s="96" t="s">
        <v>5</v>
      </c>
      <c r="W48" s="96"/>
      <c r="X48" s="94" t="s">
        <v>41</v>
      </c>
      <c r="Y48" s="94"/>
      <c r="Z48" s="94"/>
      <c r="AA48" s="94"/>
      <c r="AB48" s="94"/>
      <c r="AC48" s="152" t="s">
        <v>11</v>
      </c>
      <c r="AD48" s="152"/>
      <c r="AE48" s="148" t="s">
        <v>6</v>
      </c>
      <c r="AF48" s="148"/>
      <c r="AG48" s="148"/>
      <c r="AH48" s="149"/>
    </row>
    <row r="49" spans="1:34" s="1" customFormat="1" ht="18.75" customHeight="1">
      <c r="A49" s="205"/>
      <c r="B49" s="206"/>
      <c r="C49" s="206"/>
      <c r="D49" s="207"/>
      <c r="E49" s="209"/>
      <c r="F49" s="207"/>
      <c r="G49" s="23" t="s">
        <v>59</v>
      </c>
      <c r="H49" s="166"/>
      <c r="I49" s="166"/>
      <c r="J49" s="168"/>
      <c r="K49" s="168"/>
      <c r="L49" s="131" t="s">
        <v>8</v>
      </c>
      <c r="M49" s="133"/>
      <c r="N49" s="131" t="s">
        <v>10</v>
      </c>
      <c r="O49" s="132"/>
      <c r="P49" s="133"/>
      <c r="Q49" s="125"/>
      <c r="R49" s="137"/>
      <c r="S49" s="137"/>
      <c r="T49" s="137"/>
      <c r="U49" s="138"/>
      <c r="V49" s="97"/>
      <c r="W49" s="97"/>
      <c r="X49" s="95"/>
      <c r="Y49" s="95"/>
      <c r="Z49" s="95"/>
      <c r="AA49" s="95"/>
      <c r="AB49" s="95"/>
      <c r="AC49" s="153"/>
      <c r="AD49" s="153"/>
      <c r="AE49" s="150"/>
      <c r="AF49" s="150"/>
      <c r="AG49" s="150"/>
      <c r="AH49" s="151"/>
    </row>
    <row r="50" spans="1:34" s="1" customFormat="1" ht="22.5" customHeight="1">
      <c r="A50" s="106"/>
      <c r="B50" s="107"/>
      <c r="C50" s="107"/>
      <c r="D50" s="108"/>
      <c r="E50" s="109"/>
      <c r="F50" s="108"/>
      <c r="G50" s="29"/>
      <c r="H50" s="92"/>
      <c r="I50" s="92"/>
      <c r="J50" s="92"/>
      <c r="K50" s="92"/>
      <c r="L50" s="85"/>
      <c r="M50" s="86"/>
      <c r="N50" s="85"/>
      <c r="O50" s="87"/>
      <c r="P50" s="86"/>
      <c r="Q50" s="67"/>
      <c r="R50" s="68"/>
      <c r="S50" s="68"/>
      <c r="T50" s="68"/>
      <c r="U50" s="69"/>
      <c r="V50" s="70"/>
      <c r="W50" s="70"/>
      <c r="X50" s="71"/>
      <c r="Y50" s="71"/>
      <c r="Z50" s="71"/>
      <c r="AA50" s="71"/>
      <c r="AB50" s="71"/>
      <c r="AC50" s="81"/>
      <c r="AD50" s="81"/>
      <c r="AE50" s="81"/>
      <c r="AF50" s="81"/>
      <c r="AG50" s="81"/>
      <c r="AH50" s="82"/>
    </row>
    <row r="51" spans="1:34" s="1" customFormat="1" ht="22.5" customHeight="1">
      <c r="A51" s="106"/>
      <c r="B51" s="107"/>
      <c r="C51" s="107"/>
      <c r="D51" s="108"/>
      <c r="E51" s="109"/>
      <c r="F51" s="108"/>
      <c r="G51" s="29"/>
      <c r="H51" s="92"/>
      <c r="I51" s="92"/>
      <c r="J51" s="92"/>
      <c r="K51" s="92"/>
      <c r="L51" s="85"/>
      <c r="M51" s="86"/>
      <c r="N51" s="85"/>
      <c r="O51" s="87"/>
      <c r="P51" s="86"/>
      <c r="Q51" s="67"/>
      <c r="R51" s="68"/>
      <c r="S51" s="68"/>
      <c r="T51" s="68"/>
      <c r="U51" s="69"/>
      <c r="V51" s="70"/>
      <c r="W51" s="70"/>
      <c r="X51" s="71"/>
      <c r="Y51" s="71"/>
      <c r="Z51" s="71"/>
      <c r="AA51" s="71"/>
      <c r="AB51" s="71"/>
      <c r="AC51" s="81"/>
      <c r="AD51" s="81"/>
      <c r="AE51" s="81"/>
      <c r="AF51" s="81"/>
      <c r="AG51" s="81"/>
      <c r="AH51" s="82"/>
    </row>
    <row r="52" spans="1:34" s="1" customFormat="1" ht="22.5" customHeight="1">
      <c r="A52" s="106"/>
      <c r="B52" s="107"/>
      <c r="C52" s="107"/>
      <c r="D52" s="108"/>
      <c r="E52" s="109"/>
      <c r="F52" s="108"/>
      <c r="G52" s="29"/>
      <c r="H52" s="92"/>
      <c r="I52" s="92"/>
      <c r="J52" s="92"/>
      <c r="K52" s="92"/>
      <c r="L52" s="85"/>
      <c r="M52" s="86"/>
      <c r="N52" s="85"/>
      <c r="O52" s="87"/>
      <c r="P52" s="86"/>
      <c r="Q52" s="67"/>
      <c r="R52" s="68"/>
      <c r="S52" s="68"/>
      <c r="T52" s="68"/>
      <c r="U52" s="69"/>
      <c r="V52" s="70"/>
      <c r="W52" s="70"/>
      <c r="X52" s="71"/>
      <c r="Y52" s="71"/>
      <c r="Z52" s="71"/>
      <c r="AA52" s="71"/>
      <c r="AB52" s="71"/>
      <c r="AC52" s="81"/>
      <c r="AD52" s="81"/>
      <c r="AE52" s="81"/>
      <c r="AF52" s="81"/>
      <c r="AG52" s="81"/>
      <c r="AH52" s="82"/>
    </row>
    <row r="53" spans="1:34" s="1" customFormat="1" ht="22.5" customHeight="1">
      <c r="A53" s="106"/>
      <c r="B53" s="107"/>
      <c r="C53" s="107"/>
      <c r="D53" s="108"/>
      <c r="E53" s="109"/>
      <c r="F53" s="108"/>
      <c r="G53" s="29"/>
      <c r="H53" s="92"/>
      <c r="I53" s="92"/>
      <c r="J53" s="92"/>
      <c r="K53" s="92"/>
      <c r="L53" s="85"/>
      <c r="M53" s="86"/>
      <c r="N53" s="85"/>
      <c r="O53" s="87"/>
      <c r="P53" s="86"/>
      <c r="Q53" s="67"/>
      <c r="R53" s="68"/>
      <c r="S53" s="68"/>
      <c r="T53" s="68"/>
      <c r="U53" s="69"/>
      <c r="V53" s="70"/>
      <c r="W53" s="70"/>
      <c r="X53" s="71"/>
      <c r="Y53" s="71"/>
      <c r="Z53" s="71"/>
      <c r="AA53" s="71"/>
      <c r="AB53" s="71"/>
      <c r="AC53" s="81"/>
      <c r="AD53" s="81"/>
      <c r="AE53" s="81"/>
      <c r="AF53" s="81"/>
      <c r="AG53" s="81"/>
      <c r="AH53" s="82"/>
    </row>
    <row r="54" spans="1:34" s="1" customFormat="1" ht="22.5" customHeight="1">
      <c r="A54" s="106"/>
      <c r="B54" s="107"/>
      <c r="C54" s="107"/>
      <c r="D54" s="108"/>
      <c r="E54" s="109"/>
      <c r="F54" s="108"/>
      <c r="G54" s="29"/>
      <c r="H54" s="92"/>
      <c r="I54" s="92"/>
      <c r="J54" s="92"/>
      <c r="K54" s="92"/>
      <c r="L54" s="85"/>
      <c r="M54" s="86"/>
      <c r="N54" s="85"/>
      <c r="O54" s="87"/>
      <c r="P54" s="86"/>
      <c r="Q54" s="67"/>
      <c r="R54" s="68"/>
      <c r="S54" s="68"/>
      <c r="T54" s="68"/>
      <c r="U54" s="69"/>
      <c r="V54" s="70"/>
      <c r="W54" s="70"/>
      <c r="X54" s="71"/>
      <c r="Y54" s="71"/>
      <c r="Z54" s="71"/>
      <c r="AA54" s="71"/>
      <c r="AB54" s="71"/>
      <c r="AC54" s="81"/>
      <c r="AD54" s="81"/>
      <c r="AE54" s="81"/>
      <c r="AF54" s="81"/>
      <c r="AG54" s="81"/>
      <c r="AH54" s="82"/>
    </row>
    <row r="55" spans="1:34" s="1" customFormat="1" ht="22.5" customHeight="1">
      <c r="A55" s="106"/>
      <c r="B55" s="107"/>
      <c r="C55" s="107"/>
      <c r="D55" s="108"/>
      <c r="E55" s="109"/>
      <c r="F55" s="108"/>
      <c r="G55" s="29"/>
      <c r="H55" s="92"/>
      <c r="I55" s="92"/>
      <c r="J55" s="92"/>
      <c r="K55" s="92"/>
      <c r="L55" s="85"/>
      <c r="M55" s="86"/>
      <c r="N55" s="85"/>
      <c r="O55" s="87"/>
      <c r="P55" s="86"/>
      <c r="Q55" s="67"/>
      <c r="R55" s="68"/>
      <c r="S55" s="68"/>
      <c r="T55" s="68"/>
      <c r="U55" s="69"/>
      <c r="V55" s="70"/>
      <c r="W55" s="70"/>
      <c r="X55" s="71"/>
      <c r="Y55" s="71"/>
      <c r="Z55" s="71"/>
      <c r="AA55" s="71"/>
      <c r="AB55" s="71"/>
      <c r="AC55" s="81"/>
      <c r="AD55" s="81"/>
      <c r="AE55" s="81"/>
      <c r="AF55" s="81"/>
      <c r="AG55" s="81"/>
      <c r="AH55" s="82"/>
    </row>
    <row r="56" spans="1:34" s="1" customFormat="1" ht="22.5" customHeight="1">
      <c r="A56" s="106"/>
      <c r="B56" s="107"/>
      <c r="C56" s="107"/>
      <c r="D56" s="108"/>
      <c r="E56" s="109"/>
      <c r="F56" s="108"/>
      <c r="G56" s="29"/>
      <c r="H56" s="92"/>
      <c r="I56" s="92"/>
      <c r="J56" s="92"/>
      <c r="K56" s="92"/>
      <c r="L56" s="85"/>
      <c r="M56" s="86"/>
      <c r="N56" s="85"/>
      <c r="O56" s="87"/>
      <c r="P56" s="86"/>
      <c r="Q56" s="67"/>
      <c r="R56" s="68"/>
      <c r="S56" s="68"/>
      <c r="T56" s="68"/>
      <c r="U56" s="69"/>
      <c r="V56" s="70"/>
      <c r="W56" s="70"/>
      <c r="X56" s="71"/>
      <c r="Y56" s="71"/>
      <c r="Z56" s="71"/>
      <c r="AA56" s="71"/>
      <c r="AB56" s="71"/>
      <c r="AC56" s="81"/>
      <c r="AD56" s="81"/>
      <c r="AE56" s="81"/>
      <c r="AF56" s="81"/>
      <c r="AG56" s="81"/>
      <c r="AH56" s="82"/>
    </row>
    <row r="57" spans="1:34" s="1" customFormat="1" ht="22.5" customHeight="1">
      <c r="A57" s="106"/>
      <c r="B57" s="107"/>
      <c r="C57" s="107"/>
      <c r="D57" s="108"/>
      <c r="E57" s="109"/>
      <c r="F57" s="108"/>
      <c r="G57" s="29"/>
      <c r="H57" s="92"/>
      <c r="I57" s="92"/>
      <c r="J57" s="92"/>
      <c r="K57" s="92"/>
      <c r="L57" s="85"/>
      <c r="M57" s="86"/>
      <c r="N57" s="85"/>
      <c r="O57" s="87"/>
      <c r="P57" s="86"/>
      <c r="Q57" s="67"/>
      <c r="R57" s="68"/>
      <c r="S57" s="68"/>
      <c r="T57" s="68"/>
      <c r="U57" s="69"/>
      <c r="V57" s="70"/>
      <c r="W57" s="70"/>
      <c r="X57" s="71"/>
      <c r="Y57" s="71"/>
      <c r="Z57" s="71"/>
      <c r="AA57" s="71"/>
      <c r="AB57" s="71"/>
      <c r="AC57" s="81"/>
      <c r="AD57" s="81"/>
      <c r="AE57" s="81"/>
      <c r="AF57" s="81"/>
      <c r="AG57" s="81"/>
      <c r="AH57" s="82"/>
    </row>
    <row r="58" spans="1:34" s="1" customFormat="1" ht="22.5" customHeight="1">
      <c r="A58" s="106"/>
      <c r="B58" s="107"/>
      <c r="C58" s="107"/>
      <c r="D58" s="108"/>
      <c r="E58" s="109"/>
      <c r="F58" s="108"/>
      <c r="G58" s="29"/>
      <c r="H58" s="92"/>
      <c r="I58" s="92"/>
      <c r="J58" s="92"/>
      <c r="K58" s="92"/>
      <c r="L58" s="85"/>
      <c r="M58" s="86"/>
      <c r="N58" s="85"/>
      <c r="O58" s="87"/>
      <c r="P58" s="86"/>
      <c r="Q58" s="67"/>
      <c r="R58" s="68"/>
      <c r="S58" s="68"/>
      <c r="T58" s="68"/>
      <c r="U58" s="69"/>
      <c r="V58" s="70"/>
      <c r="W58" s="70"/>
      <c r="X58" s="71"/>
      <c r="Y58" s="71"/>
      <c r="Z58" s="71"/>
      <c r="AA58" s="71"/>
      <c r="AB58" s="71"/>
      <c r="AC58" s="81"/>
      <c r="AD58" s="81"/>
      <c r="AE58" s="81"/>
      <c r="AF58" s="81"/>
      <c r="AG58" s="81"/>
      <c r="AH58" s="82"/>
    </row>
    <row r="59" spans="1:34" s="1" customFormat="1" ht="22.5" customHeight="1">
      <c r="A59" s="106"/>
      <c r="B59" s="107"/>
      <c r="C59" s="107"/>
      <c r="D59" s="108"/>
      <c r="E59" s="109"/>
      <c r="F59" s="108"/>
      <c r="G59" s="29"/>
      <c r="H59" s="92"/>
      <c r="I59" s="92"/>
      <c r="J59" s="92"/>
      <c r="K59" s="92"/>
      <c r="L59" s="85"/>
      <c r="M59" s="86"/>
      <c r="N59" s="85"/>
      <c r="O59" s="87"/>
      <c r="P59" s="86"/>
      <c r="Q59" s="67"/>
      <c r="R59" s="68"/>
      <c r="S59" s="68"/>
      <c r="T59" s="68"/>
      <c r="U59" s="69"/>
      <c r="V59" s="70"/>
      <c r="W59" s="70"/>
      <c r="X59" s="71"/>
      <c r="Y59" s="71"/>
      <c r="Z59" s="71"/>
      <c r="AA59" s="71"/>
      <c r="AB59" s="71"/>
      <c r="AC59" s="81"/>
      <c r="AD59" s="81"/>
      <c r="AE59" s="81"/>
      <c r="AF59" s="81"/>
      <c r="AG59" s="81"/>
      <c r="AH59" s="82"/>
    </row>
    <row r="60" spans="1:34" s="1" customFormat="1" ht="22.5" customHeight="1">
      <c r="A60" s="106"/>
      <c r="B60" s="107"/>
      <c r="C60" s="107"/>
      <c r="D60" s="108"/>
      <c r="E60" s="109"/>
      <c r="F60" s="108"/>
      <c r="G60" s="29"/>
      <c r="H60" s="92"/>
      <c r="I60" s="92"/>
      <c r="J60" s="92"/>
      <c r="K60" s="92"/>
      <c r="L60" s="85"/>
      <c r="M60" s="86"/>
      <c r="N60" s="85"/>
      <c r="O60" s="87"/>
      <c r="P60" s="86"/>
      <c r="Q60" s="67"/>
      <c r="R60" s="68"/>
      <c r="S60" s="68"/>
      <c r="T60" s="68"/>
      <c r="U60" s="69"/>
      <c r="V60" s="70"/>
      <c r="W60" s="70"/>
      <c r="X60" s="71"/>
      <c r="Y60" s="71"/>
      <c r="Z60" s="71"/>
      <c r="AA60" s="71"/>
      <c r="AB60" s="71"/>
      <c r="AC60" s="81"/>
      <c r="AD60" s="81"/>
      <c r="AE60" s="81"/>
      <c r="AF60" s="81"/>
      <c r="AG60" s="81"/>
      <c r="AH60" s="82"/>
    </row>
    <row r="61" spans="1:34" s="1" customFormat="1" ht="22.5" customHeight="1">
      <c r="A61" s="106"/>
      <c r="B61" s="107"/>
      <c r="C61" s="107"/>
      <c r="D61" s="108"/>
      <c r="E61" s="109"/>
      <c r="F61" s="108"/>
      <c r="G61" s="29"/>
      <c r="H61" s="92"/>
      <c r="I61" s="92"/>
      <c r="J61" s="92"/>
      <c r="K61" s="92"/>
      <c r="L61" s="85"/>
      <c r="M61" s="86"/>
      <c r="N61" s="85"/>
      <c r="O61" s="87"/>
      <c r="P61" s="86"/>
      <c r="Q61" s="67"/>
      <c r="R61" s="68"/>
      <c r="S61" s="68"/>
      <c r="T61" s="68"/>
      <c r="U61" s="69"/>
      <c r="V61" s="70"/>
      <c r="W61" s="70"/>
      <c r="X61" s="71"/>
      <c r="Y61" s="71"/>
      <c r="Z61" s="71"/>
      <c r="AA61" s="71"/>
      <c r="AB61" s="71"/>
      <c r="AC61" s="81"/>
      <c r="AD61" s="81"/>
      <c r="AE61" s="81"/>
      <c r="AF61" s="81"/>
      <c r="AG61" s="81"/>
      <c r="AH61" s="82"/>
    </row>
    <row r="62" spans="1:34" s="1" customFormat="1" ht="22.5" customHeight="1">
      <c r="A62" s="106"/>
      <c r="B62" s="107"/>
      <c r="C62" s="107"/>
      <c r="D62" s="108"/>
      <c r="E62" s="109"/>
      <c r="F62" s="108"/>
      <c r="G62" s="29"/>
      <c r="H62" s="92"/>
      <c r="I62" s="92"/>
      <c r="J62" s="92"/>
      <c r="K62" s="92"/>
      <c r="L62" s="85"/>
      <c r="M62" s="86"/>
      <c r="N62" s="85"/>
      <c r="O62" s="87"/>
      <c r="P62" s="86"/>
      <c r="Q62" s="67"/>
      <c r="R62" s="68"/>
      <c r="S62" s="68"/>
      <c r="T62" s="68"/>
      <c r="U62" s="69"/>
      <c r="V62" s="70"/>
      <c r="W62" s="70"/>
      <c r="X62" s="71"/>
      <c r="Y62" s="71"/>
      <c r="Z62" s="71"/>
      <c r="AA62" s="71"/>
      <c r="AB62" s="71"/>
      <c r="AC62" s="81"/>
      <c r="AD62" s="81"/>
      <c r="AE62" s="81"/>
      <c r="AF62" s="81"/>
      <c r="AG62" s="81"/>
      <c r="AH62" s="82"/>
    </row>
    <row r="63" spans="1:34" s="1" customFormat="1" ht="22.5" customHeight="1">
      <c r="A63" s="106"/>
      <c r="B63" s="107"/>
      <c r="C63" s="107"/>
      <c r="D63" s="108"/>
      <c r="E63" s="109"/>
      <c r="F63" s="108"/>
      <c r="G63" s="29"/>
      <c r="H63" s="92"/>
      <c r="I63" s="92"/>
      <c r="J63" s="92"/>
      <c r="K63" s="92"/>
      <c r="L63" s="85"/>
      <c r="M63" s="86"/>
      <c r="N63" s="85"/>
      <c r="O63" s="87"/>
      <c r="P63" s="86"/>
      <c r="Q63" s="67"/>
      <c r="R63" s="68"/>
      <c r="S63" s="68"/>
      <c r="T63" s="68"/>
      <c r="U63" s="69"/>
      <c r="V63" s="70"/>
      <c r="W63" s="70"/>
      <c r="X63" s="71"/>
      <c r="Y63" s="71"/>
      <c r="Z63" s="71"/>
      <c r="AA63" s="71"/>
      <c r="AB63" s="71"/>
      <c r="AC63" s="81"/>
      <c r="AD63" s="81"/>
      <c r="AE63" s="81"/>
      <c r="AF63" s="81"/>
      <c r="AG63" s="81"/>
      <c r="AH63" s="82"/>
    </row>
    <row r="64" spans="1:34" s="1" customFormat="1" ht="22.5" customHeight="1">
      <c r="A64" s="106"/>
      <c r="B64" s="107"/>
      <c r="C64" s="107"/>
      <c r="D64" s="108"/>
      <c r="E64" s="109"/>
      <c r="F64" s="108"/>
      <c r="G64" s="29"/>
      <c r="H64" s="92"/>
      <c r="I64" s="92"/>
      <c r="J64" s="92"/>
      <c r="K64" s="92"/>
      <c r="L64" s="85"/>
      <c r="M64" s="86"/>
      <c r="N64" s="85"/>
      <c r="O64" s="87"/>
      <c r="P64" s="86"/>
      <c r="Q64" s="67"/>
      <c r="R64" s="68"/>
      <c r="S64" s="68"/>
      <c r="T64" s="68"/>
      <c r="U64" s="69"/>
      <c r="V64" s="70"/>
      <c r="W64" s="70"/>
      <c r="X64" s="71"/>
      <c r="Y64" s="71"/>
      <c r="Z64" s="71"/>
      <c r="AA64" s="71"/>
      <c r="AB64" s="71"/>
      <c r="AC64" s="81"/>
      <c r="AD64" s="81"/>
      <c r="AE64" s="81"/>
      <c r="AF64" s="81"/>
      <c r="AG64" s="81"/>
      <c r="AH64" s="82"/>
    </row>
    <row r="65" spans="1:34" s="1" customFormat="1" ht="22.5" customHeight="1">
      <c r="A65" s="106"/>
      <c r="B65" s="107"/>
      <c r="C65" s="107"/>
      <c r="D65" s="108"/>
      <c r="E65" s="109"/>
      <c r="F65" s="108"/>
      <c r="G65" s="29"/>
      <c r="H65" s="92"/>
      <c r="I65" s="92"/>
      <c r="J65" s="92"/>
      <c r="K65" s="92"/>
      <c r="L65" s="85"/>
      <c r="M65" s="86"/>
      <c r="N65" s="85"/>
      <c r="O65" s="87"/>
      <c r="P65" s="86"/>
      <c r="Q65" s="67"/>
      <c r="R65" s="68"/>
      <c r="S65" s="68"/>
      <c r="T65" s="68"/>
      <c r="U65" s="69"/>
      <c r="V65" s="70"/>
      <c r="W65" s="70"/>
      <c r="X65" s="71"/>
      <c r="Y65" s="71"/>
      <c r="Z65" s="71"/>
      <c r="AA65" s="71"/>
      <c r="AB65" s="71"/>
      <c r="AC65" s="81"/>
      <c r="AD65" s="81"/>
      <c r="AE65" s="81"/>
      <c r="AF65" s="81"/>
      <c r="AG65" s="81"/>
      <c r="AH65" s="82"/>
    </row>
    <row r="66" spans="1:34" s="1" customFormat="1" ht="22.5" customHeight="1">
      <c r="A66" s="106"/>
      <c r="B66" s="107"/>
      <c r="C66" s="107"/>
      <c r="D66" s="108"/>
      <c r="E66" s="109"/>
      <c r="F66" s="108"/>
      <c r="G66" s="29"/>
      <c r="H66" s="92"/>
      <c r="I66" s="92"/>
      <c r="J66" s="92"/>
      <c r="K66" s="92"/>
      <c r="L66" s="85"/>
      <c r="M66" s="86"/>
      <c r="N66" s="85"/>
      <c r="O66" s="87"/>
      <c r="P66" s="86"/>
      <c r="Q66" s="67"/>
      <c r="R66" s="68"/>
      <c r="S66" s="68"/>
      <c r="T66" s="68"/>
      <c r="U66" s="69"/>
      <c r="V66" s="70"/>
      <c r="W66" s="70"/>
      <c r="X66" s="71"/>
      <c r="Y66" s="71"/>
      <c r="Z66" s="71"/>
      <c r="AA66" s="71"/>
      <c r="AB66" s="71"/>
      <c r="AC66" s="81"/>
      <c r="AD66" s="81"/>
      <c r="AE66" s="81"/>
      <c r="AF66" s="81"/>
      <c r="AG66" s="81"/>
      <c r="AH66" s="82"/>
    </row>
    <row r="67" spans="1:34" s="1" customFormat="1" ht="22.5" customHeight="1">
      <c r="A67" s="106"/>
      <c r="B67" s="107"/>
      <c r="C67" s="107"/>
      <c r="D67" s="108"/>
      <c r="E67" s="109"/>
      <c r="F67" s="108"/>
      <c r="G67" s="29"/>
      <c r="H67" s="92"/>
      <c r="I67" s="92"/>
      <c r="J67" s="92"/>
      <c r="K67" s="92"/>
      <c r="L67" s="85"/>
      <c r="M67" s="86"/>
      <c r="N67" s="85"/>
      <c r="O67" s="87"/>
      <c r="P67" s="86"/>
      <c r="Q67" s="67"/>
      <c r="R67" s="68"/>
      <c r="S67" s="68"/>
      <c r="T67" s="68"/>
      <c r="U67" s="69"/>
      <c r="V67" s="70"/>
      <c r="W67" s="70"/>
      <c r="X67" s="71"/>
      <c r="Y67" s="71"/>
      <c r="Z67" s="71"/>
      <c r="AA67" s="71"/>
      <c r="AB67" s="71"/>
      <c r="AC67" s="81"/>
      <c r="AD67" s="81"/>
      <c r="AE67" s="81"/>
      <c r="AF67" s="81"/>
      <c r="AG67" s="81"/>
      <c r="AH67" s="82"/>
    </row>
    <row r="68" spans="1:34" s="1" customFormat="1" ht="22.5" customHeight="1">
      <c r="A68" s="106"/>
      <c r="B68" s="107"/>
      <c r="C68" s="107"/>
      <c r="D68" s="108"/>
      <c r="E68" s="109"/>
      <c r="F68" s="108"/>
      <c r="G68" s="29"/>
      <c r="H68" s="92"/>
      <c r="I68" s="92"/>
      <c r="J68" s="92"/>
      <c r="K68" s="92"/>
      <c r="L68" s="85"/>
      <c r="M68" s="86"/>
      <c r="N68" s="85"/>
      <c r="O68" s="87"/>
      <c r="P68" s="86"/>
      <c r="Q68" s="67"/>
      <c r="R68" s="68"/>
      <c r="S68" s="68"/>
      <c r="T68" s="68"/>
      <c r="U68" s="69"/>
      <c r="V68" s="70"/>
      <c r="W68" s="70"/>
      <c r="X68" s="71"/>
      <c r="Y68" s="71"/>
      <c r="Z68" s="71"/>
      <c r="AA68" s="71"/>
      <c r="AB68" s="71"/>
      <c r="AC68" s="81"/>
      <c r="AD68" s="81"/>
      <c r="AE68" s="81"/>
      <c r="AF68" s="81"/>
      <c r="AG68" s="81"/>
      <c r="AH68" s="82"/>
    </row>
    <row r="69" spans="1:34" s="1" customFormat="1" ht="22.5" customHeight="1">
      <c r="A69" s="106"/>
      <c r="B69" s="107"/>
      <c r="C69" s="107"/>
      <c r="D69" s="108"/>
      <c r="E69" s="109"/>
      <c r="F69" s="108"/>
      <c r="G69" s="29"/>
      <c r="H69" s="92"/>
      <c r="I69" s="92"/>
      <c r="J69" s="92"/>
      <c r="K69" s="92"/>
      <c r="L69" s="85"/>
      <c r="M69" s="86"/>
      <c r="N69" s="85"/>
      <c r="O69" s="87"/>
      <c r="P69" s="86"/>
      <c r="Q69" s="67"/>
      <c r="R69" s="68"/>
      <c r="S69" s="68"/>
      <c r="T69" s="68"/>
      <c r="U69" s="69"/>
      <c r="V69" s="70"/>
      <c r="W69" s="70"/>
      <c r="X69" s="71"/>
      <c r="Y69" s="71"/>
      <c r="Z69" s="71"/>
      <c r="AA69" s="71"/>
      <c r="AB69" s="71"/>
      <c r="AC69" s="81"/>
      <c r="AD69" s="81"/>
      <c r="AE69" s="81"/>
      <c r="AF69" s="81"/>
      <c r="AG69" s="81"/>
      <c r="AH69" s="82"/>
    </row>
    <row r="70" spans="1:34" s="1" customFormat="1" ht="22.5" customHeight="1">
      <c r="A70" s="106"/>
      <c r="B70" s="107"/>
      <c r="C70" s="107"/>
      <c r="D70" s="108"/>
      <c r="E70" s="109"/>
      <c r="F70" s="108"/>
      <c r="G70" s="29"/>
      <c r="H70" s="92"/>
      <c r="I70" s="92"/>
      <c r="J70" s="92"/>
      <c r="K70" s="92"/>
      <c r="L70" s="85"/>
      <c r="M70" s="86"/>
      <c r="N70" s="85"/>
      <c r="O70" s="87"/>
      <c r="P70" s="86"/>
      <c r="Q70" s="67"/>
      <c r="R70" s="68"/>
      <c r="S70" s="68"/>
      <c r="T70" s="68"/>
      <c r="U70" s="69"/>
      <c r="V70" s="70"/>
      <c r="W70" s="70"/>
      <c r="X70" s="71"/>
      <c r="Y70" s="71"/>
      <c r="Z70" s="71"/>
      <c r="AA70" s="71"/>
      <c r="AB70" s="71"/>
      <c r="AC70" s="81"/>
      <c r="AD70" s="81"/>
      <c r="AE70" s="81"/>
      <c r="AF70" s="81"/>
      <c r="AG70" s="81"/>
      <c r="AH70" s="82"/>
    </row>
    <row r="71" spans="1:34" s="1" customFormat="1" ht="22.5" customHeight="1">
      <c r="A71" s="106"/>
      <c r="B71" s="107"/>
      <c r="C71" s="107"/>
      <c r="D71" s="108"/>
      <c r="E71" s="109"/>
      <c r="F71" s="108"/>
      <c r="G71" s="29"/>
      <c r="H71" s="92"/>
      <c r="I71" s="92"/>
      <c r="J71" s="92"/>
      <c r="K71" s="92"/>
      <c r="L71" s="85"/>
      <c r="M71" s="86"/>
      <c r="N71" s="85"/>
      <c r="O71" s="87"/>
      <c r="P71" s="86"/>
      <c r="Q71" s="67"/>
      <c r="R71" s="68"/>
      <c r="S71" s="68"/>
      <c r="T71" s="68"/>
      <c r="U71" s="69"/>
      <c r="V71" s="70"/>
      <c r="W71" s="70"/>
      <c r="X71" s="71"/>
      <c r="Y71" s="71"/>
      <c r="Z71" s="71"/>
      <c r="AA71" s="71"/>
      <c r="AB71" s="71"/>
      <c r="AC71" s="81"/>
      <c r="AD71" s="81"/>
      <c r="AE71" s="81"/>
      <c r="AF71" s="81"/>
      <c r="AG71" s="81"/>
      <c r="AH71" s="82"/>
    </row>
    <row r="72" spans="1:34" s="1" customFormat="1" ht="22.5" customHeight="1">
      <c r="A72" s="106"/>
      <c r="B72" s="107"/>
      <c r="C72" s="107"/>
      <c r="D72" s="108"/>
      <c r="E72" s="109"/>
      <c r="F72" s="108"/>
      <c r="G72" s="29"/>
      <c r="H72" s="92"/>
      <c r="I72" s="92"/>
      <c r="J72" s="92"/>
      <c r="K72" s="92"/>
      <c r="L72" s="85"/>
      <c r="M72" s="86"/>
      <c r="N72" s="85"/>
      <c r="O72" s="87"/>
      <c r="P72" s="86"/>
      <c r="Q72" s="67"/>
      <c r="R72" s="68"/>
      <c r="S72" s="68"/>
      <c r="T72" s="68"/>
      <c r="U72" s="69"/>
      <c r="V72" s="70"/>
      <c r="W72" s="70"/>
      <c r="X72" s="71"/>
      <c r="Y72" s="71"/>
      <c r="Z72" s="71"/>
      <c r="AA72" s="71"/>
      <c r="AB72" s="71"/>
      <c r="AC72" s="81"/>
      <c r="AD72" s="81"/>
      <c r="AE72" s="81"/>
      <c r="AF72" s="81"/>
      <c r="AG72" s="81"/>
      <c r="AH72" s="82"/>
    </row>
    <row r="73" spans="1:34" s="1" customFormat="1" ht="22.5" customHeight="1">
      <c r="A73" s="106"/>
      <c r="B73" s="107"/>
      <c r="C73" s="107"/>
      <c r="D73" s="108"/>
      <c r="E73" s="109"/>
      <c r="F73" s="108"/>
      <c r="G73" s="29"/>
      <c r="H73" s="92"/>
      <c r="I73" s="92"/>
      <c r="J73" s="92"/>
      <c r="K73" s="92"/>
      <c r="L73" s="85"/>
      <c r="M73" s="86"/>
      <c r="N73" s="85"/>
      <c r="O73" s="87"/>
      <c r="P73" s="86"/>
      <c r="Q73" s="67"/>
      <c r="R73" s="68"/>
      <c r="S73" s="68"/>
      <c r="T73" s="68"/>
      <c r="U73" s="69"/>
      <c r="V73" s="70"/>
      <c r="W73" s="70"/>
      <c r="X73" s="71"/>
      <c r="Y73" s="71"/>
      <c r="Z73" s="71"/>
      <c r="AA73" s="71"/>
      <c r="AB73" s="71"/>
      <c r="AC73" s="81"/>
      <c r="AD73" s="81"/>
      <c r="AE73" s="81"/>
      <c r="AF73" s="81"/>
      <c r="AG73" s="81"/>
      <c r="AH73" s="82"/>
    </row>
    <row r="74" spans="1:34" s="1" customFormat="1" ht="22.5" customHeight="1">
      <c r="A74" s="106"/>
      <c r="B74" s="107"/>
      <c r="C74" s="107"/>
      <c r="D74" s="108"/>
      <c r="E74" s="109"/>
      <c r="F74" s="108"/>
      <c r="G74" s="29"/>
      <c r="H74" s="92"/>
      <c r="I74" s="92"/>
      <c r="J74" s="92"/>
      <c r="K74" s="92"/>
      <c r="L74" s="85"/>
      <c r="M74" s="86"/>
      <c r="N74" s="85"/>
      <c r="O74" s="87"/>
      <c r="P74" s="86"/>
      <c r="Q74" s="67"/>
      <c r="R74" s="68"/>
      <c r="S74" s="68"/>
      <c r="T74" s="68"/>
      <c r="U74" s="69"/>
      <c r="V74" s="70"/>
      <c r="W74" s="70"/>
      <c r="X74" s="71"/>
      <c r="Y74" s="71"/>
      <c r="Z74" s="71"/>
      <c r="AA74" s="71"/>
      <c r="AB74" s="71"/>
      <c r="AC74" s="81"/>
      <c r="AD74" s="81"/>
      <c r="AE74" s="81"/>
      <c r="AF74" s="81"/>
      <c r="AG74" s="81"/>
      <c r="AH74" s="82"/>
    </row>
    <row r="75" spans="1:34" s="1" customFormat="1" ht="22.5" customHeight="1">
      <c r="A75" s="106"/>
      <c r="B75" s="107"/>
      <c r="C75" s="107"/>
      <c r="D75" s="108"/>
      <c r="E75" s="109"/>
      <c r="F75" s="108"/>
      <c r="G75" s="29"/>
      <c r="H75" s="92"/>
      <c r="I75" s="92"/>
      <c r="J75" s="92"/>
      <c r="K75" s="92"/>
      <c r="L75" s="85"/>
      <c r="M75" s="86"/>
      <c r="N75" s="85"/>
      <c r="O75" s="87"/>
      <c r="P75" s="86"/>
      <c r="Q75" s="67"/>
      <c r="R75" s="68"/>
      <c r="S75" s="68"/>
      <c r="T75" s="68"/>
      <c r="U75" s="69"/>
      <c r="V75" s="70"/>
      <c r="W75" s="70"/>
      <c r="X75" s="71"/>
      <c r="Y75" s="71"/>
      <c r="Z75" s="71"/>
      <c r="AA75" s="71"/>
      <c r="AB75" s="71"/>
      <c r="AC75" s="81"/>
      <c r="AD75" s="81"/>
      <c r="AE75" s="81"/>
      <c r="AF75" s="81"/>
      <c r="AG75" s="81"/>
      <c r="AH75" s="82"/>
    </row>
    <row r="76" spans="1:34" s="1" customFormat="1" ht="22.5" customHeight="1">
      <c r="A76" s="106"/>
      <c r="B76" s="107"/>
      <c r="C76" s="107"/>
      <c r="D76" s="108"/>
      <c r="E76" s="109"/>
      <c r="F76" s="108"/>
      <c r="G76" s="29"/>
      <c r="H76" s="92"/>
      <c r="I76" s="92"/>
      <c r="J76" s="92"/>
      <c r="K76" s="92"/>
      <c r="L76" s="85"/>
      <c r="M76" s="86"/>
      <c r="N76" s="85"/>
      <c r="O76" s="87"/>
      <c r="P76" s="86"/>
      <c r="Q76" s="67"/>
      <c r="R76" s="68"/>
      <c r="S76" s="68"/>
      <c r="T76" s="68"/>
      <c r="U76" s="69"/>
      <c r="V76" s="70"/>
      <c r="W76" s="70"/>
      <c r="X76" s="71"/>
      <c r="Y76" s="71"/>
      <c r="Z76" s="71"/>
      <c r="AA76" s="71"/>
      <c r="AB76" s="71"/>
      <c r="AC76" s="81"/>
      <c r="AD76" s="81"/>
      <c r="AE76" s="81"/>
      <c r="AF76" s="81"/>
      <c r="AG76" s="81"/>
      <c r="AH76" s="82"/>
    </row>
    <row r="77" spans="1:34" s="1" customFormat="1" ht="22.5" customHeight="1">
      <c r="A77" s="106"/>
      <c r="B77" s="107"/>
      <c r="C77" s="107"/>
      <c r="D77" s="108"/>
      <c r="E77" s="109"/>
      <c r="F77" s="108"/>
      <c r="G77" s="29"/>
      <c r="H77" s="92"/>
      <c r="I77" s="92"/>
      <c r="J77" s="92"/>
      <c r="K77" s="92"/>
      <c r="L77" s="85"/>
      <c r="M77" s="86"/>
      <c r="N77" s="85"/>
      <c r="O77" s="87"/>
      <c r="P77" s="86"/>
      <c r="Q77" s="67"/>
      <c r="R77" s="68"/>
      <c r="S77" s="68"/>
      <c r="T77" s="68"/>
      <c r="U77" s="69"/>
      <c r="V77" s="70"/>
      <c r="W77" s="70"/>
      <c r="X77" s="71"/>
      <c r="Y77" s="71"/>
      <c r="Z77" s="71"/>
      <c r="AA77" s="71"/>
      <c r="AB77" s="71"/>
      <c r="AC77" s="81"/>
      <c r="AD77" s="81"/>
      <c r="AE77" s="81"/>
      <c r="AF77" s="81"/>
      <c r="AG77" s="81"/>
      <c r="AH77" s="82"/>
    </row>
    <row r="78" spans="1:34" s="1" customFormat="1" ht="22.5" customHeight="1">
      <c r="A78" s="106"/>
      <c r="B78" s="107"/>
      <c r="C78" s="107"/>
      <c r="D78" s="108"/>
      <c r="E78" s="109"/>
      <c r="F78" s="108"/>
      <c r="G78" s="29"/>
      <c r="H78" s="92"/>
      <c r="I78" s="92"/>
      <c r="J78" s="92"/>
      <c r="K78" s="92"/>
      <c r="L78" s="85"/>
      <c r="M78" s="86"/>
      <c r="N78" s="85"/>
      <c r="O78" s="87"/>
      <c r="P78" s="86"/>
      <c r="Q78" s="67"/>
      <c r="R78" s="68"/>
      <c r="S78" s="68"/>
      <c r="T78" s="68"/>
      <c r="U78" s="69"/>
      <c r="V78" s="70"/>
      <c r="W78" s="70"/>
      <c r="X78" s="71"/>
      <c r="Y78" s="71"/>
      <c r="Z78" s="71"/>
      <c r="AA78" s="71"/>
      <c r="AB78" s="71"/>
      <c r="AC78" s="81"/>
      <c r="AD78" s="81"/>
      <c r="AE78" s="81"/>
      <c r="AF78" s="81"/>
      <c r="AG78" s="81"/>
      <c r="AH78" s="82"/>
    </row>
    <row r="79" spans="1:34" s="1" customFormat="1" ht="22.5" customHeight="1">
      <c r="A79" s="106"/>
      <c r="B79" s="107"/>
      <c r="C79" s="107"/>
      <c r="D79" s="108"/>
      <c r="E79" s="109"/>
      <c r="F79" s="108"/>
      <c r="G79" s="29"/>
      <c r="H79" s="92"/>
      <c r="I79" s="92"/>
      <c r="J79" s="92"/>
      <c r="K79" s="92"/>
      <c r="L79" s="85"/>
      <c r="M79" s="86"/>
      <c r="N79" s="85"/>
      <c r="O79" s="87"/>
      <c r="P79" s="86"/>
      <c r="Q79" s="67"/>
      <c r="R79" s="68"/>
      <c r="S79" s="68"/>
      <c r="T79" s="68"/>
      <c r="U79" s="69"/>
      <c r="V79" s="70"/>
      <c r="W79" s="70"/>
      <c r="X79" s="71"/>
      <c r="Y79" s="71"/>
      <c r="Z79" s="71"/>
      <c r="AA79" s="71"/>
      <c r="AB79" s="71"/>
      <c r="AC79" s="81"/>
      <c r="AD79" s="81"/>
      <c r="AE79" s="81"/>
      <c r="AF79" s="81"/>
      <c r="AG79" s="81"/>
      <c r="AH79" s="82"/>
    </row>
    <row r="80" spans="1:34" s="1" customFormat="1" ht="22.5" customHeight="1">
      <c r="A80" s="106"/>
      <c r="B80" s="107"/>
      <c r="C80" s="107"/>
      <c r="D80" s="108"/>
      <c r="E80" s="109"/>
      <c r="F80" s="108"/>
      <c r="G80" s="29"/>
      <c r="H80" s="92"/>
      <c r="I80" s="92"/>
      <c r="J80" s="92"/>
      <c r="K80" s="92"/>
      <c r="L80" s="85"/>
      <c r="M80" s="86"/>
      <c r="N80" s="85"/>
      <c r="O80" s="87"/>
      <c r="P80" s="86"/>
      <c r="Q80" s="67"/>
      <c r="R80" s="68"/>
      <c r="S80" s="68"/>
      <c r="T80" s="68"/>
      <c r="U80" s="69"/>
      <c r="V80" s="70"/>
      <c r="W80" s="70"/>
      <c r="X80" s="71"/>
      <c r="Y80" s="71"/>
      <c r="Z80" s="71"/>
      <c r="AA80" s="71"/>
      <c r="AB80" s="71"/>
      <c r="AC80" s="81"/>
      <c r="AD80" s="81"/>
      <c r="AE80" s="81"/>
      <c r="AF80" s="81"/>
      <c r="AG80" s="81"/>
      <c r="AH80" s="82"/>
    </row>
    <row r="81" spans="1:34" s="1" customFormat="1" ht="22.5" customHeight="1">
      <c r="A81" s="106"/>
      <c r="B81" s="107"/>
      <c r="C81" s="107"/>
      <c r="D81" s="108"/>
      <c r="E81" s="109"/>
      <c r="F81" s="108"/>
      <c r="G81" s="29"/>
      <c r="H81" s="92"/>
      <c r="I81" s="92"/>
      <c r="J81" s="92"/>
      <c r="K81" s="92"/>
      <c r="L81" s="85"/>
      <c r="M81" s="86"/>
      <c r="N81" s="85"/>
      <c r="O81" s="87"/>
      <c r="P81" s="86"/>
      <c r="Q81" s="67"/>
      <c r="R81" s="68"/>
      <c r="S81" s="68"/>
      <c r="T81" s="68"/>
      <c r="U81" s="69"/>
      <c r="V81" s="70"/>
      <c r="W81" s="70"/>
      <c r="X81" s="71"/>
      <c r="Y81" s="71"/>
      <c r="Z81" s="71"/>
      <c r="AA81" s="71"/>
      <c r="AB81" s="71"/>
      <c r="AC81" s="81"/>
      <c r="AD81" s="81"/>
      <c r="AE81" s="81"/>
      <c r="AF81" s="81"/>
      <c r="AG81" s="81"/>
      <c r="AH81" s="82"/>
    </row>
    <row r="82" spans="1:34" s="1" customFormat="1" ht="22.5" customHeight="1">
      <c r="A82" s="106"/>
      <c r="B82" s="107"/>
      <c r="C82" s="107"/>
      <c r="D82" s="108"/>
      <c r="E82" s="109"/>
      <c r="F82" s="108"/>
      <c r="G82" s="29"/>
      <c r="H82" s="92"/>
      <c r="I82" s="92"/>
      <c r="J82" s="92"/>
      <c r="K82" s="92"/>
      <c r="L82" s="85"/>
      <c r="M82" s="86"/>
      <c r="N82" s="85"/>
      <c r="O82" s="87"/>
      <c r="P82" s="86"/>
      <c r="Q82" s="67"/>
      <c r="R82" s="68"/>
      <c r="S82" s="68"/>
      <c r="T82" s="68"/>
      <c r="U82" s="69"/>
      <c r="V82" s="70"/>
      <c r="W82" s="70"/>
      <c r="X82" s="71"/>
      <c r="Y82" s="71"/>
      <c r="Z82" s="71"/>
      <c r="AA82" s="71"/>
      <c r="AB82" s="71"/>
      <c r="AC82" s="81"/>
      <c r="AD82" s="81"/>
      <c r="AE82" s="81"/>
      <c r="AF82" s="81"/>
      <c r="AG82" s="81"/>
      <c r="AH82" s="82"/>
    </row>
    <row r="83" spans="1:34" s="1" customFormat="1" ht="22.5" customHeight="1">
      <c r="A83" s="106"/>
      <c r="B83" s="107"/>
      <c r="C83" s="107"/>
      <c r="D83" s="108"/>
      <c r="E83" s="109"/>
      <c r="F83" s="108"/>
      <c r="G83" s="29"/>
      <c r="H83" s="92"/>
      <c r="I83" s="92"/>
      <c r="J83" s="92"/>
      <c r="K83" s="92"/>
      <c r="L83" s="85"/>
      <c r="M83" s="86"/>
      <c r="N83" s="85"/>
      <c r="O83" s="87"/>
      <c r="P83" s="86"/>
      <c r="Q83" s="67"/>
      <c r="R83" s="68"/>
      <c r="S83" s="68"/>
      <c r="T83" s="68"/>
      <c r="U83" s="69"/>
      <c r="V83" s="70"/>
      <c r="W83" s="70"/>
      <c r="X83" s="71"/>
      <c r="Y83" s="71"/>
      <c r="Z83" s="71"/>
      <c r="AA83" s="71"/>
      <c r="AB83" s="71"/>
      <c r="AC83" s="81"/>
      <c r="AD83" s="81"/>
      <c r="AE83" s="81"/>
      <c r="AF83" s="81"/>
      <c r="AG83" s="81"/>
      <c r="AH83" s="82"/>
    </row>
    <row r="84" spans="1:34" s="1" customFormat="1" ht="22.5" customHeight="1" thickBot="1">
      <c r="A84" s="106"/>
      <c r="B84" s="107"/>
      <c r="C84" s="107"/>
      <c r="D84" s="108"/>
      <c r="E84" s="109"/>
      <c r="F84" s="108"/>
      <c r="G84" s="29"/>
      <c r="H84" s="147"/>
      <c r="I84" s="147"/>
      <c r="J84" s="147"/>
      <c r="K84" s="147"/>
      <c r="L84" s="99"/>
      <c r="M84" s="101"/>
      <c r="N84" s="99"/>
      <c r="O84" s="100"/>
      <c r="P84" s="101"/>
      <c r="Q84" s="171"/>
      <c r="R84" s="172"/>
      <c r="S84" s="172"/>
      <c r="T84" s="172"/>
      <c r="U84" s="173"/>
      <c r="V84" s="102"/>
      <c r="W84" s="102"/>
      <c r="X84" s="98"/>
      <c r="Y84" s="98"/>
      <c r="Z84" s="98"/>
      <c r="AA84" s="98"/>
      <c r="AB84" s="98"/>
      <c r="AC84" s="169"/>
      <c r="AD84" s="169"/>
      <c r="AE84" s="169"/>
      <c r="AF84" s="169"/>
      <c r="AG84" s="169"/>
      <c r="AH84" s="170"/>
    </row>
    <row r="85" spans="1:34" s="1" customFormat="1" ht="16.5" customHeight="1">
      <c r="A85" s="145" t="s">
        <v>53</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row>
    <row r="86" spans="1:34" s="1" customFormat="1" ht="16.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row>
    <row r="87" spans="1:34" s="1" customFormat="1" ht="16.5" customHeight="1">
      <c r="A87" s="91" t="s">
        <v>49</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1:34" s="1" customFormat="1" ht="16.5" customHeight="1">
      <c r="A88" s="91" t="s">
        <v>52</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row>
    <row r="89" s="1" customFormat="1" ht="18.75" customHeight="1"/>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sheetData>
  <sheetProtection formatCells="0"/>
  <mergeCells count="739">
    <mergeCell ref="A85:AH86"/>
    <mergeCell ref="A87:AH87"/>
    <mergeCell ref="A88:AH88"/>
    <mergeCell ref="N84:P84"/>
    <mergeCell ref="Q84:U84"/>
    <mergeCell ref="V84:W84"/>
    <mergeCell ref="X84:AB84"/>
    <mergeCell ref="AC84:AD84"/>
    <mergeCell ref="AE84:AH84"/>
    <mergeCell ref="Q83:U83"/>
    <mergeCell ref="V83:W83"/>
    <mergeCell ref="X83:AB83"/>
    <mergeCell ref="AC83:AD83"/>
    <mergeCell ref="AE83:AH83"/>
    <mergeCell ref="A84:D84"/>
    <mergeCell ref="E84:F84"/>
    <mergeCell ref="H84:I84"/>
    <mergeCell ref="J84:K84"/>
    <mergeCell ref="L84:M84"/>
    <mergeCell ref="A83:D83"/>
    <mergeCell ref="E83:F83"/>
    <mergeCell ref="H83:I83"/>
    <mergeCell ref="J83:K83"/>
    <mergeCell ref="L83:M83"/>
    <mergeCell ref="N83:P83"/>
    <mergeCell ref="N82:P82"/>
    <mergeCell ref="Q82:U82"/>
    <mergeCell ref="V82:W82"/>
    <mergeCell ref="X82:AB82"/>
    <mergeCell ref="AC82:AD82"/>
    <mergeCell ref="AE82:AH82"/>
    <mergeCell ref="Q81:U81"/>
    <mergeCell ref="V81:W81"/>
    <mergeCell ref="X81:AB81"/>
    <mergeCell ref="AC81:AD81"/>
    <mergeCell ref="AE81:AH81"/>
    <mergeCell ref="A82:D82"/>
    <mergeCell ref="E82:F82"/>
    <mergeCell ref="H82:I82"/>
    <mergeCell ref="J82:K82"/>
    <mergeCell ref="L82:M82"/>
    <mergeCell ref="A81:D81"/>
    <mergeCell ref="E81:F81"/>
    <mergeCell ref="H81:I81"/>
    <mergeCell ref="J81:K81"/>
    <mergeCell ref="L81:M81"/>
    <mergeCell ref="N81:P81"/>
    <mergeCell ref="N80:P80"/>
    <mergeCell ref="Q80:U80"/>
    <mergeCell ref="V80:W80"/>
    <mergeCell ref="X80:AB80"/>
    <mergeCell ref="AC80:AD80"/>
    <mergeCell ref="AE80:AH80"/>
    <mergeCell ref="Q79:U79"/>
    <mergeCell ref="V79:W79"/>
    <mergeCell ref="X79:AB79"/>
    <mergeCell ref="AC79:AD79"/>
    <mergeCell ref="AE79:AH79"/>
    <mergeCell ref="A80:D80"/>
    <mergeCell ref="E80:F80"/>
    <mergeCell ref="H80:I80"/>
    <mergeCell ref="J80:K80"/>
    <mergeCell ref="L80:M80"/>
    <mergeCell ref="A79:D79"/>
    <mergeCell ref="E79:F79"/>
    <mergeCell ref="H79:I79"/>
    <mergeCell ref="J79:K79"/>
    <mergeCell ref="L79:M79"/>
    <mergeCell ref="N79:P79"/>
    <mergeCell ref="N78:P78"/>
    <mergeCell ref="Q78:U78"/>
    <mergeCell ref="V78:W78"/>
    <mergeCell ref="X78:AB78"/>
    <mergeCell ref="AC78:AD78"/>
    <mergeCell ref="AE78:AH78"/>
    <mergeCell ref="Q77:U77"/>
    <mergeCell ref="V77:W77"/>
    <mergeCell ref="X77:AB77"/>
    <mergeCell ref="AC77:AD77"/>
    <mergeCell ref="AE77:AH77"/>
    <mergeCell ref="A78:D78"/>
    <mergeCell ref="E78:F78"/>
    <mergeCell ref="H78:I78"/>
    <mergeCell ref="J78:K78"/>
    <mergeCell ref="L78:M78"/>
    <mergeCell ref="A77:D77"/>
    <mergeCell ref="E77:F77"/>
    <mergeCell ref="H77:I77"/>
    <mergeCell ref="J77:K77"/>
    <mergeCell ref="L77:M77"/>
    <mergeCell ref="N77:P77"/>
    <mergeCell ref="N76:P76"/>
    <mergeCell ref="Q76:U76"/>
    <mergeCell ref="V76:W76"/>
    <mergeCell ref="X76:AB76"/>
    <mergeCell ref="AC76:AD76"/>
    <mergeCell ref="AE76:AH76"/>
    <mergeCell ref="Q75:U75"/>
    <mergeCell ref="V75:W75"/>
    <mergeCell ref="X75:AB75"/>
    <mergeCell ref="AC75:AD75"/>
    <mergeCell ref="AE75:AH75"/>
    <mergeCell ref="A76:D76"/>
    <mergeCell ref="E76:F76"/>
    <mergeCell ref="H76:I76"/>
    <mergeCell ref="J76:K76"/>
    <mergeCell ref="L76:M76"/>
    <mergeCell ref="A75:D75"/>
    <mergeCell ref="E75:F75"/>
    <mergeCell ref="H75:I75"/>
    <mergeCell ref="J75:K75"/>
    <mergeCell ref="L75:M75"/>
    <mergeCell ref="N75:P75"/>
    <mergeCell ref="N74:P74"/>
    <mergeCell ref="Q74:U74"/>
    <mergeCell ref="V74:W74"/>
    <mergeCell ref="X74:AB74"/>
    <mergeCell ref="AC74:AD74"/>
    <mergeCell ref="AE74:AH74"/>
    <mergeCell ref="Q73:U73"/>
    <mergeCell ref="V73:W73"/>
    <mergeCell ref="X73:AB73"/>
    <mergeCell ref="AC73:AD73"/>
    <mergeCell ref="AE73:AH73"/>
    <mergeCell ref="A74:D74"/>
    <mergeCell ref="E74:F74"/>
    <mergeCell ref="H74:I74"/>
    <mergeCell ref="J74:K74"/>
    <mergeCell ref="L74:M74"/>
    <mergeCell ref="A73:D73"/>
    <mergeCell ref="E73:F73"/>
    <mergeCell ref="H73:I73"/>
    <mergeCell ref="J73:K73"/>
    <mergeCell ref="L73:M73"/>
    <mergeCell ref="N73:P73"/>
    <mergeCell ref="N72:P72"/>
    <mergeCell ref="Q72:U72"/>
    <mergeCell ref="V72:W72"/>
    <mergeCell ref="X72:AB72"/>
    <mergeCell ref="AC72:AD72"/>
    <mergeCell ref="AE72:AH72"/>
    <mergeCell ref="Q71:U71"/>
    <mergeCell ref="V71:W71"/>
    <mergeCell ref="X71:AB71"/>
    <mergeCell ref="AC71:AD71"/>
    <mergeCell ref="AE71:AH71"/>
    <mergeCell ref="A72:D72"/>
    <mergeCell ref="E72:F72"/>
    <mergeCell ref="H72:I72"/>
    <mergeCell ref="J72:K72"/>
    <mergeCell ref="L72:M72"/>
    <mergeCell ref="A71:D71"/>
    <mergeCell ref="E71:F71"/>
    <mergeCell ref="H71:I71"/>
    <mergeCell ref="J71:K71"/>
    <mergeCell ref="L71:M71"/>
    <mergeCell ref="N71:P71"/>
    <mergeCell ref="N70:P70"/>
    <mergeCell ref="Q70:U70"/>
    <mergeCell ref="V70:W70"/>
    <mergeCell ref="X70:AB70"/>
    <mergeCell ref="AC70:AD70"/>
    <mergeCell ref="AE70:AH70"/>
    <mergeCell ref="Q69:U69"/>
    <mergeCell ref="V69:W69"/>
    <mergeCell ref="X69:AB69"/>
    <mergeCell ref="AC69:AD69"/>
    <mergeCell ref="AE69:AH69"/>
    <mergeCell ref="A70:D70"/>
    <mergeCell ref="E70:F70"/>
    <mergeCell ref="H70:I70"/>
    <mergeCell ref="J70:K70"/>
    <mergeCell ref="L70:M70"/>
    <mergeCell ref="A69:D69"/>
    <mergeCell ref="E69:F69"/>
    <mergeCell ref="H69:I69"/>
    <mergeCell ref="J69:K69"/>
    <mergeCell ref="L69:M69"/>
    <mergeCell ref="N69:P69"/>
    <mergeCell ref="N68:P68"/>
    <mergeCell ref="Q68:U68"/>
    <mergeCell ref="V68:W68"/>
    <mergeCell ref="X68:AB68"/>
    <mergeCell ref="AC68:AD68"/>
    <mergeCell ref="AE68:AH68"/>
    <mergeCell ref="Q67:U67"/>
    <mergeCell ref="V67:W67"/>
    <mergeCell ref="X67:AB67"/>
    <mergeCell ref="AC67:AD67"/>
    <mergeCell ref="AE67:AH67"/>
    <mergeCell ref="A68:D68"/>
    <mergeCell ref="E68:F68"/>
    <mergeCell ref="H68:I68"/>
    <mergeCell ref="J68:K68"/>
    <mergeCell ref="L68:M68"/>
    <mergeCell ref="A67:D67"/>
    <mergeCell ref="E67:F67"/>
    <mergeCell ref="H67:I67"/>
    <mergeCell ref="J67:K67"/>
    <mergeCell ref="L67:M67"/>
    <mergeCell ref="N67:P67"/>
    <mergeCell ref="N66:P66"/>
    <mergeCell ref="Q66:U66"/>
    <mergeCell ref="V66:W66"/>
    <mergeCell ref="X66:AB66"/>
    <mergeCell ref="AC66:AD66"/>
    <mergeCell ref="AE66:AH66"/>
    <mergeCell ref="Q65:U65"/>
    <mergeCell ref="V65:W65"/>
    <mergeCell ref="X65:AB65"/>
    <mergeCell ref="AC65:AD65"/>
    <mergeCell ref="AE65:AH65"/>
    <mergeCell ref="A66:D66"/>
    <mergeCell ref="E66:F66"/>
    <mergeCell ref="H66:I66"/>
    <mergeCell ref="J66:K66"/>
    <mergeCell ref="L66:M66"/>
    <mergeCell ref="A65:D65"/>
    <mergeCell ref="E65:F65"/>
    <mergeCell ref="H65:I65"/>
    <mergeCell ref="J65:K65"/>
    <mergeCell ref="L65:M65"/>
    <mergeCell ref="N65:P65"/>
    <mergeCell ref="N64:P64"/>
    <mergeCell ref="Q64:U64"/>
    <mergeCell ref="V64:W64"/>
    <mergeCell ref="X64:AB64"/>
    <mergeCell ref="AC64:AD64"/>
    <mergeCell ref="AE64:AH64"/>
    <mergeCell ref="Q63:U63"/>
    <mergeCell ref="V63:W63"/>
    <mergeCell ref="X63:AB63"/>
    <mergeCell ref="AC63:AD63"/>
    <mergeCell ref="AE63:AH63"/>
    <mergeCell ref="A64:D64"/>
    <mergeCell ref="E64:F64"/>
    <mergeCell ref="H64:I64"/>
    <mergeCell ref="J64:K64"/>
    <mergeCell ref="L64:M64"/>
    <mergeCell ref="A63:D63"/>
    <mergeCell ref="E63:F63"/>
    <mergeCell ref="H63:I63"/>
    <mergeCell ref="J63:K63"/>
    <mergeCell ref="L63:M63"/>
    <mergeCell ref="N63:P63"/>
    <mergeCell ref="N62:P62"/>
    <mergeCell ref="Q62:U62"/>
    <mergeCell ref="V62:W62"/>
    <mergeCell ref="X62:AB62"/>
    <mergeCell ref="AC62:AD62"/>
    <mergeCell ref="AE62:AH62"/>
    <mergeCell ref="Q61:U61"/>
    <mergeCell ref="V61:W61"/>
    <mergeCell ref="X61:AB61"/>
    <mergeCell ref="AC61:AD61"/>
    <mergeCell ref="AE61:AH61"/>
    <mergeCell ref="A62:D62"/>
    <mergeCell ref="E62:F62"/>
    <mergeCell ref="H62:I62"/>
    <mergeCell ref="J62:K62"/>
    <mergeCell ref="L62:M62"/>
    <mergeCell ref="A61:D61"/>
    <mergeCell ref="E61:F61"/>
    <mergeCell ref="H61:I61"/>
    <mergeCell ref="J61:K61"/>
    <mergeCell ref="L61:M61"/>
    <mergeCell ref="N61:P61"/>
    <mergeCell ref="N60:P60"/>
    <mergeCell ref="Q60:U60"/>
    <mergeCell ref="V60:W60"/>
    <mergeCell ref="X60:AB60"/>
    <mergeCell ref="AC60:AD60"/>
    <mergeCell ref="AE60:AH60"/>
    <mergeCell ref="Q59:U59"/>
    <mergeCell ref="V59:W59"/>
    <mergeCell ref="X59:AB59"/>
    <mergeCell ref="AC59:AD59"/>
    <mergeCell ref="AE59:AH59"/>
    <mergeCell ref="A60:D60"/>
    <mergeCell ref="E60:F60"/>
    <mergeCell ref="H60:I60"/>
    <mergeCell ref="J60:K60"/>
    <mergeCell ref="L60:M60"/>
    <mergeCell ref="A59:D59"/>
    <mergeCell ref="E59:F59"/>
    <mergeCell ref="H59:I59"/>
    <mergeCell ref="J59:K59"/>
    <mergeCell ref="L59:M59"/>
    <mergeCell ref="N59:P59"/>
    <mergeCell ref="N58:P58"/>
    <mergeCell ref="Q58:U58"/>
    <mergeCell ref="V58:W58"/>
    <mergeCell ref="X58:AB58"/>
    <mergeCell ref="AC58:AD58"/>
    <mergeCell ref="AE58:AH58"/>
    <mergeCell ref="Q57:U57"/>
    <mergeCell ref="V57:W57"/>
    <mergeCell ref="X57:AB57"/>
    <mergeCell ref="AC57:AD57"/>
    <mergeCell ref="AE57:AH57"/>
    <mergeCell ref="A58:D58"/>
    <mergeCell ref="E58:F58"/>
    <mergeCell ref="H58:I58"/>
    <mergeCell ref="J58:K58"/>
    <mergeCell ref="L58:M58"/>
    <mergeCell ref="A57:D57"/>
    <mergeCell ref="E57:F57"/>
    <mergeCell ref="H57:I57"/>
    <mergeCell ref="J57:K57"/>
    <mergeCell ref="L57:M57"/>
    <mergeCell ref="N57:P57"/>
    <mergeCell ref="N56:P56"/>
    <mergeCell ref="Q56:U56"/>
    <mergeCell ref="V56:W56"/>
    <mergeCell ref="X56:AB56"/>
    <mergeCell ref="AC56:AD56"/>
    <mergeCell ref="AE56:AH56"/>
    <mergeCell ref="Q55:U55"/>
    <mergeCell ref="V55:W55"/>
    <mergeCell ref="X55:AB55"/>
    <mergeCell ref="AC55:AD55"/>
    <mergeCell ref="AE55:AH55"/>
    <mergeCell ref="A56:D56"/>
    <mergeCell ref="E56:F56"/>
    <mergeCell ref="H56:I56"/>
    <mergeCell ref="J56:K56"/>
    <mergeCell ref="L56:M56"/>
    <mergeCell ref="A55:D55"/>
    <mergeCell ref="E55:F55"/>
    <mergeCell ref="H55:I55"/>
    <mergeCell ref="J55:K55"/>
    <mergeCell ref="L55:M55"/>
    <mergeCell ref="N55:P55"/>
    <mergeCell ref="N54:P54"/>
    <mergeCell ref="Q54:U54"/>
    <mergeCell ref="V54:W54"/>
    <mergeCell ref="X54:AB54"/>
    <mergeCell ref="AC54:AD54"/>
    <mergeCell ref="AE54:AH54"/>
    <mergeCell ref="Q53:U53"/>
    <mergeCell ref="V53:W53"/>
    <mergeCell ref="X53:AB53"/>
    <mergeCell ref="AC53:AD53"/>
    <mergeCell ref="AE53:AH53"/>
    <mergeCell ref="A54:D54"/>
    <mergeCell ref="E54:F54"/>
    <mergeCell ref="H54:I54"/>
    <mergeCell ref="J54:K54"/>
    <mergeCell ref="L54:M54"/>
    <mergeCell ref="A53:D53"/>
    <mergeCell ref="E53:F53"/>
    <mergeCell ref="H53:I53"/>
    <mergeCell ref="J53:K53"/>
    <mergeCell ref="L53:M53"/>
    <mergeCell ref="N53:P53"/>
    <mergeCell ref="N52:P52"/>
    <mergeCell ref="Q52:U52"/>
    <mergeCell ref="V52:W52"/>
    <mergeCell ref="X52:AB52"/>
    <mergeCell ref="AC52:AD52"/>
    <mergeCell ref="AE52:AH52"/>
    <mergeCell ref="Q51:U51"/>
    <mergeCell ref="V51:W51"/>
    <mergeCell ref="X51:AB51"/>
    <mergeCell ref="AC51:AD51"/>
    <mergeCell ref="AE51:AH51"/>
    <mergeCell ref="A52:D52"/>
    <mergeCell ref="E52:F52"/>
    <mergeCell ref="H52:I52"/>
    <mergeCell ref="J52:K52"/>
    <mergeCell ref="L52:M52"/>
    <mergeCell ref="V50:W50"/>
    <mergeCell ref="X50:AB50"/>
    <mergeCell ref="AC50:AD50"/>
    <mergeCell ref="AE50:AH50"/>
    <mergeCell ref="A51:D51"/>
    <mergeCell ref="E51:F51"/>
    <mergeCell ref="H51:I51"/>
    <mergeCell ref="J51:K51"/>
    <mergeCell ref="L51:M51"/>
    <mergeCell ref="N51:P51"/>
    <mergeCell ref="AE48:AH49"/>
    <mergeCell ref="L49:M49"/>
    <mergeCell ref="N49:P49"/>
    <mergeCell ref="A50:D50"/>
    <mergeCell ref="E50:F50"/>
    <mergeCell ref="H50:I50"/>
    <mergeCell ref="J50:K50"/>
    <mergeCell ref="L50:M50"/>
    <mergeCell ref="N50:P50"/>
    <mergeCell ref="Q50:U50"/>
    <mergeCell ref="A46:AH46"/>
    <mergeCell ref="A48:D49"/>
    <mergeCell ref="E48:F49"/>
    <mergeCell ref="H48:I49"/>
    <mergeCell ref="J48:K49"/>
    <mergeCell ref="L48:P48"/>
    <mergeCell ref="Q48:U49"/>
    <mergeCell ref="V48:W49"/>
    <mergeCell ref="X48:AB49"/>
    <mergeCell ref="AC48:AD49"/>
    <mergeCell ref="V42:W42"/>
    <mergeCell ref="X42:AB42"/>
    <mergeCell ref="AC42:AD42"/>
    <mergeCell ref="AE42:AH42"/>
    <mergeCell ref="A43:AH44"/>
    <mergeCell ref="A45:AH45"/>
    <mergeCell ref="Q41:U41"/>
    <mergeCell ref="V41:W41"/>
    <mergeCell ref="X41:AB41"/>
    <mergeCell ref="AC41:AD41"/>
    <mergeCell ref="AE41:AH41"/>
    <mergeCell ref="H42:I42"/>
    <mergeCell ref="J42:K42"/>
    <mergeCell ref="L42:M42"/>
    <mergeCell ref="N42:P42"/>
    <mergeCell ref="Q42:U42"/>
    <mergeCell ref="A41:D41"/>
    <mergeCell ref="E41:F41"/>
    <mergeCell ref="H41:I41"/>
    <mergeCell ref="J41:K41"/>
    <mergeCell ref="L41:M41"/>
    <mergeCell ref="N41:P41"/>
    <mergeCell ref="N40:P40"/>
    <mergeCell ref="Q40:U40"/>
    <mergeCell ref="V40:W40"/>
    <mergeCell ref="X40:AB40"/>
    <mergeCell ref="AC40:AD40"/>
    <mergeCell ref="AE40:AH40"/>
    <mergeCell ref="Q39:U39"/>
    <mergeCell ref="V39:W39"/>
    <mergeCell ref="X39:AB39"/>
    <mergeCell ref="AC39:AD39"/>
    <mergeCell ref="AE39:AH39"/>
    <mergeCell ref="A40:D40"/>
    <mergeCell ref="E40:F40"/>
    <mergeCell ref="H40:I40"/>
    <mergeCell ref="J40:K40"/>
    <mergeCell ref="L40:M40"/>
    <mergeCell ref="A39:D39"/>
    <mergeCell ref="E39:F39"/>
    <mergeCell ref="H39:I39"/>
    <mergeCell ref="J39:K39"/>
    <mergeCell ref="L39:M39"/>
    <mergeCell ref="N39:P39"/>
    <mergeCell ref="N38:P38"/>
    <mergeCell ref="Q38:U38"/>
    <mergeCell ref="V38:W38"/>
    <mergeCell ref="X38:AB38"/>
    <mergeCell ref="AC38:AD38"/>
    <mergeCell ref="AE38:AH38"/>
    <mergeCell ref="Q37:U37"/>
    <mergeCell ref="V37:W37"/>
    <mergeCell ref="X37:AB37"/>
    <mergeCell ref="AC37:AD37"/>
    <mergeCell ref="AE37:AH37"/>
    <mergeCell ref="A38:D38"/>
    <mergeCell ref="E38:F38"/>
    <mergeCell ref="H38:I38"/>
    <mergeCell ref="J38:K38"/>
    <mergeCell ref="L38:M38"/>
    <mergeCell ref="A37:D37"/>
    <mergeCell ref="E37:F37"/>
    <mergeCell ref="H37:I37"/>
    <mergeCell ref="J37:K37"/>
    <mergeCell ref="L37:M37"/>
    <mergeCell ref="N37:P37"/>
    <mergeCell ref="N36:P36"/>
    <mergeCell ref="Q36:U36"/>
    <mergeCell ref="V36:W36"/>
    <mergeCell ref="X36:AB36"/>
    <mergeCell ref="AC36:AD36"/>
    <mergeCell ref="AE36:AH36"/>
    <mergeCell ref="Q35:U35"/>
    <mergeCell ref="V35:W35"/>
    <mergeCell ref="X35:AB35"/>
    <mergeCell ref="AC35:AD35"/>
    <mergeCell ref="AE35:AH35"/>
    <mergeCell ref="A36:D36"/>
    <mergeCell ref="E36:F36"/>
    <mergeCell ref="H36:I36"/>
    <mergeCell ref="J36:K36"/>
    <mergeCell ref="L36:M36"/>
    <mergeCell ref="A35:D35"/>
    <mergeCell ref="E35:F35"/>
    <mergeCell ref="H35:I35"/>
    <mergeCell ref="J35:K35"/>
    <mergeCell ref="L35:M35"/>
    <mergeCell ref="N35:P35"/>
    <mergeCell ref="N34:P34"/>
    <mergeCell ref="Q34:U34"/>
    <mergeCell ref="V34:W34"/>
    <mergeCell ref="X34:AB34"/>
    <mergeCell ref="AC34:AD34"/>
    <mergeCell ref="AE34:AH34"/>
    <mergeCell ref="Q33:U33"/>
    <mergeCell ref="V33:W33"/>
    <mergeCell ref="X33:AB33"/>
    <mergeCell ref="AC33:AD33"/>
    <mergeCell ref="AE33:AH33"/>
    <mergeCell ref="A34:D34"/>
    <mergeCell ref="E34:F34"/>
    <mergeCell ref="H34:I34"/>
    <mergeCell ref="J34:K34"/>
    <mergeCell ref="L34:M34"/>
    <mergeCell ref="A33:D33"/>
    <mergeCell ref="E33:F33"/>
    <mergeCell ref="H33:I33"/>
    <mergeCell ref="J33:K33"/>
    <mergeCell ref="L33:M33"/>
    <mergeCell ref="N33:P33"/>
    <mergeCell ref="N32:P32"/>
    <mergeCell ref="Q32:U32"/>
    <mergeCell ref="V32:W32"/>
    <mergeCell ref="X32:AB32"/>
    <mergeCell ref="AC32:AD32"/>
    <mergeCell ref="AE32:AH32"/>
    <mergeCell ref="Q31:U31"/>
    <mergeCell ref="V31:W31"/>
    <mergeCell ref="X31:AB31"/>
    <mergeCell ref="AC31:AD31"/>
    <mergeCell ref="AE31:AH31"/>
    <mergeCell ref="A32:D32"/>
    <mergeCell ref="E32:F32"/>
    <mergeCell ref="H32:I32"/>
    <mergeCell ref="J32:K32"/>
    <mergeCell ref="L32:M32"/>
    <mergeCell ref="A31:D31"/>
    <mergeCell ref="E31:F31"/>
    <mergeCell ref="H31:I31"/>
    <mergeCell ref="J31:K31"/>
    <mergeCell ref="L31:M31"/>
    <mergeCell ref="N31:P31"/>
    <mergeCell ref="N30:P30"/>
    <mergeCell ref="Q30:U30"/>
    <mergeCell ref="V30:W30"/>
    <mergeCell ref="X30:AB30"/>
    <mergeCell ref="AC30:AD30"/>
    <mergeCell ref="AE30:AH30"/>
    <mergeCell ref="Q29:U29"/>
    <mergeCell ref="V29:W29"/>
    <mergeCell ref="X29:AB29"/>
    <mergeCell ref="AC29:AD29"/>
    <mergeCell ref="AE29:AH29"/>
    <mergeCell ref="A30:D30"/>
    <mergeCell ref="E30:F30"/>
    <mergeCell ref="H30:I30"/>
    <mergeCell ref="J30:K30"/>
    <mergeCell ref="L30:M30"/>
    <mergeCell ref="A29:D29"/>
    <mergeCell ref="E29:F29"/>
    <mergeCell ref="H29:I29"/>
    <mergeCell ref="J29:K29"/>
    <mergeCell ref="L29:M29"/>
    <mergeCell ref="N29:P29"/>
    <mergeCell ref="N28:P28"/>
    <mergeCell ref="Q28:U28"/>
    <mergeCell ref="V28:W28"/>
    <mergeCell ref="X28:AB28"/>
    <mergeCell ref="AC28:AD28"/>
    <mergeCell ref="AE28:AH28"/>
    <mergeCell ref="Q27:U27"/>
    <mergeCell ref="V27:W27"/>
    <mergeCell ref="X27:AB27"/>
    <mergeCell ref="AC27:AD27"/>
    <mergeCell ref="AE27:AH27"/>
    <mergeCell ref="A28:D28"/>
    <mergeCell ref="E28:F28"/>
    <mergeCell ref="H28:I28"/>
    <mergeCell ref="J28:K28"/>
    <mergeCell ref="L28:M28"/>
    <mergeCell ref="A27:D27"/>
    <mergeCell ref="E27:F27"/>
    <mergeCell ref="H27:I27"/>
    <mergeCell ref="J27:K27"/>
    <mergeCell ref="L27:M27"/>
    <mergeCell ref="N27:P27"/>
    <mergeCell ref="N26:P26"/>
    <mergeCell ref="Q26:U26"/>
    <mergeCell ref="V26:W26"/>
    <mergeCell ref="X26:AB26"/>
    <mergeCell ref="AC26:AD26"/>
    <mergeCell ref="AE26:AH26"/>
    <mergeCell ref="Q25:U25"/>
    <mergeCell ref="V25:W25"/>
    <mergeCell ref="X25:AB25"/>
    <mergeCell ref="AC25:AD25"/>
    <mergeCell ref="AE25:AH25"/>
    <mergeCell ref="A26:D26"/>
    <mergeCell ref="E26:F26"/>
    <mergeCell ref="H26:I26"/>
    <mergeCell ref="J26:K26"/>
    <mergeCell ref="L26:M26"/>
    <mergeCell ref="A25:D25"/>
    <mergeCell ref="E25:F25"/>
    <mergeCell ref="H25:I25"/>
    <mergeCell ref="J25:K25"/>
    <mergeCell ref="L25:M25"/>
    <mergeCell ref="N25:P25"/>
    <mergeCell ref="N24:P24"/>
    <mergeCell ref="Q24:U24"/>
    <mergeCell ref="V24:W24"/>
    <mergeCell ref="X24:AB24"/>
    <mergeCell ref="AC24:AD24"/>
    <mergeCell ref="AE24:AH24"/>
    <mergeCell ref="Q23:U23"/>
    <mergeCell ref="V23:W23"/>
    <mergeCell ref="X23:AB23"/>
    <mergeCell ref="AC23:AD23"/>
    <mergeCell ref="AE23:AH23"/>
    <mergeCell ref="A24:D24"/>
    <mergeCell ref="E24:F24"/>
    <mergeCell ref="H24:I24"/>
    <mergeCell ref="J24:K24"/>
    <mergeCell ref="L24:M24"/>
    <mergeCell ref="A23:D23"/>
    <mergeCell ref="E23:F23"/>
    <mergeCell ref="H23:I23"/>
    <mergeCell ref="J23:K23"/>
    <mergeCell ref="L23:M23"/>
    <mergeCell ref="N23:P23"/>
    <mergeCell ref="N22:P22"/>
    <mergeCell ref="Q22:U22"/>
    <mergeCell ref="V22:W22"/>
    <mergeCell ref="X22:AB22"/>
    <mergeCell ref="AC22:AD22"/>
    <mergeCell ref="AE22:AH22"/>
    <mergeCell ref="Q21:U21"/>
    <mergeCell ref="V21:W21"/>
    <mergeCell ref="X21:AB21"/>
    <mergeCell ref="AC21:AD21"/>
    <mergeCell ref="AE21:AH21"/>
    <mergeCell ref="A22:D22"/>
    <mergeCell ref="E22:F22"/>
    <mergeCell ref="H22:I22"/>
    <mergeCell ref="J22:K22"/>
    <mergeCell ref="L22:M22"/>
    <mergeCell ref="A21:D21"/>
    <mergeCell ref="E21:F21"/>
    <mergeCell ref="H21:I21"/>
    <mergeCell ref="J21:K21"/>
    <mergeCell ref="L21:M21"/>
    <mergeCell ref="N21:P21"/>
    <mergeCell ref="N20:P20"/>
    <mergeCell ref="Q20:U20"/>
    <mergeCell ref="V20:W20"/>
    <mergeCell ref="X20:AB20"/>
    <mergeCell ref="AC20:AD20"/>
    <mergeCell ref="AE20:AH20"/>
    <mergeCell ref="Q19:U19"/>
    <mergeCell ref="V19:W19"/>
    <mergeCell ref="X19:AB19"/>
    <mergeCell ref="AC19:AD19"/>
    <mergeCell ref="AE19:AH19"/>
    <mergeCell ref="A20:D20"/>
    <mergeCell ref="E20:F20"/>
    <mergeCell ref="H20:I20"/>
    <mergeCell ref="J20:K20"/>
    <mergeCell ref="L20:M20"/>
    <mergeCell ref="AC17:AD18"/>
    <mergeCell ref="AE17:AH18"/>
    <mergeCell ref="L18:M18"/>
    <mergeCell ref="N18:P18"/>
    <mergeCell ref="A19:D19"/>
    <mergeCell ref="E19:F19"/>
    <mergeCell ref="H19:I19"/>
    <mergeCell ref="J19:K19"/>
    <mergeCell ref="L19:M19"/>
    <mergeCell ref="N19:P19"/>
    <mergeCell ref="C15:AD15"/>
    <mergeCell ref="AE15:AG15"/>
    <mergeCell ref="A17:D18"/>
    <mergeCell ref="E17:F18"/>
    <mergeCell ref="H17:I18"/>
    <mergeCell ref="J17:K18"/>
    <mergeCell ref="L17:P17"/>
    <mergeCell ref="Q17:U18"/>
    <mergeCell ref="V17:W18"/>
    <mergeCell ref="X17:AB18"/>
    <mergeCell ref="A11:AD11"/>
    <mergeCell ref="AE11:AH11"/>
    <mergeCell ref="C12:AD12"/>
    <mergeCell ref="AE12:AG13"/>
    <mergeCell ref="AH12:AH13"/>
    <mergeCell ref="A13:A14"/>
    <mergeCell ref="B13:B14"/>
    <mergeCell ref="C13:AD14"/>
    <mergeCell ref="AE14:AH14"/>
    <mergeCell ref="AE8:AH8"/>
    <mergeCell ref="A9:H9"/>
    <mergeCell ref="I9:K9"/>
    <mergeCell ref="L9:Q9"/>
    <mergeCell ref="R9:T9"/>
    <mergeCell ref="U9:Z9"/>
    <mergeCell ref="AA9:AC9"/>
    <mergeCell ref="AE9:AG9"/>
    <mergeCell ref="X7:Z7"/>
    <mergeCell ref="AA7:AC7"/>
    <mergeCell ref="A8:H8"/>
    <mergeCell ref="I8:K8"/>
    <mergeCell ref="L8:Q8"/>
    <mergeCell ref="R8:T8"/>
    <mergeCell ref="U8:Z8"/>
    <mergeCell ref="AA8:AC8"/>
    <mergeCell ref="X6:Z6"/>
    <mergeCell ref="AA6:AC6"/>
    <mergeCell ref="AE6:AG7"/>
    <mergeCell ref="AH6:AH7"/>
    <mergeCell ref="A7:H7"/>
    <mergeCell ref="I7:K7"/>
    <mergeCell ref="L7:N7"/>
    <mergeCell ref="O7:Q7"/>
    <mergeCell ref="R7:T7"/>
    <mergeCell ref="U7:W7"/>
    <mergeCell ref="A6:H6"/>
    <mergeCell ref="I6:K6"/>
    <mergeCell ref="L6:N6"/>
    <mergeCell ref="O6:Q6"/>
    <mergeCell ref="R6:T6"/>
    <mergeCell ref="U6:W6"/>
    <mergeCell ref="AF3:AG3"/>
    <mergeCell ref="A5:H5"/>
    <mergeCell ref="I5:K5"/>
    <mergeCell ref="L5:N5"/>
    <mergeCell ref="O5:Q5"/>
    <mergeCell ref="R5:T5"/>
    <mergeCell ref="U5:W5"/>
    <mergeCell ref="X5:Z5"/>
    <mergeCell ref="AA5:AC5"/>
    <mergeCell ref="AE5:AH5"/>
    <mergeCell ref="A1:U1"/>
    <mergeCell ref="W1:Y1"/>
    <mergeCell ref="AA1:AB1"/>
    <mergeCell ref="AD1:AE1"/>
    <mergeCell ref="H3:Q3"/>
    <mergeCell ref="S3:U3"/>
    <mergeCell ref="V3:W3"/>
    <mergeCell ref="Y3:Z3"/>
    <mergeCell ref="AD3:AE3"/>
  </mergeCells>
  <dataValidations count="6">
    <dataValidation type="list" allowBlank="1" showInputMessage="1" showErrorMessage="1" sqref="G50:G84 G19:G41">
      <formula1>"1,2,3,4"</formula1>
    </dataValidation>
    <dataValidation type="list" allowBlank="1" showInputMessage="1" showErrorMessage="1" sqref="V3:W3">
      <formula1>$AJ$3:$AJ$4</formula1>
    </dataValidation>
    <dataValidation type="list" allowBlank="1" showInputMessage="1" showErrorMessage="1" sqref="J50:K84 J19:K41">
      <formula1>$AL$8:$AL$9</formula1>
    </dataValidation>
    <dataValidation type="list" allowBlank="1" showInputMessage="1" showErrorMessage="1" sqref="H50:I84 H19:I41">
      <formula1>$AJ$8:$AJ$9</formula1>
    </dataValidation>
    <dataValidation type="list" allowBlank="1" showInputMessage="1" showErrorMessage="1" sqref="L50:L84 L19:L42">
      <formula1>$AP$8:$AP$10</formula1>
    </dataValidation>
    <dataValidation type="list" allowBlank="1" showInputMessage="1" showErrorMessage="1" sqref="A19:D29 A40:D41">
      <formula1>"施設長,保育従事職員,保育補助職員,看護職員,調理職員,調理補助職員,事務職員"</formula1>
    </dataValidation>
  </dataValidations>
  <printOptions horizontalCentered="1"/>
  <pageMargins left="0.25" right="0.25" top="0.75" bottom="0.75" header="0.3" footer="0.3"/>
  <pageSetup blackAndWhite="1" fitToHeight="0" fitToWidth="1" horizontalDpi="600" verticalDpi="600" orientation="portrait" paperSize="9" scale="88" r:id="rId4"/>
  <rowBreaks count="1" manualBreakCount="1">
    <brk id="46" max="33" man="1"/>
  </rowBreaks>
  <drawing r:id="rId3"/>
  <legacyDrawing r:id="rId2"/>
</worksheet>
</file>

<file path=xl/worksheets/sheet4.xml><?xml version="1.0" encoding="utf-8"?>
<worksheet xmlns="http://schemas.openxmlformats.org/spreadsheetml/2006/main" xmlns:r="http://schemas.openxmlformats.org/officeDocument/2006/relationships">
  <dimension ref="B1:R39"/>
  <sheetViews>
    <sheetView tabSelected="1" view="pageBreakPreview" zoomScale="80" zoomScaleSheetLayoutView="80" zoomScalePageLayoutView="0" workbookViewId="0" topLeftCell="A1">
      <selection activeCell="I4" sqref="I4"/>
    </sheetView>
  </sheetViews>
  <sheetFormatPr defaultColWidth="9.00390625" defaultRowHeight="13.5"/>
  <cols>
    <col min="1" max="1" width="3.875" style="235" customWidth="1"/>
    <col min="2" max="2" width="3.125" style="235" customWidth="1"/>
    <col min="3" max="4" width="15.125" style="235" customWidth="1"/>
    <col min="5" max="6" width="13.125" style="235" customWidth="1"/>
    <col min="7" max="7" width="10.375" style="235" customWidth="1"/>
    <col min="8" max="8" width="8.50390625" style="235" customWidth="1"/>
    <col min="9" max="9" width="37.125" style="235" customWidth="1"/>
    <col min="10" max="10" width="5.625" style="235" customWidth="1"/>
  </cols>
  <sheetData>
    <row r="1" spans="2:10" ht="21.75" customHeight="1">
      <c r="B1" s="236" t="s">
        <v>107</v>
      </c>
      <c r="C1" s="236"/>
      <c r="D1" s="236"/>
      <c r="E1" s="236"/>
      <c r="F1" s="236"/>
      <c r="G1" s="236"/>
      <c r="H1" s="236"/>
      <c r="I1" s="236"/>
      <c r="J1" s="237"/>
    </row>
    <row r="2" spans="2:10" ht="19.5" customHeight="1">
      <c r="B2" s="238"/>
      <c r="C2" s="238"/>
      <c r="D2" s="238"/>
      <c r="E2" s="238"/>
      <c r="F2" s="238"/>
      <c r="G2" s="238"/>
      <c r="H2" s="238"/>
      <c r="I2" s="238"/>
      <c r="J2" s="237"/>
    </row>
    <row r="3" spans="2:10" ht="19.5" customHeight="1">
      <c r="B3" s="238"/>
      <c r="C3" s="238"/>
      <c r="D3" s="238"/>
      <c r="E3" s="238"/>
      <c r="F3" s="238"/>
      <c r="G3" s="238"/>
      <c r="H3" s="239" t="s">
        <v>108</v>
      </c>
      <c r="I3" s="240" t="s">
        <v>109</v>
      </c>
      <c r="J3" s="237"/>
    </row>
    <row r="4" spans="2:11" ht="19.5" customHeight="1">
      <c r="B4" s="238"/>
      <c r="C4" s="238"/>
      <c r="D4" s="238"/>
      <c r="E4" s="238"/>
      <c r="F4" s="238"/>
      <c r="G4" s="238"/>
      <c r="H4" s="238"/>
      <c r="I4" s="241">
        <f ca="1">TODAY()</f>
        <v>45391</v>
      </c>
      <c r="J4" s="242" t="s">
        <v>110</v>
      </c>
      <c r="K4" s="243"/>
    </row>
    <row r="5" spans="2:11" ht="19.5" customHeight="1">
      <c r="B5" s="238"/>
      <c r="C5" s="238"/>
      <c r="D5" s="238"/>
      <c r="E5" s="238"/>
      <c r="F5" s="238"/>
      <c r="G5" s="238"/>
      <c r="H5" s="238"/>
      <c r="I5" s="244"/>
      <c r="J5" s="245"/>
      <c r="K5" s="243"/>
    </row>
    <row r="6" spans="2:10" ht="39.75" customHeight="1">
      <c r="B6" s="246" t="s">
        <v>111</v>
      </c>
      <c r="C6" s="247" t="s">
        <v>112</v>
      </c>
      <c r="D6" s="247" t="s">
        <v>113</v>
      </c>
      <c r="E6" s="247" t="s">
        <v>114</v>
      </c>
      <c r="F6" s="247" t="s">
        <v>115</v>
      </c>
      <c r="G6" s="248" t="s">
        <v>116</v>
      </c>
      <c r="H6" s="247" t="s">
        <v>117</v>
      </c>
      <c r="I6" s="246" t="s">
        <v>118</v>
      </c>
      <c r="J6" s="237"/>
    </row>
    <row r="7" spans="2:10" ht="19.5" customHeight="1">
      <c r="B7" s="249" t="s">
        <v>119</v>
      </c>
      <c r="C7" s="250">
        <v>44197</v>
      </c>
      <c r="D7" s="250">
        <v>44287</v>
      </c>
      <c r="E7" s="251" t="s">
        <v>120</v>
      </c>
      <c r="F7" s="251" t="s">
        <v>121</v>
      </c>
      <c r="G7" s="252" t="s">
        <v>122</v>
      </c>
      <c r="H7" s="249" t="s">
        <v>123</v>
      </c>
      <c r="I7" s="253"/>
      <c r="J7" s="237"/>
    </row>
    <row r="8" spans="2:10" ht="19.5" customHeight="1">
      <c r="B8" s="249" t="s">
        <v>119</v>
      </c>
      <c r="C8" s="250">
        <v>44197</v>
      </c>
      <c r="D8" s="250">
        <v>44228</v>
      </c>
      <c r="E8" s="251" t="s">
        <v>124</v>
      </c>
      <c r="F8" s="251" t="s">
        <v>124</v>
      </c>
      <c r="G8" s="252" t="s">
        <v>125</v>
      </c>
      <c r="H8" s="249" t="s">
        <v>126</v>
      </c>
      <c r="I8" s="253" t="s">
        <v>127</v>
      </c>
      <c r="J8" s="237"/>
    </row>
    <row r="9" spans="2:10" ht="19.5" customHeight="1">
      <c r="B9" s="249">
        <v>1</v>
      </c>
      <c r="C9" s="250"/>
      <c r="D9" s="250"/>
      <c r="E9" s="251"/>
      <c r="F9" s="251"/>
      <c r="G9" s="252"/>
      <c r="H9" s="249"/>
      <c r="I9" s="253"/>
      <c r="J9" s="237"/>
    </row>
    <row r="10" spans="2:10" ht="19.5" customHeight="1">
      <c r="B10" s="249">
        <v>2</v>
      </c>
      <c r="C10" s="250"/>
      <c r="D10" s="250"/>
      <c r="E10" s="251"/>
      <c r="F10" s="251"/>
      <c r="G10" s="252"/>
      <c r="H10" s="249"/>
      <c r="I10" s="253"/>
      <c r="J10" s="237"/>
    </row>
    <row r="11" spans="2:10" ht="19.5" customHeight="1">
      <c r="B11" s="249">
        <v>3</v>
      </c>
      <c r="C11" s="250"/>
      <c r="D11" s="250"/>
      <c r="E11" s="251"/>
      <c r="F11" s="251"/>
      <c r="G11" s="252"/>
      <c r="H11" s="249"/>
      <c r="I11" s="253"/>
      <c r="J11" s="237"/>
    </row>
    <row r="12" spans="2:10" ht="19.5" customHeight="1">
      <c r="B12" s="249">
        <v>4</v>
      </c>
      <c r="C12" s="250"/>
      <c r="D12" s="250"/>
      <c r="E12" s="251"/>
      <c r="F12" s="251"/>
      <c r="G12" s="252"/>
      <c r="H12" s="249"/>
      <c r="I12" s="253"/>
      <c r="J12" s="237"/>
    </row>
    <row r="13" spans="2:10" ht="19.5" customHeight="1">
      <c r="B13" s="249">
        <v>5</v>
      </c>
      <c r="C13" s="250"/>
      <c r="D13" s="250"/>
      <c r="E13" s="251"/>
      <c r="F13" s="251"/>
      <c r="G13" s="252"/>
      <c r="H13" s="249"/>
      <c r="I13" s="253"/>
      <c r="J13" s="237"/>
    </row>
    <row r="14" spans="2:10" ht="19.5" customHeight="1">
      <c r="B14" s="249">
        <v>6</v>
      </c>
      <c r="C14" s="250"/>
      <c r="D14" s="250"/>
      <c r="E14" s="251"/>
      <c r="F14" s="251"/>
      <c r="G14" s="252"/>
      <c r="H14" s="249"/>
      <c r="I14" s="253"/>
      <c r="J14" s="237"/>
    </row>
    <row r="15" spans="2:10" ht="19.5" customHeight="1">
      <c r="B15" s="249">
        <v>7</v>
      </c>
      <c r="C15" s="250"/>
      <c r="D15" s="250"/>
      <c r="E15" s="251"/>
      <c r="F15" s="251"/>
      <c r="G15" s="252"/>
      <c r="H15" s="249"/>
      <c r="I15" s="253"/>
      <c r="J15" s="237"/>
    </row>
    <row r="16" spans="2:10" ht="19.5" customHeight="1">
      <c r="B16" s="249">
        <v>8</v>
      </c>
      <c r="C16" s="250"/>
      <c r="D16" s="250"/>
      <c r="E16" s="251"/>
      <c r="F16" s="251"/>
      <c r="G16" s="252"/>
      <c r="H16" s="249"/>
      <c r="I16" s="253"/>
      <c r="J16" s="237"/>
    </row>
    <row r="17" spans="2:10" ht="19.5" customHeight="1">
      <c r="B17" s="249">
        <v>9</v>
      </c>
      <c r="C17" s="250"/>
      <c r="D17" s="250"/>
      <c r="E17" s="251"/>
      <c r="F17" s="251"/>
      <c r="G17" s="252"/>
      <c r="H17" s="249"/>
      <c r="I17" s="253"/>
      <c r="J17" s="237"/>
    </row>
    <row r="18" spans="2:10" ht="19.5" customHeight="1">
      <c r="B18" s="249">
        <v>10</v>
      </c>
      <c r="C18" s="250"/>
      <c r="D18" s="250"/>
      <c r="E18" s="251"/>
      <c r="F18" s="251"/>
      <c r="G18" s="252"/>
      <c r="H18" s="249"/>
      <c r="I18" s="253"/>
      <c r="J18" s="237"/>
    </row>
    <row r="19" spans="2:10" ht="19.5" customHeight="1">
      <c r="B19" s="249">
        <v>11</v>
      </c>
      <c r="C19" s="250"/>
      <c r="D19" s="250"/>
      <c r="E19" s="251"/>
      <c r="F19" s="251"/>
      <c r="G19" s="252"/>
      <c r="H19" s="249"/>
      <c r="I19" s="253"/>
      <c r="J19" s="237"/>
    </row>
    <row r="20" spans="2:10" ht="19.5" customHeight="1">
      <c r="B20" s="249">
        <v>12</v>
      </c>
      <c r="C20" s="250"/>
      <c r="D20" s="250"/>
      <c r="E20" s="251"/>
      <c r="F20" s="251"/>
      <c r="G20" s="252"/>
      <c r="H20" s="249"/>
      <c r="I20" s="253"/>
      <c r="J20" s="237"/>
    </row>
    <row r="21" spans="2:10" ht="19.5" customHeight="1">
      <c r="B21" s="249">
        <v>13</v>
      </c>
      <c r="C21" s="250"/>
      <c r="D21" s="250"/>
      <c r="E21" s="251"/>
      <c r="F21" s="251"/>
      <c r="G21" s="252"/>
      <c r="H21" s="249"/>
      <c r="I21" s="253"/>
      <c r="J21" s="237"/>
    </row>
    <row r="22" spans="2:10" ht="19.5" customHeight="1">
      <c r="B22" s="249">
        <v>14</v>
      </c>
      <c r="C22" s="250"/>
      <c r="D22" s="250"/>
      <c r="E22" s="251"/>
      <c r="F22" s="251"/>
      <c r="G22" s="252"/>
      <c r="H22" s="249"/>
      <c r="I22" s="253"/>
      <c r="J22" s="237"/>
    </row>
    <row r="23" spans="2:10" ht="19.5" customHeight="1">
      <c r="B23" s="249">
        <v>15</v>
      </c>
      <c r="C23" s="250"/>
      <c r="D23" s="250"/>
      <c r="E23" s="251"/>
      <c r="F23" s="251"/>
      <c r="G23" s="252"/>
      <c r="H23" s="249"/>
      <c r="I23" s="253"/>
      <c r="J23" s="237"/>
    </row>
    <row r="24" spans="2:10" ht="19.5" customHeight="1">
      <c r="B24" s="249">
        <v>16</v>
      </c>
      <c r="C24" s="250"/>
      <c r="D24" s="250"/>
      <c r="E24" s="251"/>
      <c r="F24" s="251"/>
      <c r="G24" s="252"/>
      <c r="H24" s="249"/>
      <c r="I24" s="253"/>
      <c r="J24" s="237"/>
    </row>
    <row r="25" spans="2:10" ht="19.5" customHeight="1">
      <c r="B25" s="249">
        <v>17</v>
      </c>
      <c r="C25" s="250"/>
      <c r="D25" s="250"/>
      <c r="E25" s="251"/>
      <c r="F25" s="251"/>
      <c r="G25" s="252"/>
      <c r="H25" s="249"/>
      <c r="I25" s="253"/>
      <c r="J25" s="237"/>
    </row>
    <row r="26" spans="2:10" ht="19.5" customHeight="1">
      <c r="B26" s="249">
        <v>18</v>
      </c>
      <c r="C26" s="250"/>
      <c r="D26" s="250"/>
      <c r="E26" s="251"/>
      <c r="F26" s="251"/>
      <c r="G26" s="252"/>
      <c r="H26" s="249"/>
      <c r="I26" s="253"/>
      <c r="J26" s="237"/>
    </row>
    <row r="27" spans="2:9" ht="19.5" customHeight="1">
      <c r="B27" s="249">
        <v>19</v>
      </c>
      <c r="C27" s="250"/>
      <c r="D27" s="250"/>
      <c r="E27" s="254"/>
      <c r="F27" s="254"/>
      <c r="G27" s="252"/>
      <c r="H27" s="249"/>
      <c r="I27" s="255"/>
    </row>
    <row r="28" spans="2:18" ht="19.5" customHeight="1">
      <c r="B28" s="249">
        <v>20</v>
      </c>
      <c r="C28" s="250"/>
      <c r="D28" s="250"/>
      <c r="E28" s="256"/>
      <c r="F28" s="256"/>
      <c r="G28" s="252"/>
      <c r="H28" s="249"/>
      <c r="I28" s="257"/>
      <c r="J28" s="258"/>
      <c r="K28" s="259"/>
      <c r="L28" s="259"/>
      <c r="M28" s="259"/>
      <c r="N28" s="259"/>
      <c r="O28" s="259"/>
      <c r="P28" s="259"/>
      <c r="Q28" s="259"/>
      <c r="R28" s="259"/>
    </row>
    <row r="29" spans="2:9" ht="19.5" customHeight="1">
      <c r="B29" s="249">
        <v>21</v>
      </c>
      <c r="C29" s="250"/>
      <c r="D29" s="250"/>
      <c r="E29" s="256"/>
      <c r="F29" s="256"/>
      <c r="G29" s="252"/>
      <c r="H29" s="249"/>
      <c r="I29" s="257"/>
    </row>
    <row r="30" spans="2:9" ht="19.5" customHeight="1">
      <c r="B30" s="249">
        <v>22</v>
      </c>
      <c r="C30" s="250"/>
      <c r="D30" s="250"/>
      <c r="E30" s="254"/>
      <c r="F30" s="254"/>
      <c r="G30" s="252"/>
      <c r="H30" s="249"/>
      <c r="I30" s="255"/>
    </row>
    <row r="31" spans="2:9" ht="19.5" customHeight="1">
      <c r="B31" s="249">
        <v>23</v>
      </c>
      <c r="C31" s="250"/>
      <c r="D31" s="250"/>
      <c r="E31" s="254"/>
      <c r="F31" s="254"/>
      <c r="G31" s="252"/>
      <c r="H31" s="249"/>
      <c r="I31" s="255"/>
    </row>
    <row r="32" spans="2:9" ht="19.5" customHeight="1">
      <c r="B32" s="249">
        <v>24</v>
      </c>
      <c r="C32" s="250"/>
      <c r="D32" s="250"/>
      <c r="E32" s="254"/>
      <c r="F32" s="254"/>
      <c r="G32" s="252"/>
      <c r="H32" s="249"/>
      <c r="I32" s="255"/>
    </row>
    <row r="33" spans="2:9" ht="19.5" customHeight="1">
      <c r="B33" s="249">
        <v>25</v>
      </c>
      <c r="C33" s="250"/>
      <c r="D33" s="250"/>
      <c r="E33" s="254"/>
      <c r="F33" s="254"/>
      <c r="G33" s="252"/>
      <c r="H33" s="249"/>
      <c r="I33" s="255"/>
    </row>
    <row r="34" spans="2:9" ht="19.5" customHeight="1">
      <c r="B34" s="249">
        <v>26</v>
      </c>
      <c r="C34" s="250"/>
      <c r="D34" s="250"/>
      <c r="E34" s="254"/>
      <c r="F34" s="254"/>
      <c r="G34" s="252"/>
      <c r="H34" s="249"/>
      <c r="I34" s="255"/>
    </row>
    <row r="35" spans="2:9" ht="19.5" customHeight="1">
      <c r="B35" s="249">
        <v>27</v>
      </c>
      <c r="C35" s="250"/>
      <c r="D35" s="250"/>
      <c r="E35" s="254"/>
      <c r="F35" s="254"/>
      <c r="G35" s="252"/>
      <c r="H35" s="249"/>
      <c r="I35" s="255"/>
    </row>
    <row r="36" spans="2:9" ht="19.5" customHeight="1">
      <c r="B36" s="249">
        <v>28</v>
      </c>
      <c r="C36" s="250"/>
      <c r="D36" s="250"/>
      <c r="E36" s="254"/>
      <c r="F36" s="254"/>
      <c r="G36" s="252"/>
      <c r="H36" s="249"/>
      <c r="I36" s="255"/>
    </row>
    <row r="37" spans="2:9" ht="19.5" customHeight="1">
      <c r="B37" s="249">
        <v>29</v>
      </c>
      <c r="C37" s="250"/>
      <c r="D37" s="250"/>
      <c r="E37" s="254"/>
      <c r="F37" s="254"/>
      <c r="G37" s="252"/>
      <c r="H37" s="249"/>
      <c r="I37" s="255"/>
    </row>
    <row r="38" spans="2:9" ht="19.5" customHeight="1">
      <c r="B38" s="249">
        <v>30</v>
      </c>
      <c r="C38" s="250"/>
      <c r="D38" s="250"/>
      <c r="E38" s="254"/>
      <c r="F38" s="254"/>
      <c r="G38" s="252"/>
      <c r="H38" s="249"/>
      <c r="I38" s="255"/>
    </row>
    <row r="39" ht="20.25" customHeight="1">
      <c r="B39" s="260"/>
    </row>
  </sheetData>
  <sheetProtection/>
  <mergeCells count="1">
    <mergeCell ref="B1:I1"/>
  </mergeCells>
  <dataValidations count="2">
    <dataValidation type="list" allowBlank="1" showInputMessage="1" showErrorMessage="1" sqref="G7:G38">
      <formula1>"0歳,1歳,2歳,3歳,4歳,5歳"</formula1>
    </dataValidation>
    <dataValidation type="list" allowBlank="1" showInputMessage="1" showErrorMessage="1" sqref="H7:H38">
      <formula1>"可,不可"</formula1>
    </dataValidation>
  </dataValidations>
  <printOptions/>
  <pageMargins left="0.7" right="0.7" top="0.75" bottom="0.75" header="0.3" footer="0.3"/>
  <pageSetup horizontalDpi="600" verticalDpi="600" orientation="portrait" paperSize="9" scale="71"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Okayama101</cp:lastModifiedBy>
  <cp:lastPrinted>2021-03-22T03:18:06Z</cp:lastPrinted>
  <dcterms:created xsi:type="dcterms:W3CDTF">1997-01-08T22:48:59Z</dcterms:created>
  <dcterms:modified xsi:type="dcterms:W3CDTF">2024-04-09T01:40:05Z</dcterms:modified>
  <cp:category/>
  <cp:version/>
  <cp:contentType/>
  <cp:contentStatus/>
</cp:coreProperties>
</file>