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tagaya.local\files\SEA01044\５年度\認可外保育施設担当\認証保育所\04_補助金\00_補助金様式集（最新・随時更新・ＨＰアップ用）\02_キャリアアップ\04　実績報告\世田谷区実績様式\"/>
    </mc:Choice>
  </mc:AlternateContent>
  <bookViews>
    <workbookView xWindow="120" yWindow="45" windowWidth="20340" windowHeight="7875" tabRatio="614"/>
  </bookViews>
  <sheets>
    <sheet name="賃金改善一覧" sheetId="13" r:id="rId1"/>
    <sheet name="記入例" sheetId="12" r:id="rId2"/>
  </sheets>
  <definedNames>
    <definedName name="_xlnm._FilterDatabase" localSheetId="1" hidden="1">記入例!$B$27:$AD$43</definedName>
    <definedName name="_xlnm._FilterDatabase" localSheetId="0" hidden="1">賃金改善一覧!$B$23:$AJ$35</definedName>
    <definedName name="_xlnm.Print_Area" localSheetId="1">記入例!$A$1:$AI$51</definedName>
    <definedName name="_xlnm.Print_Area" localSheetId="0">賃金改善一覧!$A$1:$AG$49</definedName>
  </definedNames>
  <calcPr calcId="162913"/>
</workbook>
</file>

<file path=xl/calcChain.xml><?xml version="1.0" encoding="utf-8"?>
<calcChain xmlns="http://schemas.openxmlformats.org/spreadsheetml/2006/main">
  <c r="G10" i="12" l="1"/>
  <c r="G11" i="12"/>
  <c r="G12" i="12"/>
  <c r="G13" i="12"/>
  <c r="AG5" i="12"/>
  <c r="AF5" i="12"/>
  <c r="AE5" i="12"/>
  <c r="AG4" i="12"/>
  <c r="AF4" i="12"/>
  <c r="AE4" i="12"/>
  <c r="AG3" i="12"/>
  <c r="AF3" i="12"/>
  <c r="AE3" i="12"/>
  <c r="AE3" i="13"/>
  <c r="AG47" i="12"/>
  <c r="AC47" i="12"/>
  <c r="AB47" i="12"/>
  <c r="AA47" i="12"/>
  <c r="W47" i="12"/>
  <c r="V47" i="12"/>
  <c r="U47" i="12"/>
  <c r="Q47" i="12"/>
  <c r="P47" i="12"/>
  <c r="O47" i="12"/>
  <c r="K47" i="12"/>
  <c r="J47" i="12"/>
  <c r="I47" i="12"/>
  <c r="F47" i="12"/>
  <c r="F54" i="12" s="1"/>
  <c r="H46" i="12"/>
  <c r="G46" i="12"/>
  <c r="B46" i="12"/>
  <c r="H45" i="12"/>
  <c r="G45" i="12"/>
  <c r="B45" i="12"/>
  <c r="H44" i="12"/>
  <c r="G44" i="12"/>
  <c r="B44" i="12"/>
  <c r="H43" i="12"/>
  <c r="G43" i="12"/>
  <c r="B43" i="12"/>
  <c r="H42" i="12"/>
  <c r="G42" i="12"/>
  <c r="B42" i="12"/>
  <c r="H41" i="12"/>
  <c r="G41" i="12"/>
  <c r="B41" i="12"/>
  <c r="H40" i="12"/>
  <c r="G40" i="12"/>
  <c r="B40" i="12"/>
  <c r="H39" i="12"/>
  <c r="G39" i="12"/>
  <c r="B39" i="12"/>
  <c r="H38" i="12"/>
  <c r="G38" i="12"/>
  <c r="B38" i="12"/>
  <c r="H37" i="12"/>
  <c r="G37" i="12"/>
  <c r="B37" i="12"/>
  <c r="H36" i="12"/>
  <c r="G36" i="12"/>
  <c r="B36" i="12"/>
  <c r="H35" i="12"/>
  <c r="G35" i="12"/>
  <c r="B35" i="12"/>
  <c r="H34" i="12"/>
  <c r="G34" i="12"/>
  <c r="B34" i="12"/>
  <c r="H33" i="12"/>
  <c r="G33" i="12"/>
  <c r="B33" i="12"/>
  <c r="H32" i="12"/>
  <c r="G32" i="12"/>
  <c r="B32" i="12"/>
  <c r="H31" i="12"/>
  <c r="G31" i="12"/>
  <c r="B31" i="12"/>
  <c r="H30" i="12"/>
  <c r="G30" i="12"/>
  <c r="B30" i="12"/>
  <c r="H29" i="12"/>
  <c r="G29" i="12"/>
  <c r="B29" i="12"/>
  <c r="H28" i="12"/>
  <c r="G28" i="12"/>
  <c r="B28" i="12"/>
  <c r="H27" i="12"/>
  <c r="G27" i="12"/>
  <c r="B27" i="12"/>
  <c r="H26" i="12"/>
  <c r="G26" i="12"/>
  <c r="B26" i="12"/>
  <c r="H25" i="12"/>
  <c r="G25" i="12"/>
  <c r="B25" i="12"/>
  <c r="H24" i="12"/>
  <c r="G24" i="12"/>
  <c r="B24" i="12"/>
  <c r="H23" i="12"/>
  <c r="G23" i="12"/>
  <c r="B23" i="12"/>
  <c r="H22" i="12"/>
  <c r="G22" i="12"/>
  <c r="B22" i="12"/>
  <c r="H21" i="12"/>
  <c r="G21" i="12"/>
  <c r="B21" i="12"/>
  <c r="H20" i="12"/>
  <c r="G20" i="12"/>
  <c r="B20" i="12"/>
  <c r="H19" i="12"/>
  <c r="G19" i="12"/>
  <c r="B19" i="12"/>
  <c r="H18" i="12"/>
  <c r="G18" i="12"/>
  <c r="B18" i="12"/>
  <c r="H17" i="12"/>
  <c r="G17" i="12"/>
  <c r="B17" i="12"/>
  <c r="H16" i="12"/>
  <c r="G16" i="12"/>
  <c r="B16" i="12"/>
  <c r="H15" i="12"/>
  <c r="G15" i="12"/>
  <c r="B15" i="12"/>
  <c r="H14" i="12"/>
  <c r="G14" i="12"/>
  <c r="B14" i="12"/>
  <c r="H13" i="12"/>
  <c r="B13" i="12"/>
  <c r="H12" i="12"/>
  <c r="B12" i="12"/>
  <c r="H11" i="12"/>
  <c r="B11" i="12"/>
  <c r="H10" i="12"/>
  <c r="H47" i="12" s="1"/>
  <c r="B10" i="12"/>
  <c r="G47" i="12" l="1"/>
  <c r="AF5" i="13"/>
  <c r="AF4" i="13"/>
  <c r="AF3" i="13"/>
  <c r="AG47" i="13"/>
  <c r="AC47" i="13"/>
  <c r="AB47" i="13"/>
  <c r="AA47" i="13"/>
  <c r="W47" i="13"/>
  <c r="V47" i="13"/>
  <c r="U47" i="13"/>
  <c r="Q47" i="13"/>
  <c r="P47" i="13"/>
  <c r="O47" i="13"/>
  <c r="K47" i="13"/>
  <c r="J47" i="13"/>
  <c r="I47" i="13"/>
  <c r="F47" i="13"/>
  <c r="F54" i="13" s="1"/>
  <c r="H46" i="13"/>
  <c r="G46" i="13"/>
  <c r="B46" i="13"/>
  <c r="H45" i="13"/>
  <c r="G45" i="13"/>
  <c r="B45" i="13"/>
  <c r="H44" i="13"/>
  <c r="G44" i="13"/>
  <c r="B44" i="13"/>
  <c r="H43" i="13"/>
  <c r="G43" i="13"/>
  <c r="B43" i="13"/>
  <c r="H42" i="13"/>
  <c r="G42" i="13"/>
  <c r="B42" i="13"/>
  <c r="H41" i="13"/>
  <c r="G41" i="13"/>
  <c r="B41" i="13"/>
  <c r="H40" i="13"/>
  <c r="G40" i="13"/>
  <c r="B40" i="13"/>
  <c r="H39" i="13"/>
  <c r="G39" i="13"/>
  <c r="B39" i="13"/>
  <c r="H38" i="13"/>
  <c r="G38" i="13"/>
  <c r="B38" i="13"/>
  <c r="H37" i="13"/>
  <c r="G37" i="13"/>
  <c r="B37" i="13"/>
  <c r="H36" i="13"/>
  <c r="G36" i="13"/>
  <c r="B36" i="13"/>
  <c r="H35" i="13"/>
  <c r="G35" i="13"/>
  <c r="B35" i="13"/>
  <c r="H34" i="13"/>
  <c r="G34" i="13"/>
  <c r="B34" i="13"/>
  <c r="H33" i="13"/>
  <c r="G33" i="13"/>
  <c r="B33" i="13"/>
  <c r="H32" i="13"/>
  <c r="G32" i="13"/>
  <c r="B32" i="13"/>
  <c r="H31" i="13"/>
  <c r="G31" i="13"/>
  <c r="B31" i="13"/>
  <c r="H30" i="13"/>
  <c r="G30" i="13"/>
  <c r="B30" i="13"/>
  <c r="H29" i="13"/>
  <c r="G29" i="13"/>
  <c r="B29" i="13"/>
  <c r="H28" i="13"/>
  <c r="G28" i="13"/>
  <c r="B28" i="13"/>
  <c r="H27" i="13"/>
  <c r="G27" i="13"/>
  <c r="B27" i="13"/>
  <c r="H26" i="13"/>
  <c r="G26" i="13"/>
  <c r="B26" i="13"/>
  <c r="H25" i="13"/>
  <c r="G25" i="13"/>
  <c r="B25" i="13"/>
  <c r="H24" i="13"/>
  <c r="G24" i="13"/>
  <c r="B24" i="13"/>
  <c r="H23" i="13"/>
  <c r="G23" i="13"/>
  <c r="B23" i="13"/>
  <c r="H22" i="13"/>
  <c r="G22" i="13"/>
  <c r="B22" i="13"/>
  <c r="H21" i="13"/>
  <c r="G21" i="13"/>
  <c r="B21" i="13"/>
  <c r="H20" i="13"/>
  <c r="G20" i="13"/>
  <c r="B20" i="13"/>
  <c r="H19" i="13"/>
  <c r="G19" i="13"/>
  <c r="B19" i="13"/>
  <c r="H18" i="13"/>
  <c r="G18" i="13"/>
  <c r="B18" i="13"/>
  <c r="H17" i="13"/>
  <c r="G17" i="13"/>
  <c r="B17" i="13"/>
  <c r="H16" i="13"/>
  <c r="G16" i="13"/>
  <c r="B16" i="13"/>
  <c r="H15" i="13"/>
  <c r="G15" i="13"/>
  <c r="B15" i="13"/>
  <c r="H14" i="13"/>
  <c r="G14" i="13"/>
  <c r="B14" i="13"/>
  <c r="H13" i="13"/>
  <c r="G13" i="13"/>
  <c r="B13" i="13"/>
  <c r="H12" i="13"/>
  <c r="G12" i="13"/>
  <c r="B12" i="13"/>
  <c r="H11" i="13"/>
  <c r="G11" i="13"/>
  <c r="B11" i="13"/>
  <c r="H10" i="13"/>
  <c r="G10" i="13"/>
  <c r="B10" i="13"/>
  <c r="AG5" i="13"/>
  <c r="AE5" i="13"/>
  <c r="AG4" i="13"/>
  <c r="AE4" i="13"/>
  <c r="AG3" i="13"/>
  <c r="G47" i="13" l="1"/>
  <c r="H47" i="13"/>
</calcChain>
</file>

<file path=xl/comments1.xml><?xml version="1.0" encoding="utf-8"?>
<comments xmlns="http://schemas.openxmlformats.org/spreadsheetml/2006/main">
  <authors>
    <author>Hayashi126</author>
    <author>Nagashima103</author>
  </authors>
  <commentList>
    <comment ref="AE3" authorId="0" shapeId="0">
      <text>
        <r>
          <rPr>
            <sz val="11"/>
            <color indexed="81"/>
            <rFont val="MS P ゴシック"/>
            <family val="3"/>
            <charset val="128"/>
          </rPr>
          <t>都様式　別表４第2号様式
（２）ア⑤と一致</t>
        </r>
        <r>
          <rPr>
            <sz val="9"/>
            <color indexed="81"/>
            <rFont val="MS P ゴシック"/>
            <family val="3"/>
            <charset val="128"/>
          </rPr>
          <t xml:space="preserve">
</t>
        </r>
      </text>
    </comment>
    <comment ref="AF3" authorId="0" shapeId="0">
      <text>
        <r>
          <rPr>
            <sz val="11"/>
            <color indexed="81"/>
            <rFont val="MS P ゴシック"/>
            <family val="3"/>
            <charset val="128"/>
          </rPr>
          <t>都様式　別表４第2号様式
（２）ア⑦と一致</t>
        </r>
      </text>
    </comment>
    <comment ref="AG3" authorId="0" shapeId="0">
      <text>
        <r>
          <rPr>
            <sz val="11"/>
            <color indexed="81"/>
            <rFont val="MS P ゴシック"/>
            <family val="3"/>
            <charset val="128"/>
          </rPr>
          <t>都様式　別表４第2号様式
（２）ア②と一致</t>
        </r>
      </text>
    </comment>
    <comment ref="AE4" authorId="0" shapeId="0">
      <text>
        <r>
          <rPr>
            <sz val="11"/>
            <color indexed="81"/>
            <rFont val="MS P ゴシック"/>
            <family val="3"/>
            <charset val="128"/>
          </rPr>
          <t xml:space="preserve">
都様式　別表４第2号様式
（２）イ⑤と一致</t>
        </r>
      </text>
    </comment>
    <comment ref="AF4" authorId="0" shapeId="0">
      <text>
        <r>
          <rPr>
            <sz val="9"/>
            <color indexed="81"/>
            <rFont val="MS P ゴシック"/>
            <family val="3"/>
            <charset val="128"/>
          </rPr>
          <t xml:space="preserve">
</t>
        </r>
        <r>
          <rPr>
            <sz val="11"/>
            <color indexed="81"/>
            <rFont val="MS P ゴシック"/>
            <family val="3"/>
            <charset val="128"/>
          </rPr>
          <t>都様式　別表４第2号様式
（２）イ⑦と一致</t>
        </r>
      </text>
    </comment>
    <comment ref="AG4" authorId="0" shapeId="0">
      <text>
        <r>
          <rPr>
            <sz val="11"/>
            <color indexed="81"/>
            <rFont val="MS P ゴシック"/>
            <family val="3"/>
            <charset val="128"/>
          </rPr>
          <t>都様式　別表４第2号様式
（２）イ②と一致</t>
        </r>
        <r>
          <rPr>
            <sz val="9"/>
            <color indexed="81"/>
            <rFont val="MS P ゴシック"/>
            <family val="3"/>
            <charset val="128"/>
          </rPr>
          <t xml:space="preserve">
</t>
        </r>
      </text>
    </comment>
    <comment ref="AE5" authorId="0" shapeId="0">
      <text>
        <r>
          <rPr>
            <sz val="11"/>
            <color indexed="81"/>
            <rFont val="MS P ゴシック"/>
            <family val="3"/>
            <charset val="128"/>
          </rPr>
          <t>都様式　別表４第2号様式
（３）⑤と一致</t>
        </r>
      </text>
    </comment>
    <comment ref="AF5" authorId="0" shapeId="0">
      <text>
        <r>
          <rPr>
            <sz val="12"/>
            <color indexed="81"/>
            <rFont val="MS P ゴシック"/>
            <family val="3"/>
            <charset val="128"/>
          </rPr>
          <t>都様式　別表４第2号様式
（３）⑦と一致</t>
        </r>
      </text>
    </comment>
    <comment ref="AG5" authorId="0" shapeId="0">
      <text>
        <r>
          <rPr>
            <sz val="11"/>
            <color indexed="81"/>
            <rFont val="MS P ゴシック"/>
            <family val="3"/>
            <charset val="128"/>
          </rPr>
          <t>都様式　別表４第2号様式
（３）②と一致</t>
        </r>
      </text>
    </comment>
    <comment ref="L9" authorId="0" shapeId="0">
      <text>
        <r>
          <rPr>
            <b/>
            <sz val="9"/>
            <color indexed="81"/>
            <rFont val="MS P ゴシック"/>
            <family val="3"/>
            <charset val="128"/>
          </rPr>
          <t>賃金台帳における支給科目の名称を入力</t>
        </r>
      </text>
    </comment>
    <comment ref="O9" authorId="1" shapeId="0">
      <text>
        <r>
          <rPr>
            <b/>
            <sz val="9"/>
            <color indexed="81"/>
            <rFont val="ＭＳ Ｐゴシック"/>
            <family val="3"/>
            <charset val="128"/>
          </rPr>
          <t>Nagashima103:</t>
        </r>
        <r>
          <rPr>
            <sz val="9"/>
            <color indexed="81"/>
            <rFont val="ＭＳ Ｐゴシック"/>
            <family val="3"/>
            <charset val="128"/>
          </rPr>
          <t xml:space="preserve">
上記加算の対象月数</t>
        </r>
      </text>
    </comment>
    <comment ref="R9" authorId="0" shapeId="0">
      <text>
        <r>
          <rPr>
            <b/>
            <sz val="9"/>
            <color indexed="81"/>
            <rFont val="MS P ゴシック"/>
            <family val="3"/>
            <charset val="128"/>
          </rPr>
          <t>賃金台帳における支給科目の名称を入力</t>
        </r>
      </text>
    </comment>
    <comment ref="U9" authorId="1" shapeId="0">
      <text>
        <r>
          <rPr>
            <b/>
            <sz val="9"/>
            <color indexed="81"/>
            <rFont val="ＭＳ Ｐゴシック"/>
            <family val="3"/>
            <charset val="128"/>
          </rPr>
          <t>Nagashima103:</t>
        </r>
        <r>
          <rPr>
            <sz val="9"/>
            <color indexed="81"/>
            <rFont val="ＭＳ Ｐゴシック"/>
            <family val="3"/>
            <charset val="128"/>
          </rPr>
          <t xml:space="preserve">
上記補助金の対象月数</t>
        </r>
      </text>
    </comment>
    <comment ref="X9" authorId="0" shapeId="0">
      <text>
        <r>
          <rPr>
            <b/>
            <sz val="9"/>
            <color indexed="81"/>
            <rFont val="MS P ゴシック"/>
            <family val="3"/>
            <charset val="128"/>
          </rPr>
          <t>賃金台帳における支給科目の名称を入力</t>
        </r>
      </text>
    </comment>
    <comment ref="AA9" authorId="1" shapeId="0">
      <text>
        <r>
          <rPr>
            <b/>
            <sz val="9"/>
            <color indexed="81"/>
            <rFont val="ＭＳ Ｐゴシック"/>
            <family val="3"/>
            <charset val="128"/>
          </rPr>
          <t>Nagashima103:</t>
        </r>
        <r>
          <rPr>
            <sz val="9"/>
            <color indexed="81"/>
            <rFont val="ＭＳ Ｐゴシック"/>
            <family val="3"/>
            <charset val="128"/>
          </rPr>
          <t xml:space="preserve">
上記補助金の対象月数</t>
        </r>
      </text>
    </comment>
    <comment ref="AD9" authorId="0" shapeId="0">
      <text>
        <r>
          <rPr>
            <b/>
            <sz val="9"/>
            <color indexed="81"/>
            <rFont val="MS P ゴシック"/>
            <family val="3"/>
            <charset val="128"/>
          </rPr>
          <t>賃金台帳における支給科目の名称を入力</t>
        </r>
      </text>
    </comment>
    <comment ref="AG9" authorId="1" shapeId="0">
      <text>
        <r>
          <rPr>
            <b/>
            <sz val="9"/>
            <color indexed="81"/>
            <rFont val="ＭＳ Ｐゴシック"/>
            <family val="3"/>
            <charset val="128"/>
          </rPr>
          <t>Nagashima103:</t>
        </r>
        <r>
          <rPr>
            <sz val="9"/>
            <color indexed="81"/>
            <rFont val="ＭＳ Ｐゴシック"/>
            <family val="3"/>
            <charset val="128"/>
          </rPr>
          <t xml:space="preserve">
上記補助金の対象月数</t>
        </r>
      </text>
    </comment>
    <comment ref="P48" authorId="0" shapeId="0">
      <text>
        <r>
          <rPr>
            <sz val="14"/>
            <color indexed="81"/>
            <rFont val="MS P ゴシック"/>
            <family val="3"/>
            <charset val="128"/>
          </rPr>
          <t>都様式「入力様式」　３（１）⑲と一致</t>
        </r>
      </text>
    </comment>
  </commentList>
</comments>
</file>

<file path=xl/comments2.xml><?xml version="1.0" encoding="utf-8"?>
<comments xmlns="http://schemas.openxmlformats.org/spreadsheetml/2006/main">
  <authors>
    <author>Hayashi126</author>
    <author>Nagashima103</author>
  </authors>
  <commentList>
    <comment ref="AE3" authorId="0" shapeId="0">
      <text>
        <r>
          <rPr>
            <sz val="11"/>
            <color indexed="81"/>
            <rFont val="MS P ゴシック"/>
            <family val="3"/>
            <charset val="128"/>
          </rPr>
          <t>都様式　別表４第2号様式
（２）ア⑤と一致</t>
        </r>
        <r>
          <rPr>
            <sz val="9"/>
            <color indexed="81"/>
            <rFont val="MS P ゴシック"/>
            <family val="3"/>
            <charset val="128"/>
          </rPr>
          <t xml:space="preserve">
</t>
        </r>
      </text>
    </comment>
    <comment ref="AF3" authorId="0" shapeId="0">
      <text>
        <r>
          <rPr>
            <sz val="11"/>
            <color indexed="81"/>
            <rFont val="MS P ゴシック"/>
            <family val="3"/>
            <charset val="128"/>
          </rPr>
          <t>都様式　別表４第2号様式
（２）ア⑦と一致</t>
        </r>
      </text>
    </comment>
    <comment ref="AG3" authorId="0" shapeId="0">
      <text>
        <r>
          <rPr>
            <sz val="11"/>
            <color indexed="81"/>
            <rFont val="MS P ゴシック"/>
            <family val="3"/>
            <charset val="128"/>
          </rPr>
          <t>都様式　別表４第2号様式
（２）ア②と一致</t>
        </r>
      </text>
    </comment>
    <comment ref="AE4" authorId="0" shapeId="0">
      <text>
        <r>
          <rPr>
            <sz val="11"/>
            <color indexed="81"/>
            <rFont val="MS P ゴシック"/>
            <family val="3"/>
            <charset val="128"/>
          </rPr>
          <t xml:space="preserve">
都様式　別表４第2号様式
（２）イ⑤と一致</t>
        </r>
      </text>
    </comment>
    <comment ref="AF4" authorId="0" shapeId="0">
      <text>
        <r>
          <rPr>
            <sz val="9"/>
            <color indexed="81"/>
            <rFont val="MS P ゴシック"/>
            <family val="3"/>
            <charset val="128"/>
          </rPr>
          <t xml:space="preserve">
</t>
        </r>
        <r>
          <rPr>
            <sz val="11"/>
            <color indexed="81"/>
            <rFont val="MS P ゴシック"/>
            <family val="3"/>
            <charset val="128"/>
          </rPr>
          <t>都様式　別表４第2号様式
（２）イ⑦と一致</t>
        </r>
      </text>
    </comment>
    <comment ref="AG4" authorId="0" shapeId="0">
      <text>
        <r>
          <rPr>
            <sz val="11"/>
            <color indexed="81"/>
            <rFont val="MS P ゴシック"/>
            <family val="3"/>
            <charset val="128"/>
          </rPr>
          <t>都様式　別表４第2号様式
（２）イ②と一致</t>
        </r>
        <r>
          <rPr>
            <sz val="9"/>
            <color indexed="81"/>
            <rFont val="MS P ゴシック"/>
            <family val="3"/>
            <charset val="128"/>
          </rPr>
          <t xml:space="preserve">
</t>
        </r>
      </text>
    </comment>
    <comment ref="AE5" authorId="0" shapeId="0">
      <text>
        <r>
          <rPr>
            <sz val="11"/>
            <color indexed="81"/>
            <rFont val="MS P ゴシック"/>
            <family val="3"/>
            <charset val="128"/>
          </rPr>
          <t>都様式　別表４第2号様式
（３）⑤と一致</t>
        </r>
      </text>
    </comment>
    <comment ref="AF5" authorId="0" shapeId="0">
      <text>
        <r>
          <rPr>
            <sz val="12"/>
            <color indexed="81"/>
            <rFont val="MS P ゴシック"/>
            <family val="3"/>
            <charset val="128"/>
          </rPr>
          <t>都様式　別表４第2号様式
（３）⑦と一致</t>
        </r>
      </text>
    </comment>
    <comment ref="AG5" authorId="0" shapeId="0">
      <text>
        <r>
          <rPr>
            <sz val="11"/>
            <color indexed="81"/>
            <rFont val="MS P ゴシック"/>
            <family val="3"/>
            <charset val="128"/>
          </rPr>
          <t>都様式　別表４第2号様式
（３）②と一致</t>
        </r>
      </text>
    </comment>
    <comment ref="L9" authorId="0" shapeId="0">
      <text>
        <r>
          <rPr>
            <b/>
            <sz val="9"/>
            <color indexed="81"/>
            <rFont val="MS P ゴシック"/>
            <family val="3"/>
            <charset val="128"/>
          </rPr>
          <t>賃金台帳における支給科目の名称を入力</t>
        </r>
      </text>
    </comment>
    <comment ref="O9" authorId="1" shapeId="0">
      <text>
        <r>
          <rPr>
            <b/>
            <sz val="9"/>
            <color indexed="81"/>
            <rFont val="ＭＳ Ｐゴシック"/>
            <family val="3"/>
            <charset val="128"/>
          </rPr>
          <t>Nagashima103:</t>
        </r>
        <r>
          <rPr>
            <sz val="9"/>
            <color indexed="81"/>
            <rFont val="ＭＳ Ｐゴシック"/>
            <family val="3"/>
            <charset val="128"/>
          </rPr>
          <t xml:space="preserve">
上記加算の対象月数</t>
        </r>
      </text>
    </comment>
    <comment ref="R9" authorId="0" shapeId="0">
      <text>
        <r>
          <rPr>
            <b/>
            <sz val="9"/>
            <color indexed="81"/>
            <rFont val="MS P ゴシック"/>
            <family val="3"/>
            <charset val="128"/>
          </rPr>
          <t>賃金台帳における支給科目の名称を入力</t>
        </r>
      </text>
    </comment>
    <comment ref="U9" authorId="1" shapeId="0">
      <text>
        <r>
          <rPr>
            <b/>
            <sz val="9"/>
            <color indexed="81"/>
            <rFont val="ＭＳ Ｐゴシック"/>
            <family val="3"/>
            <charset val="128"/>
          </rPr>
          <t>Nagashima103:</t>
        </r>
        <r>
          <rPr>
            <sz val="9"/>
            <color indexed="81"/>
            <rFont val="ＭＳ Ｐゴシック"/>
            <family val="3"/>
            <charset val="128"/>
          </rPr>
          <t xml:space="preserve">
上記補助金の対象月数</t>
        </r>
      </text>
    </comment>
    <comment ref="X9" authorId="0" shapeId="0">
      <text>
        <r>
          <rPr>
            <b/>
            <sz val="9"/>
            <color indexed="81"/>
            <rFont val="MS P ゴシック"/>
            <family val="3"/>
            <charset val="128"/>
          </rPr>
          <t>賃金台帳における支給科目の名称を入力</t>
        </r>
      </text>
    </comment>
    <comment ref="AA9" authorId="1" shapeId="0">
      <text>
        <r>
          <rPr>
            <b/>
            <sz val="9"/>
            <color indexed="81"/>
            <rFont val="ＭＳ Ｐゴシック"/>
            <family val="3"/>
            <charset val="128"/>
          </rPr>
          <t>Nagashima103:</t>
        </r>
        <r>
          <rPr>
            <sz val="9"/>
            <color indexed="81"/>
            <rFont val="ＭＳ Ｐゴシック"/>
            <family val="3"/>
            <charset val="128"/>
          </rPr>
          <t xml:space="preserve">
上記補助金の対象月数</t>
        </r>
      </text>
    </comment>
    <comment ref="AD9" authorId="0" shapeId="0">
      <text>
        <r>
          <rPr>
            <b/>
            <sz val="9"/>
            <color indexed="81"/>
            <rFont val="MS P ゴシック"/>
            <family val="3"/>
            <charset val="128"/>
          </rPr>
          <t>賃金台帳における支給科目の名称を入力</t>
        </r>
      </text>
    </comment>
    <comment ref="AG9" authorId="1" shapeId="0">
      <text>
        <r>
          <rPr>
            <b/>
            <sz val="9"/>
            <color indexed="81"/>
            <rFont val="ＭＳ Ｐゴシック"/>
            <family val="3"/>
            <charset val="128"/>
          </rPr>
          <t>Nagashima103:</t>
        </r>
        <r>
          <rPr>
            <sz val="9"/>
            <color indexed="81"/>
            <rFont val="ＭＳ Ｐゴシック"/>
            <family val="3"/>
            <charset val="128"/>
          </rPr>
          <t xml:space="preserve">
上記補助金の対象月数</t>
        </r>
      </text>
    </comment>
    <comment ref="P48" authorId="0" shapeId="0">
      <text>
        <r>
          <rPr>
            <sz val="14"/>
            <color indexed="81"/>
            <rFont val="MS P ゴシック"/>
            <family val="3"/>
            <charset val="128"/>
          </rPr>
          <t>都様式「入力様式」　３（１）⑲と一致</t>
        </r>
      </text>
    </comment>
  </commentList>
</comments>
</file>

<file path=xl/sharedStrings.xml><?xml version="1.0" encoding="utf-8"?>
<sst xmlns="http://schemas.openxmlformats.org/spreadsheetml/2006/main" count="213" uniqueCount="76">
  <si>
    <t>職名</t>
    <rPh sb="0" eb="2">
      <t>ショクメイ</t>
    </rPh>
    <phoneticPr fontId="1"/>
  </si>
  <si>
    <t>氏名</t>
    <rPh sb="0" eb="2">
      <t>シメイ</t>
    </rPh>
    <phoneticPr fontId="1"/>
  </si>
  <si>
    <t>年間賃金総額</t>
    <rPh sb="0" eb="1">
      <t>ネン</t>
    </rPh>
    <rPh sb="1" eb="2">
      <t>カン</t>
    </rPh>
    <rPh sb="2" eb="4">
      <t>チンギン</t>
    </rPh>
    <rPh sb="4" eb="6">
      <t>ソウガク</t>
    </rPh>
    <phoneticPr fontId="1"/>
  </si>
  <si>
    <t>基本給</t>
    <rPh sb="0" eb="3">
      <t>キホンキュウ</t>
    </rPh>
    <phoneticPr fontId="1"/>
  </si>
  <si>
    <t>手当</t>
    <rPh sb="0" eb="2">
      <t>テアテ</t>
    </rPh>
    <phoneticPr fontId="1"/>
  </si>
  <si>
    <t>その他</t>
    <rPh sb="2" eb="3">
      <t>タ</t>
    </rPh>
    <phoneticPr fontId="1"/>
  </si>
  <si>
    <t>その他の場合の方法</t>
    <rPh sb="2" eb="3">
      <t>タ</t>
    </rPh>
    <rPh sb="4" eb="6">
      <t>バアイ</t>
    </rPh>
    <rPh sb="7" eb="9">
      <t>ホウホウ</t>
    </rPh>
    <phoneticPr fontId="1"/>
  </si>
  <si>
    <t>常勤</t>
    <rPh sb="0" eb="2">
      <t>ジョウキン</t>
    </rPh>
    <phoneticPr fontId="1"/>
  </si>
  <si>
    <t>非常勤</t>
    <rPh sb="0" eb="3">
      <t>ヒジョウキン</t>
    </rPh>
    <phoneticPr fontId="1"/>
  </si>
  <si>
    <t>保育士</t>
    <rPh sb="0" eb="2">
      <t>ホイク</t>
    </rPh>
    <rPh sb="2" eb="3">
      <t>シ</t>
    </rPh>
    <phoneticPr fontId="1"/>
  </si>
  <si>
    <t>保育補助</t>
    <rPh sb="0" eb="2">
      <t>ホイク</t>
    </rPh>
    <rPh sb="2" eb="4">
      <t>ホジョ</t>
    </rPh>
    <phoneticPr fontId="1"/>
  </si>
  <si>
    <t>計</t>
    <rPh sb="0" eb="1">
      <t>ケイ</t>
    </rPh>
    <phoneticPr fontId="1"/>
  </si>
  <si>
    <t>常勤・
非常勤</t>
    <rPh sb="0" eb="2">
      <t>ジョウキン</t>
    </rPh>
    <rPh sb="4" eb="7">
      <t>ヒジョウキン</t>
    </rPh>
    <phoneticPr fontId="1"/>
  </si>
  <si>
    <t>賃金改善一覧</t>
    <rPh sb="0" eb="2">
      <t>チンギン</t>
    </rPh>
    <rPh sb="2" eb="4">
      <t>カイゼン</t>
    </rPh>
    <rPh sb="4" eb="6">
      <t>イチラン</t>
    </rPh>
    <phoneticPr fontId="1"/>
  </si>
  <si>
    <t>賞与(一時金）</t>
    <rPh sb="0" eb="2">
      <t>ショウヨ</t>
    </rPh>
    <rPh sb="3" eb="6">
      <t>イチジキン</t>
    </rPh>
    <phoneticPr fontId="1"/>
  </si>
  <si>
    <t>看護師（直接処遇）</t>
    <rPh sb="0" eb="2">
      <t>カンゴ</t>
    </rPh>
    <rPh sb="2" eb="3">
      <t>シ</t>
    </rPh>
    <phoneticPr fontId="1"/>
  </si>
  <si>
    <t>施設名</t>
    <rPh sb="0" eb="2">
      <t>シセツ</t>
    </rPh>
    <rPh sb="2" eb="3">
      <t>メイ</t>
    </rPh>
    <phoneticPr fontId="1"/>
  </si>
  <si>
    <t>連絡先電話番号</t>
    <rPh sb="0" eb="3">
      <t>レンラクサキ</t>
    </rPh>
    <rPh sb="3" eb="5">
      <t>デンワ</t>
    </rPh>
    <rPh sb="5" eb="7">
      <t>バンゴウ</t>
    </rPh>
    <phoneticPr fontId="1"/>
  </si>
  <si>
    <t>担当者名</t>
    <rPh sb="0" eb="3">
      <t>タントウシャ</t>
    </rPh>
    <rPh sb="3" eb="4">
      <t>メイ</t>
    </rPh>
    <phoneticPr fontId="1"/>
  </si>
  <si>
    <t>法人名</t>
    <rPh sb="0" eb="1">
      <t>ホウ</t>
    </rPh>
    <rPh sb="1" eb="3">
      <t>ジンメイ</t>
    </rPh>
    <phoneticPr fontId="1"/>
  </si>
  <si>
    <t>月数</t>
    <rPh sb="0" eb="2">
      <t>ツキスウ</t>
    </rPh>
    <phoneticPr fontId="1"/>
  </si>
  <si>
    <t>世田谷区保育士等処遇改善助成金</t>
    <rPh sb="0" eb="4">
      <t>セタガヤク</t>
    </rPh>
    <rPh sb="4" eb="7">
      <t>ホイクシ</t>
    </rPh>
    <rPh sb="7" eb="8">
      <t>トウ</t>
    </rPh>
    <rPh sb="8" eb="10">
      <t>ショグウ</t>
    </rPh>
    <rPh sb="10" eb="12">
      <t>カイゼン</t>
    </rPh>
    <rPh sb="12" eb="15">
      <t>ジョセイキン</t>
    </rPh>
    <phoneticPr fontId="1"/>
  </si>
  <si>
    <t>調理師</t>
    <rPh sb="0" eb="3">
      <t>チョウリシ</t>
    </rPh>
    <phoneticPr fontId="1"/>
  </si>
  <si>
    <t>×× 明子</t>
    <rPh sb="3" eb="4">
      <t>アカ</t>
    </rPh>
    <rPh sb="4" eb="5">
      <t>コ</t>
    </rPh>
    <phoneticPr fontId="1"/>
  </si>
  <si>
    <t>事務員</t>
    <rPh sb="0" eb="3">
      <t>ジムイン</t>
    </rPh>
    <phoneticPr fontId="1"/>
  </si>
  <si>
    <t>とうきょう保育園</t>
    <rPh sb="5" eb="8">
      <t>ホイクエン</t>
    </rPh>
    <phoneticPr fontId="1"/>
  </si>
  <si>
    <t>○○○○株式会社</t>
    <rPh sb="4" eb="8">
      <t>カブシキ</t>
    </rPh>
    <phoneticPr fontId="1"/>
  </si>
  <si>
    <t>東京 花子</t>
    <rPh sb="0" eb="2">
      <t>トウキョウ</t>
    </rPh>
    <rPh sb="3" eb="5">
      <t>ハナコ</t>
    </rPh>
    <phoneticPr fontId="1"/>
  </si>
  <si>
    <t>03-1234-5678</t>
    <phoneticPr fontId="1"/>
  </si>
  <si>
    <t>○○  一子</t>
    <rPh sb="4" eb="6">
      <t>イチコ</t>
    </rPh>
    <phoneticPr fontId="1"/>
  </si>
  <si>
    <t>△△ 二郎</t>
    <rPh sb="3" eb="5">
      <t>ジロウ</t>
    </rPh>
    <phoneticPr fontId="1"/>
  </si>
  <si>
    <t>世田谷区保育士等キャリアアップ補助金</t>
    <rPh sb="0" eb="4">
      <t>セタガヤク</t>
    </rPh>
    <rPh sb="4" eb="7">
      <t>ホイクシ</t>
    </rPh>
    <rPh sb="7" eb="8">
      <t>トウ</t>
    </rPh>
    <phoneticPr fontId="1"/>
  </si>
  <si>
    <t>基本給</t>
    <rPh sb="0" eb="2">
      <t>キホン</t>
    </rPh>
    <rPh sb="2" eb="3">
      <t>キュウ</t>
    </rPh>
    <phoneticPr fontId="1"/>
  </si>
  <si>
    <t>基本給・職務手当</t>
    <rPh sb="0" eb="3">
      <t>キホンキュウ</t>
    </rPh>
    <rPh sb="4" eb="6">
      <t>ショクム</t>
    </rPh>
    <rPh sb="6" eb="8">
      <t>テア</t>
    </rPh>
    <phoneticPr fontId="1"/>
  </si>
  <si>
    <t>職務手当</t>
    <rPh sb="0" eb="2">
      <t>ショクム</t>
    </rPh>
    <rPh sb="2" eb="4">
      <t>テア</t>
    </rPh>
    <phoneticPr fontId="1"/>
  </si>
  <si>
    <t>手当</t>
    <rPh sb="0" eb="2">
      <t>テア</t>
    </rPh>
    <phoneticPr fontId="1"/>
  </si>
  <si>
    <t>□□　美子</t>
    <rPh sb="3" eb="4">
      <t>ミ</t>
    </rPh>
    <rPh sb="4" eb="5">
      <t>コ</t>
    </rPh>
    <phoneticPr fontId="1"/>
  </si>
  <si>
    <t>賞与・職務手当</t>
    <rPh sb="0" eb="2">
      <t>ショウヨ</t>
    </rPh>
    <rPh sb="3" eb="5">
      <t>ショクム</t>
    </rPh>
    <rPh sb="5" eb="7">
      <t>テア</t>
    </rPh>
    <phoneticPr fontId="1"/>
  </si>
  <si>
    <t>賞与・処遇改善２</t>
    <rPh sb="0" eb="2">
      <t>ショウヨ</t>
    </rPh>
    <rPh sb="3" eb="5">
      <t>ショグウ</t>
    </rPh>
    <rPh sb="5" eb="7">
      <t>カイゼン</t>
    </rPh>
    <phoneticPr fontId="1"/>
  </si>
  <si>
    <t>支給科目</t>
    <rPh sb="0" eb="2">
      <t>シキュウ</t>
    </rPh>
    <rPh sb="2" eb="4">
      <t>カモク</t>
    </rPh>
    <phoneticPr fontId="1"/>
  </si>
  <si>
    <t>資格手当</t>
    <rPh sb="0" eb="2">
      <t>シカク</t>
    </rPh>
    <rPh sb="2" eb="4">
      <t>テア</t>
    </rPh>
    <phoneticPr fontId="1"/>
  </si>
  <si>
    <t>←技能・経験に着目した加算補助金
　　　　法定福利事業者負担増額</t>
    <rPh sb="13" eb="15">
      <t>ホジョ</t>
    </rPh>
    <rPh sb="15" eb="16">
      <t>キン</t>
    </rPh>
    <rPh sb="21" eb="23">
      <t>ホウテイ</t>
    </rPh>
    <rPh sb="23" eb="25">
      <t>フクリ</t>
    </rPh>
    <rPh sb="25" eb="28">
      <t>ジギョウシャ</t>
    </rPh>
    <rPh sb="28" eb="30">
      <t>フタン</t>
    </rPh>
    <rPh sb="30" eb="32">
      <t>ゾウガク</t>
    </rPh>
    <phoneticPr fontId="1"/>
  </si>
  <si>
    <t>←キャリアアップ補助金
　　　　法定福利事業者負担増額</t>
    <rPh sb="8" eb="11">
      <t>ホジョキン</t>
    </rPh>
    <rPh sb="16" eb="18">
      <t>ホウテイ</t>
    </rPh>
    <rPh sb="18" eb="20">
      <t>フクリ</t>
    </rPh>
    <rPh sb="20" eb="23">
      <t>ジギョウシャ</t>
    </rPh>
    <rPh sb="23" eb="25">
      <t>フタン</t>
    </rPh>
    <rPh sb="25" eb="27">
      <t>ゾウガク</t>
    </rPh>
    <phoneticPr fontId="1"/>
  </si>
  <si>
    <t>※添付書類    賃金台帳</t>
    <rPh sb="1" eb="3">
      <t>テンプ</t>
    </rPh>
    <rPh sb="3" eb="5">
      <t>ショルイ</t>
    </rPh>
    <rPh sb="9" eb="11">
      <t>チンギン</t>
    </rPh>
    <rPh sb="11" eb="13">
      <t>ダイチョウ</t>
    </rPh>
    <phoneticPr fontId="1"/>
  </si>
  <si>
    <t>施設長</t>
    <rPh sb="0" eb="3">
      <t>シセツチョウ</t>
    </rPh>
    <phoneticPr fontId="1"/>
  </si>
  <si>
    <t>支給方法</t>
    <rPh sb="0" eb="2">
      <t>シキュウ</t>
    </rPh>
    <rPh sb="2" eb="4">
      <t>ホウホウ</t>
    </rPh>
    <phoneticPr fontId="1"/>
  </si>
  <si>
    <t>栄養士</t>
    <rPh sb="0" eb="3">
      <t>エイヨウシ</t>
    </rPh>
    <phoneticPr fontId="1"/>
  </si>
  <si>
    <t>看護師</t>
    <rPh sb="0" eb="2">
      <t>カンゴ</t>
    </rPh>
    <rPh sb="2" eb="3">
      <t>シ</t>
    </rPh>
    <phoneticPr fontId="1"/>
  </si>
  <si>
    <t>一時金</t>
    <rPh sb="0" eb="3">
      <t>イチジキン</t>
    </rPh>
    <phoneticPr fontId="1"/>
  </si>
  <si>
    <t>基本給又は決まって毎月支払われる手当</t>
    <rPh sb="0" eb="3">
      <t>キホンキュウ</t>
    </rPh>
    <rPh sb="3" eb="4">
      <t>マタ</t>
    </rPh>
    <rPh sb="5" eb="6">
      <t>キ</t>
    </rPh>
    <rPh sb="9" eb="11">
      <t>マイツキ</t>
    </rPh>
    <rPh sb="11" eb="13">
      <t>シハラ</t>
    </rPh>
    <rPh sb="16" eb="18">
      <t>テアテ</t>
    </rPh>
    <phoneticPr fontId="1"/>
  </si>
  <si>
    <t>←世田谷区保育士等処遇改善助成金
　　　　法定福利事業者負担増額</t>
    <rPh sb="1" eb="5">
      <t>セタガヤク</t>
    </rPh>
    <rPh sb="5" eb="8">
      <t>ホイクシ</t>
    </rPh>
    <rPh sb="8" eb="9">
      <t>トウ</t>
    </rPh>
    <rPh sb="9" eb="11">
      <t>ショグウ</t>
    </rPh>
    <rPh sb="11" eb="13">
      <t>カイゼン</t>
    </rPh>
    <rPh sb="13" eb="16">
      <t>ジョセイキン</t>
    </rPh>
    <rPh sb="21" eb="23">
      <t>ホウテイ</t>
    </rPh>
    <rPh sb="23" eb="25">
      <t>フクリ</t>
    </rPh>
    <rPh sb="25" eb="28">
      <t>ジギョウシャ</t>
    </rPh>
    <rPh sb="28" eb="30">
      <t>フタン</t>
    </rPh>
    <rPh sb="30" eb="32">
      <t>ゾウガク</t>
    </rPh>
    <phoneticPr fontId="1"/>
  </si>
  <si>
    <t>◆賃金改善実績一覧</t>
    <rPh sb="1" eb="3">
      <t>チンギン</t>
    </rPh>
    <rPh sb="3" eb="5">
      <t>カイゼン</t>
    </rPh>
    <rPh sb="5" eb="7">
      <t>ジッセキ</t>
    </rPh>
    <rPh sb="7" eb="9">
      <t>イチラン</t>
    </rPh>
    <phoneticPr fontId="1"/>
  </si>
  <si>
    <t>常勤合計</t>
    <rPh sb="0" eb="2">
      <t>ジョウキン</t>
    </rPh>
    <rPh sb="2" eb="4">
      <t>ゴウケイ</t>
    </rPh>
    <phoneticPr fontId="1"/>
  </si>
  <si>
    <t>非常勤合計</t>
    <rPh sb="0" eb="3">
      <t>ヒジョウキン</t>
    </rPh>
    <rPh sb="3" eb="5">
      <t>ゴウケイ</t>
    </rPh>
    <phoneticPr fontId="1"/>
  </si>
  <si>
    <t>年間賃金総額</t>
    <rPh sb="0" eb="2">
      <t>ネンカン</t>
    </rPh>
    <rPh sb="2" eb="4">
      <t>チンギン</t>
    </rPh>
    <rPh sb="4" eb="6">
      <t>ソウガク</t>
    </rPh>
    <phoneticPr fontId="1"/>
  </si>
  <si>
    <t>事業所が賃金改善した金額の総額</t>
    <rPh sb="0" eb="3">
      <t>ジギョウショ</t>
    </rPh>
    <rPh sb="4" eb="6">
      <t>チンギン</t>
    </rPh>
    <rPh sb="6" eb="8">
      <t>カイゼン</t>
    </rPh>
    <rPh sb="10" eb="12">
      <t>キンガク</t>
    </rPh>
    <rPh sb="13" eb="15">
      <t>ソウガク</t>
    </rPh>
    <phoneticPr fontId="1"/>
  </si>
  <si>
    <t>うち世田谷区補助金による賃金改善額</t>
    <rPh sb="2" eb="6">
      <t>セタガヤク</t>
    </rPh>
    <rPh sb="6" eb="9">
      <t>ホジョキン</t>
    </rPh>
    <rPh sb="12" eb="14">
      <t>チンギン</t>
    </rPh>
    <rPh sb="14" eb="16">
      <t>カイゼン</t>
    </rPh>
    <rPh sb="16" eb="17">
      <t>ガク</t>
    </rPh>
    <phoneticPr fontId="1"/>
  </si>
  <si>
    <t>うち世田谷区補助金による賃金改善額の総額</t>
    <rPh sb="2" eb="6">
      <t>セタガヤク</t>
    </rPh>
    <rPh sb="6" eb="9">
      <t>ホジョキン</t>
    </rPh>
    <rPh sb="12" eb="14">
      <t>チンギン</t>
    </rPh>
    <rPh sb="14" eb="16">
      <t>カイゼン</t>
    </rPh>
    <rPh sb="16" eb="17">
      <t>ガク</t>
    </rPh>
    <rPh sb="18" eb="20">
      <t>ソウガク</t>
    </rPh>
    <phoneticPr fontId="1"/>
  </si>
  <si>
    <t>事業所が賃金改善した金額</t>
    <rPh sb="0" eb="3">
      <t>ジギョウショ</t>
    </rPh>
    <rPh sb="4" eb="6">
      <t>チンギン</t>
    </rPh>
    <rPh sb="6" eb="8">
      <t>カイゼン</t>
    </rPh>
    <rPh sb="10" eb="12">
      <t>キンガク</t>
    </rPh>
    <phoneticPr fontId="1"/>
  </si>
  <si>
    <t>世田谷区保育士等キャリアアップ補助金による賃金改善額</t>
    <rPh sb="0" eb="4">
      <t>セタガヤク</t>
    </rPh>
    <rPh sb="4" eb="8">
      <t>ホイクシナド</t>
    </rPh>
    <rPh sb="15" eb="18">
      <t>ホジョキン</t>
    </rPh>
    <rPh sb="21" eb="23">
      <t>チンギン</t>
    </rPh>
    <rPh sb="23" eb="25">
      <t>カイゼン</t>
    </rPh>
    <rPh sb="25" eb="26">
      <t>ガク</t>
    </rPh>
    <phoneticPr fontId="1"/>
  </si>
  <si>
    <t>←保育従事職員等処遇改善事業
　　　　　　　　　　　　法定福利事業者負担増額</t>
    <phoneticPr fontId="1"/>
  </si>
  <si>
    <t>保育従事者以外合計</t>
  </si>
  <si>
    <t>技能・経験に着目した加算（運営費上乗せ分）</t>
    <rPh sb="0" eb="2">
      <t>ギノウ</t>
    </rPh>
    <rPh sb="3" eb="5">
      <t>ケイケン</t>
    </rPh>
    <rPh sb="6" eb="8">
      <t>チャクモク</t>
    </rPh>
    <rPh sb="10" eb="12">
      <t>カサン</t>
    </rPh>
    <rPh sb="13" eb="16">
      <t>ウンエイヒ</t>
    </rPh>
    <rPh sb="16" eb="18">
      <t>ウワノ</t>
    </rPh>
    <rPh sb="19" eb="20">
      <t>ブン</t>
    </rPh>
    <phoneticPr fontId="1"/>
  </si>
  <si>
    <t>保育従事職員等処遇改善事業（運営費上乗せ分）</t>
    <rPh sb="0" eb="2">
      <t>ホイク</t>
    </rPh>
    <rPh sb="2" eb="4">
      <t>ジュウジ</t>
    </rPh>
    <rPh sb="4" eb="6">
      <t>ショクイン</t>
    </rPh>
    <rPh sb="6" eb="7">
      <t>トウ</t>
    </rPh>
    <rPh sb="7" eb="9">
      <t>ショグウ</t>
    </rPh>
    <rPh sb="9" eb="11">
      <t>カイゼン</t>
    </rPh>
    <rPh sb="11" eb="13">
      <t>ジギョウ</t>
    </rPh>
    <phoneticPr fontId="1"/>
  </si>
  <si>
    <t>保育士</t>
    <rPh sb="0" eb="3">
      <t>ホイクシ</t>
    </rPh>
    <phoneticPr fontId="1"/>
  </si>
  <si>
    <t>保育補助</t>
    <rPh sb="0" eb="2">
      <t>ホイク</t>
    </rPh>
    <rPh sb="2" eb="4">
      <t>ホジョ</t>
    </rPh>
    <phoneticPr fontId="1"/>
  </si>
  <si>
    <t>看護師</t>
    <rPh sb="0" eb="3">
      <t>カンゴシ</t>
    </rPh>
    <phoneticPr fontId="1"/>
  </si>
  <si>
    <t>施設長</t>
    <rPh sb="0" eb="3">
      <t>シセツチョウ</t>
    </rPh>
    <phoneticPr fontId="1"/>
  </si>
  <si>
    <t>●●　三郎</t>
    <rPh sb="3" eb="5">
      <t>サブロウ</t>
    </rPh>
    <phoneticPr fontId="1"/>
  </si>
  <si>
    <t>■■　花子</t>
    <rPh sb="3" eb="5">
      <t>ハナコ</t>
    </rPh>
    <phoneticPr fontId="1"/>
  </si>
  <si>
    <t>▲▲　智一</t>
    <rPh sb="3" eb="5">
      <t>トモカズ</t>
    </rPh>
    <phoneticPr fontId="1"/>
  </si>
  <si>
    <t>基本給・手当</t>
    <rPh sb="0" eb="3">
      <t>キホンキュウ</t>
    </rPh>
    <rPh sb="4" eb="6">
      <t>テアテ</t>
    </rPh>
    <phoneticPr fontId="1"/>
  </si>
  <si>
    <t>賞与・手当</t>
    <rPh sb="0" eb="2">
      <t>ショウヨ</t>
    </rPh>
    <rPh sb="3" eb="5">
      <t>テアテ</t>
    </rPh>
    <phoneticPr fontId="1"/>
  </si>
  <si>
    <t>処遇改善２</t>
    <rPh sb="0" eb="2">
      <t>ショグウ</t>
    </rPh>
    <rPh sb="2" eb="4">
      <t>カイゼン</t>
    </rPh>
    <phoneticPr fontId="1"/>
  </si>
  <si>
    <t>賞与・決まって毎月支払われる手当</t>
    <rPh sb="0" eb="2">
      <t>ショウヨ</t>
    </rPh>
    <rPh sb="3" eb="4">
      <t>キ</t>
    </rPh>
    <rPh sb="7" eb="9">
      <t>マイツキ</t>
    </rPh>
    <rPh sb="9" eb="11">
      <t>シハラ</t>
    </rPh>
    <rPh sb="14" eb="16">
      <t>テアテ</t>
    </rPh>
    <phoneticPr fontId="1"/>
  </si>
  <si>
    <t>調理員</t>
    <rPh sb="0" eb="3">
      <t>チョウリイン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</si>
</sst>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9"/>
      <color indexed="81"/>
      <name val="ＭＳ Ｐゴシック"/>
      <family val="3"/>
      <charset val="128"/>
    </font>
    <font>
      <b/>
      <sz val="9"/>
      <color indexed="81"/>
      <name val="ＭＳ Ｐゴシック"/>
      <family val="3"/>
      <charset val="128"/>
    </font>
    <font>
      <sz val="11"/>
      <color theme="1"/>
      <name val="ＭＳ Ｐゴシック"/>
      <family val="2"/>
      <charset val="128"/>
      <scheme val="minor"/>
    </font>
    <font>
      <b/>
      <sz val="9"/>
      <color indexed="81"/>
      <name val="MS P ゴシック"/>
      <family val="3"/>
      <charset val="128"/>
    </font>
    <font>
      <sz val="11"/>
      <name val="ＭＳ Ｐゴシック"/>
      <family val="3"/>
      <charset val="128"/>
      <scheme val="minor"/>
    </font>
    <font>
      <sz val="10"/>
      <name val="ＭＳ Ｐゴシック"/>
      <family val="3"/>
      <charset val="128"/>
      <scheme val="minor"/>
    </font>
    <font>
      <sz val="9"/>
      <color indexed="81"/>
      <name val="MS P ゴシック"/>
      <family val="3"/>
      <charset val="128"/>
    </font>
    <font>
      <sz val="11"/>
      <color indexed="81"/>
      <name val="MS P ゴシック"/>
      <family val="3"/>
      <charset val="128"/>
    </font>
    <font>
      <sz val="12"/>
      <color indexed="81"/>
      <name val="MS P ゴシック"/>
      <family val="3"/>
      <charset val="128"/>
    </font>
    <font>
      <sz val="14"/>
      <color indexed="81"/>
      <name val="MS P ゴシック"/>
      <family val="3"/>
      <charset val="128"/>
    </font>
    <font>
      <sz val="11"/>
      <name val="ＭＳ Ｐゴシック"/>
      <family val="2"/>
      <charset val="128"/>
      <scheme val="minor"/>
    </font>
    <font>
      <b/>
      <sz val="14"/>
      <name val="ＭＳ Ｐゴシック"/>
      <family val="2"/>
      <charset val="128"/>
      <scheme val="minor"/>
    </font>
    <font>
      <sz val="9"/>
      <name val="ＭＳ Ｐゴシック"/>
      <family val="3"/>
      <charset val="128"/>
      <scheme val="minor"/>
    </font>
    <font>
      <sz val="8"/>
      <name val="ＭＳ Ｐゴシック"/>
      <family val="3"/>
      <charset val="128"/>
      <scheme val="minor"/>
    </font>
    <font>
      <sz val="24"/>
      <name val="ＭＳ Ｐゴシック"/>
      <family val="3"/>
      <charset val="128"/>
      <scheme val="minor"/>
    </font>
    <font>
      <sz val="16"/>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diagonalUp="1">
      <left style="thin">
        <color indexed="64"/>
      </left>
      <right/>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bottom/>
      <diagonal/>
    </border>
    <border>
      <left style="medium">
        <color indexed="64"/>
      </left>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50">
    <xf numFmtId="0" fontId="0" fillId="0" borderId="0" xfId="0">
      <alignment vertical="center"/>
    </xf>
    <xf numFmtId="0" fontId="0" fillId="0" borderId="1" xfId="0" applyBorder="1">
      <alignment vertical="center"/>
    </xf>
    <xf numFmtId="38" fontId="0" fillId="0" borderId="3" xfId="1" applyFont="1" applyBorder="1">
      <alignment vertical="center"/>
    </xf>
    <xf numFmtId="38" fontId="0" fillId="0" borderId="7" xfId="1" applyFont="1" applyBorder="1">
      <alignment vertical="center"/>
    </xf>
    <xf numFmtId="38" fontId="0" fillId="0" borderId="4" xfId="1" applyFont="1" applyBorder="1">
      <alignment vertical="center"/>
    </xf>
    <xf numFmtId="38" fontId="2" fillId="0" borderId="4" xfId="1" applyFont="1" applyBorder="1">
      <alignment vertical="center"/>
    </xf>
    <xf numFmtId="0" fontId="8" fillId="0" borderId="1" xfId="0" applyFont="1" applyFill="1" applyBorder="1" applyAlignment="1">
      <alignment horizontal="center" vertical="center" shrinkToFit="1"/>
    </xf>
    <xf numFmtId="38" fontId="0" fillId="0" borderId="4" xfId="1" applyFont="1" applyBorder="1" applyAlignment="1">
      <alignment vertical="center" shrinkToFit="1"/>
    </xf>
    <xf numFmtId="38" fontId="3" fillId="0" borderId="4" xfId="1" applyFont="1" applyBorder="1" applyAlignment="1">
      <alignment vertical="center" shrinkToFit="1"/>
    </xf>
    <xf numFmtId="38" fontId="8" fillId="0" borderId="7" xfId="1" applyFont="1" applyFill="1" applyBorder="1" applyAlignment="1">
      <alignment vertical="center" shrinkToFit="1"/>
    </xf>
    <xf numFmtId="0" fontId="8" fillId="0" borderId="3" xfId="0" applyFont="1" applyFill="1" applyBorder="1" applyAlignment="1">
      <alignment vertical="center" shrinkToFit="1"/>
    </xf>
    <xf numFmtId="38" fontId="8" fillId="0" borderId="4" xfId="1" applyFont="1" applyFill="1" applyBorder="1" applyAlignment="1">
      <alignment vertical="center" shrinkToFit="1"/>
    </xf>
    <xf numFmtId="38" fontId="9" fillId="0" borderId="4" xfId="1" applyFont="1" applyFill="1" applyBorder="1" applyAlignment="1">
      <alignment vertical="center" shrinkToFit="1"/>
    </xf>
    <xf numFmtId="0" fontId="8" fillId="0" borderId="8" xfId="0" applyFont="1" applyFill="1" applyBorder="1" applyAlignment="1">
      <alignment vertical="center" shrinkToFit="1"/>
    </xf>
    <xf numFmtId="38" fontId="8" fillId="0" borderId="38" xfId="1" applyFont="1" applyFill="1" applyBorder="1" applyAlignment="1">
      <alignment vertical="center" shrinkToFit="1"/>
    </xf>
    <xf numFmtId="0" fontId="8" fillId="0" borderId="35" xfId="0" applyFont="1" applyFill="1" applyBorder="1" applyAlignment="1">
      <alignment horizontal="center" vertical="center" shrinkToFit="1"/>
    </xf>
    <xf numFmtId="0" fontId="8" fillId="0" borderId="36" xfId="0" applyFont="1" applyFill="1" applyBorder="1" applyAlignment="1">
      <alignment vertical="center" shrinkToFit="1"/>
    </xf>
    <xf numFmtId="38" fontId="8" fillId="0" borderId="39" xfId="1" applyFont="1" applyFill="1" applyBorder="1" applyAlignment="1">
      <alignment vertical="center" shrinkToFit="1"/>
    </xf>
    <xf numFmtId="0" fontId="8" fillId="0" borderId="37" xfId="0" applyFont="1" applyFill="1" applyBorder="1" applyAlignment="1">
      <alignment vertical="center" shrinkToFit="1"/>
    </xf>
    <xf numFmtId="0" fontId="8" fillId="0" borderId="1" xfId="0" applyFont="1" applyFill="1" applyBorder="1" applyAlignment="1">
      <alignment vertical="center" shrinkToFit="1"/>
    </xf>
    <xf numFmtId="38" fontId="8" fillId="0" borderId="29" xfId="1" applyFont="1" applyFill="1" applyBorder="1" applyAlignment="1">
      <alignment vertical="center" shrinkToFit="1"/>
    </xf>
    <xf numFmtId="0" fontId="8" fillId="0" borderId="31" xfId="0" applyFont="1" applyFill="1" applyBorder="1" applyAlignment="1">
      <alignment horizontal="center" vertical="center" shrinkToFit="1"/>
    </xf>
    <xf numFmtId="0" fontId="8" fillId="0" borderId="32" xfId="0" applyFont="1" applyFill="1" applyBorder="1" applyAlignment="1">
      <alignment vertical="center" shrinkToFit="1"/>
    </xf>
    <xf numFmtId="38" fontId="8" fillId="0" borderId="30" xfId="1" applyFont="1" applyFill="1" applyBorder="1" applyAlignment="1">
      <alignment vertical="center" shrinkToFit="1"/>
    </xf>
    <xf numFmtId="0" fontId="8" fillId="0" borderId="22" xfId="0" applyFont="1" applyFill="1" applyBorder="1" applyAlignment="1">
      <alignment vertical="center" shrinkToFit="1"/>
    </xf>
    <xf numFmtId="38" fontId="8" fillId="0" borderId="9" xfId="1" applyFont="1" applyFill="1" applyBorder="1" applyAlignment="1">
      <alignment vertical="center" shrinkToFit="1"/>
    </xf>
    <xf numFmtId="38" fontId="8" fillId="0" borderId="27" xfId="1" applyFont="1" applyFill="1" applyBorder="1" applyAlignment="1">
      <alignment vertical="center" shrinkToFit="1"/>
    </xf>
    <xf numFmtId="0" fontId="8" fillId="0" borderId="2" xfId="0" applyFont="1" applyFill="1" applyBorder="1" applyAlignment="1">
      <alignment horizontal="center" vertical="center" shrinkToFit="1"/>
    </xf>
    <xf numFmtId="0" fontId="8" fillId="0" borderId="2" xfId="0" applyFont="1" applyFill="1" applyBorder="1" applyAlignment="1">
      <alignment vertical="center" shrinkToFit="1"/>
    </xf>
    <xf numFmtId="0" fontId="14" fillId="0" borderId="0" xfId="0" applyFont="1">
      <alignment vertical="center"/>
    </xf>
    <xf numFmtId="0" fontId="14" fillId="0" borderId="0" xfId="0" applyFont="1" applyAlignment="1">
      <alignment horizontal="center" vertical="center"/>
    </xf>
    <xf numFmtId="0" fontId="14" fillId="0" borderId="0" xfId="0" applyFont="1" applyFill="1">
      <alignment vertical="center"/>
    </xf>
    <xf numFmtId="0" fontId="15" fillId="0" borderId="0" xfId="0" applyFont="1">
      <alignment vertical="center"/>
    </xf>
    <xf numFmtId="0" fontId="8" fillId="0" borderId="1" xfId="0" applyFont="1" applyBorder="1">
      <alignment vertical="center"/>
    </xf>
    <xf numFmtId="0" fontId="8" fillId="0" borderId="0" xfId="0" applyFont="1" applyBorder="1" applyAlignment="1">
      <alignment vertical="center"/>
    </xf>
    <xf numFmtId="0" fontId="8" fillId="0" borderId="0" xfId="0" applyFont="1" applyBorder="1">
      <alignment vertical="center"/>
    </xf>
    <xf numFmtId="0" fontId="8" fillId="0" borderId="44" xfId="0" applyFont="1" applyFill="1" applyBorder="1">
      <alignment vertical="center"/>
    </xf>
    <xf numFmtId="0" fontId="8" fillId="0" borderId="3" xfId="0" applyFont="1" applyFill="1" applyBorder="1">
      <alignment vertical="center"/>
    </xf>
    <xf numFmtId="0" fontId="8" fillId="3" borderId="4" xfId="0" applyFont="1" applyFill="1" applyBorder="1" applyAlignment="1">
      <alignment horizontal="right" vertical="center"/>
    </xf>
    <xf numFmtId="0" fontId="8" fillId="0" borderId="4" xfId="0" applyFont="1" applyFill="1" applyBorder="1" applyAlignment="1">
      <alignment horizontal="right" vertical="center"/>
    </xf>
    <xf numFmtId="0" fontId="8" fillId="3" borderId="4" xfId="0" applyFont="1" applyFill="1" applyBorder="1" applyAlignment="1">
      <alignment horizontal="right" vertical="center" wrapText="1"/>
    </xf>
    <xf numFmtId="0" fontId="8" fillId="3" borderId="1" xfId="0" applyFont="1" applyFill="1" applyBorder="1" applyAlignment="1">
      <alignment horizontal="right" vertical="center" wrapText="1"/>
    </xf>
    <xf numFmtId="0" fontId="8" fillId="3" borderId="31" xfId="0" applyFont="1" applyFill="1" applyBorder="1" applyAlignment="1">
      <alignment horizontal="centerContinuous" vertical="center"/>
    </xf>
    <xf numFmtId="0" fontId="8" fillId="0" borderId="0" xfId="0" applyFont="1" applyFill="1" applyAlignment="1">
      <alignment horizontal="centerContinuous" vertical="center"/>
    </xf>
    <xf numFmtId="0" fontId="8" fillId="0" borderId="0" xfId="0" applyFont="1" applyBorder="1" applyAlignment="1">
      <alignment horizontal="center" vertical="center"/>
    </xf>
    <xf numFmtId="0" fontId="8" fillId="3" borderId="1" xfId="0" applyFont="1" applyFill="1" applyBorder="1" applyAlignment="1">
      <alignment horizontal="centerContinuous" vertical="center"/>
    </xf>
    <xf numFmtId="0" fontId="8" fillId="0" borderId="1" xfId="0" applyFont="1" applyFill="1" applyBorder="1" applyAlignment="1">
      <alignment horizontal="centerContinuous" vertical="center"/>
    </xf>
    <xf numFmtId="0" fontId="8" fillId="0" borderId="35" xfId="0" applyFont="1" applyFill="1" applyBorder="1" applyAlignment="1">
      <alignment horizontal="centerContinuous" vertical="center"/>
    </xf>
    <xf numFmtId="0" fontId="8" fillId="0" borderId="0" xfId="0" applyFont="1">
      <alignment vertical="center"/>
    </xf>
    <xf numFmtId="0" fontId="8" fillId="0" borderId="43" xfId="0" applyFont="1" applyFill="1" applyBorder="1">
      <alignment vertical="center"/>
    </xf>
    <xf numFmtId="0" fontId="8" fillId="0" borderId="0" xfId="0" applyFont="1" applyFill="1" applyBorder="1" applyAlignment="1">
      <alignment horizontal="center" vertical="center"/>
    </xf>
    <xf numFmtId="0" fontId="8" fillId="0" borderId="0" xfId="0" applyFont="1" applyFill="1">
      <alignment vertical="center"/>
    </xf>
    <xf numFmtId="0" fontId="8" fillId="0" borderId="0" xfId="0" applyFont="1" applyAlignment="1">
      <alignment vertical="center"/>
    </xf>
    <xf numFmtId="0" fontId="9"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2" xfId="0" applyFont="1" applyBorder="1" applyAlignment="1">
      <alignment horizontal="center" vertical="center" wrapText="1"/>
    </xf>
    <xf numFmtId="0" fontId="17" fillId="0" borderId="30" xfId="0" applyFont="1" applyBorder="1" applyAlignment="1">
      <alignment horizontal="center" vertical="center" wrapText="1"/>
    </xf>
    <xf numFmtId="0" fontId="16" fillId="0" borderId="32"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8" fillId="0" borderId="7" xfId="0" applyFont="1" applyBorder="1" applyAlignment="1">
      <alignment vertical="center" shrinkToFit="1"/>
    </xf>
    <xf numFmtId="0" fontId="8" fillId="0" borderId="1" xfId="0" applyFont="1" applyBorder="1" applyAlignment="1">
      <alignment vertical="center" shrinkToFit="1"/>
    </xf>
    <xf numFmtId="38" fontId="8" fillId="0" borderId="3" xfId="1" applyFont="1" applyFill="1" applyBorder="1" applyAlignment="1">
      <alignment vertical="center" shrinkToFit="1"/>
    </xf>
    <xf numFmtId="38" fontId="8" fillId="2" borderId="3" xfId="1" applyFont="1" applyFill="1" applyBorder="1" applyAlignment="1">
      <alignment vertical="center" shrinkToFit="1"/>
    </xf>
    <xf numFmtId="0" fontId="8" fillId="0" borderId="8" xfId="0" applyFont="1" applyBorder="1" applyAlignment="1">
      <alignment vertical="center" shrinkToFit="1"/>
    </xf>
    <xf numFmtId="38" fontId="8" fillId="0" borderId="7" xfId="1" applyFont="1" applyBorder="1" applyAlignment="1">
      <alignment vertical="center" shrinkToFit="1"/>
    </xf>
    <xf numFmtId="38" fontId="8" fillId="0" borderId="4" xfId="1" applyFont="1" applyBorder="1" applyAlignment="1">
      <alignment vertical="center" shrinkToFit="1"/>
    </xf>
    <xf numFmtId="0" fontId="8" fillId="0" borderId="1" xfId="0" applyFont="1" applyBorder="1" applyAlignment="1">
      <alignment horizontal="center" vertical="center" shrinkToFit="1"/>
    </xf>
    <xf numFmtId="0" fontId="8" fillId="0" borderId="3" xfId="0" applyFont="1" applyBorder="1" applyAlignment="1">
      <alignment vertical="center" shrinkToFit="1"/>
    </xf>
    <xf numFmtId="38" fontId="9" fillId="0" borderId="4" xfId="1" applyFont="1" applyBorder="1" applyAlignment="1">
      <alignment vertical="center" shrinkToFit="1"/>
    </xf>
    <xf numFmtId="0" fontId="8" fillId="0" borderId="0" xfId="0" applyFont="1" applyAlignment="1">
      <alignment vertical="center" shrinkToFit="1"/>
    </xf>
    <xf numFmtId="38" fontId="16" fillId="0" borderId="4" xfId="1" applyFont="1" applyBorder="1" applyAlignment="1">
      <alignment vertical="center" shrinkToFit="1"/>
    </xf>
    <xf numFmtId="0" fontId="8" fillId="3" borderId="3" xfId="0" applyFont="1" applyFill="1" applyBorder="1" applyAlignment="1">
      <alignment vertical="center" shrinkToFit="1"/>
    </xf>
    <xf numFmtId="0" fontId="8" fillId="0" borderId="35" xfId="0" applyFont="1" applyBorder="1" applyAlignment="1">
      <alignment horizontal="center" vertical="center" shrinkToFit="1"/>
    </xf>
    <xf numFmtId="0" fontId="8" fillId="0" borderId="36" xfId="0" applyFont="1" applyBorder="1" applyAlignment="1">
      <alignment vertical="center" shrinkToFit="1"/>
    </xf>
    <xf numFmtId="0" fontId="8" fillId="0" borderId="37" xfId="0" applyFont="1" applyBorder="1" applyAlignment="1">
      <alignment vertical="center" shrinkToFit="1"/>
    </xf>
    <xf numFmtId="0" fontId="8" fillId="0" borderId="31" xfId="0" applyFont="1" applyBorder="1" applyAlignment="1">
      <alignment vertical="center" shrinkToFit="1"/>
    </xf>
    <xf numFmtId="0" fontId="8" fillId="0" borderId="22" xfId="0" applyFont="1" applyBorder="1" applyAlignment="1">
      <alignment vertical="center" shrinkToFit="1"/>
    </xf>
    <xf numFmtId="38" fontId="8" fillId="0" borderId="29" xfId="1" applyFont="1" applyBorder="1" applyAlignment="1">
      <alignment vertical="center" shrinkToFit="1"/>
    </xf>
    <xf numFmtId="38" fontId="8" fillId="0" borderId="30" xfId="1" applyFont="1" applyBorder="1" applyAlignment="1">
      <alignment vertical="center" shrinkToFit="1"/>
    </xf>
    <xf numFmtId="0" fontId="8" fillId="0" borderId="31" xfId="0" applyFont="1" applyBorder="1" applyAlignment="1">
      <alignment horizontal="center" vertical="center" shrinkToFit="1"/>
    </xf>
    <xf numFmtId="0" fontId="8" fillId="0" borderId="32" xfId="0" applyFont="1" applyBorder="1" applyAlignment="1">
      <alignment vertical="center" shrinkToFit="1"/>
    </xf>
    <xf numFmtId="38" fontId="9" fillId="0" borderId="30" xfId="1" applyFont="1" applyBorder="1" applyAlignment="1">
      <alignment vertical="center" shrinkToFit="1"/>
    </xf>
    <xf numFmtId="0" fontId="8" fillId="0" borderId="35" xfId="0" applyFont="1" applyBorder="1" applyAlignment="1">
      <alignment vertical="center" shrinkToFit="1"/>
    </xf>
    <xf numFmtId="38" fontId="8" fillId="0" borderId="38" xfId="1" applyFont="1" applyBorder="1" applyAlignment="1">
      <alignment vertical="center" shrinkToFit="1"/>
    </xf>
    <xf numFmtId="38" fontId="8" fillId="0" borderId="39" xfId="1" applyFont="1" applyBorder="1" applyAlignment="1">
      <alignment vertical="center" shrinkToFit="1"/>
    </xf>
    <xf numFmtId="38" fontId="8" fillId="0" borderId="36" xfId="1" applyFont="1" applyFill="1" applyBorder="1" applyAlignment="1">
      <alignment vertical="center" shrinkToFit="1"/>
    </xf>
    <xf numFmtId="0" fontId="8" fillId="0" borderId="10" xfId="0" applyFont="1" applyBorder="1" applyAlignment="1">
      <alignment vertical="center" shrinkToFit="1"/>
    </xf>
    <xf numFmtId="38" fontId="8" fillId="0" borderId="9" xfId="1" applyFont="1" applyBorder="1" applyAlignment="1">
      <alignment vertical="center" shrinkToFit="1"/>
    </xf>
    <xf numFmtId="38" fontId="8" fillId="0" borderId="27" xfId="1" applyFont="1" applyBorder="1" applyAlignment="1">
      <alignment vertical="center" shrinkToFit="1"/>
    </xf>
    <xf numFmtId="0" fontId="8" fillId="0" borderId="2" xfId="0" applyFont="1" applyBorder="1" applyAlignment="1">
      <alignment horizontal="center" vertical="center" shrinkToFit="1"/>
    </xf>
    <xf numFmtId="0" fontId="8" fillId="0" borderId="14" xfId="0" applyFont="1" applyBorder="1" applyAlignment="1">
      <alignment vertical="center" shrinkToFit="1"/>
    </xf>
    <xf numFmtId="0" fontId="8" fillId="0" borderId="2" xfId="0" applyFont="1" applyBorder="1" applyAlignment="1">
      <alignment vertical="center" shrinkToFit="1"/>
    </xf>
    <xf numFmtId="0" fontId="8" fillId="0" borderId="11" xfId="0" applyFont="1" applyBorder="1" applyAlignment="1">
      <alignment vertical="center"/>
    </xf>
    <xf numFmtId="38" fontId="8" fillId="2" borderId="41" xfId="1" applyFont="1" applyFill="1" applyBorder="1">
      <alignment vertical="center"/>
    </xf>
    <xf numFmtId="0" fontId="8" fillId="2" borderId="23" xfId="0" applyFont="1" applyFill="1" applyBorder="1">
      <alignment vertical="center"/>
    </xf>
    <xf numFmtId="38" fontId="8" fillId="2" borderId="15" xfId="1" applyFont="1" applyFill="1" applyBorder="1">
      <alignment vertical="center"/>
    </xf>
    <xf numFmtId="38" fontId="8" fillId="2" borderId="28" xfId="1" applyFont="1" applyFill="1" applyBorder="1">
      <alignment vertical="center"/>
    </xf>
    <xf numFmtId="38" fontId="8" fillId="3" borderId="13" xfId="1" applyFont="1" applyFill="1" applyBorder="1">
      <alignment vertical="center"/>
    </xf>
    <xf numFmtId="0" fontId="8" fillId="0" borderId="13" xfId="0" applyFont="1" applyBorder="1" applyAlignment="1">
      <alignment horizontal="center" vertical="center"/>
    </xf>
    <xf numFmtId="0" fontId="8" fillId="0" borderId="40" xfId="0" applyFont="1" applyBorder="1" applyAlignment="1">
      <alignment horizontal="center" vertical="center"/>
    </xf>
    <xf numFmtId="38" fontId="8" fillId="3" borderId="34" xfId="1" applyFont="1" applyFill="1" applyBorder="1">
      <alignment vertical="center"/>
    </xf>
    <xf numFmtId="0" fontId="8" fillId="2" borderId="25" xfId="0" applyFont="1" applyFill="1" applyBorder="1">
      <alignment vertical="center"/>
    </xf>
    <xf numFmtId="38" fontId="8" fillId="0" borderId="13" xfId="1" applyFont="1" applyFill="1" applyBorder="1">
      <alignment vertical="center"/>
    </xf>
    <xf numFmtId="0" fontId="8" fillId="0" borderId="13"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16" xfId="0" applyFont="1" applyBorder="1">
      <alignment vertical="center"/>
    </xf>
    <xf numFmtId="0" fontId="8" fillId="0" borderId="24" xfId="0" applyFont="1" applyBorder="1" applyAlignment="1">
      <alignment horizontal="right" vertical="center" wrapText="1"/>
    </xf>
    <xf numFmtId="0" fontId="8" fillId="0" borderId="33" xfId="0" applyFont="1" applyFill="1" applyBorder="1">
      <alignment vertical="center"/>
    </xf>
    <xf numFmtId="38" fontId="8" fillId="0" borderId="0" xfId="0" applyNumberFormat="1" applyFont="1">
      <alignment vertical="center"/>
    </xf>
    <xf numFmtId="0" fontId="8" fillId="0" borderId="45" xfId="0" applyFont="1" applyBorder="1" applyAlignment="1">
      <alignment vertical="center" shrinkToFit="1"/>
    </xf>
    <xf numFmtId="38" fontId="8" fillId="2" borderId="31" xfId="0" applyNumberFormat="1" applyFont="1" applyFill="1" applyBorder="1" applyAlignment="1">
      <alignment horizontal="right" vertical="center"/>
    </xf>
    <xf numFmtId="38" fontId="8" fillId="2" borderId="1" xfId="0" applyNumberFormat="1" applyFont="1" applyFill="1" applyBorder="1" applyAlignment="1">
      <alignment horizontal="right" vertical="center"/>
    </xf>
    <xf numFmtId="0" fontId="8" fillId="2" borderId="1" xfId="0" applyFont="1" applyFill="1" applyBorder="1" applyAlignment="1">
      <alignment horizontal="right" vertical="center"/>
    </xf>
    <xf numFmtId="0" fontId="16" fillId="0" borderId="17" xfId="0" applyFont="1" applyBorder="1" applyAlignment="1">
      <alignment horizontal="left" vertical="center" wrapText="1"/>
    </xf>
    <xf numFmtId="0" fontId="8" fillId="0" borderId="24" xfId="0" applyFont="1" applyBorder="1" applyAlignment="1">
      <alignment vertical="center"/>
    </xf>
    <xf numFmtId="0" fontId="8" fillId="0" borderId="18" xfId="0" applyFont="1" applyBorder="1" applyAlignment="1">
      <alignment vertical="center"/>
    </xf>
    <xf numFmtId="0" fontId="8" fillId="0" borderId="17" xfId="0" applyFont="1" applyFill="1" applyBorder="1" applyAlignment="1">
      <alignment horizontal="left" vertical="center" wrapText="1"/>
    </xf>
    <xf numFmtId="0" fontId="8" fillId="0" borderId="24" xfId="0" applyFont="1" applyFill="1" applyBorder="1" applyAlignment="1">
      <alignment horizontal="left" vertical="center"/>
    </xf>
    <xf numFmtId="0" fontId="8" fillId="0" borderId="18" xfId="0" applyFont="1" applyFill="1" applyBorder="1" applyAlignment="1">
      <alignment horizontal="left" vertical="center"/>
    </xf>
    <xf numFmtId="0" fontId="18" fillId="0" borderId="0" xfId="0" applyFont="1" applyAlignment="1">
      <alignment vertical="center"/>
    </xf>
    <xf numFmtId="0" fontId="19" fillId="0" borderId="0" xfId="0" applyFont="1" applyAlignment="1">
      <alignment vertical="center"/>
    </xf>
    <xf numFmtId="0" fontId="9" fillId="0" borderId="4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8" fillId="0" borderId="33" xfId="0" applyFont="1" applyBorder="1" applyAlignment="1">
      <alignment horizontal="center" vertical="center"/>
    </xf>
    <xf numFmtId="0" fontId="8" fillId="0" borderId="24"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16" fillId="0" borderId="24" xfId="0" applyFont="1" applyBorder="1" applyAlignment="1">
      <alignment horizontal="left" vertical="center" wrapText="1"/>
    </xf>
    <xf numFmtId="0" fontId="8" fillId="0" borderId="3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6" xfId="0" applyFont="1" applyBorder="1" applyAlignment="1">
      <alignment horizontal="center" vertical="center"/>
    </xf>
    <xf numFmtId="0" fontId="8" fillId="0" borderId="4"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76200</xdr:colOff>
      <xdr:row>36</xdr:row>
      <xdr:rowOff>152400</xdr:rowOff>
    </xdr:from>
    <xdr:to>
      <xdr:col>4</xdr:col>
      <xdr:colOff>508000</xdr:colOff>
      <xdr:row>46</xdr:row>
      <xdr:rowOff>269875</xdr:rowOff>
    </xdr:to>
    <xdr:sp macro="" textlink="">
      <xdr:nvSpPr>
        <xdr:cNvPr id="2" name="四角形吹き出し 1"/>
        <xdr:cNvSpPr/>
      </xdr:nvSpPr>
      <xdr:spPr>
        <a:xfrm>
          <a:off x="457200" y="10185400"/>
          <a:ext cx="1479550" cy="2816225"/>
        </a:xfrm>
        <a:prstGeom prst="wedgeRectCallout">
          <a:avLst>
            <a:gd name="adj1" fmla="val 80387"/>
            <a:gd name="adj2" fmla="val -7240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人数により行は、適宜増やしてください。</a:t>
          </a:r>
          <a:endParaRPr kumimoji="1" lang="en-US" altLang="ja-JP" sz="1400"/>
        </a:p>
        <a:p>
          <a:pPr algn="l"/>
          <a:endParaRPr kumimoji="1" lang="en-US" altLang="ja-JP" sz="1400"/>
        </a:p>
        <a:p>
          <a:pPr algn="l"/>
          <a:r>
            <a:rPr kumimoji="1" lang="ja-JP" altLang="en-US" sz="1400"/>
            <a:t>行を増やすときは、必ず途中の行で増やして下さい。</a:t>
          </a:r>
        </a:p>
      </xdr:txBody>
    </xdr:sp>
    <xdr:clientData/>
  </xdr:twoCellAnchor>
  <xdr:twoCellAnchor>
    <xdr:from>
      <xdr:col>9</xdr:col>
      <xdr:colOff>777875</xdr:colOff>
      <xdr:row>12</xdr:row>
      <xdr:rowOff>92075</xdr:rowOff>
    </xdr:from>
    <xdr:to>
      <xdr:col>15</xdr:col>
      <xdr:colOff>47625</xdr:colOff>
      <xdr:row>22</xdr:row>
      <xdr:rowOff>247650</xdr:rowOff>
    </xdr:to>
    <xdr:sp macro="" textlink="">
      <xdr:nvSpPr>
        <xdr:cNvPr id="3" name="四角形吹き出し 2"/>
        <xdr:cNvSpPr/>
      </xdr:nvSpPr>
      <xdr:spPr>
        <a:xfrm>
          <a:off x="5699125" y="3648075"/>
          <a:ext cx="3460750" cy="2854325"/>
        </a:xfrm>
        <a:prstGeom prst="wedgeRectCallout">
          <a:avLst>
            <a:gd name="adj1" fmla="val 25792"/>
            <a:gd name="adj2" fmla="val -67078"/>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複数の方法で実施している場合はその他を選択して下さい。</a:t>
          </a:r>
          <a:endParaRPr kumimoji="1" lang="en-US" altLang="ja-JP" sz="1400"/>
        </a:p>
        <a:p>
          <a:pPr algn="l"/>
          <a:endParaRPr kumimoji="1" lang="en-US" altLang="ja-JP" sz="1400"/>
        </a:p>
        <a:p>
          <a:pPr algn="l"/>
          <a:r>
            <a:rPr kumimoji="1" lang="ja-JP" altLang="en-US" sz="1400"/>
            <a:t>「その他」を選択し場合は</a:t>
          </a:r>
          <a:r>
            <a:rPr kumimoji="1" lang="en-US" altLang="ja-JP" sz="1400"/>
            <a:t>【</a:t>
          </a:r>
          <a:r>
            <a:rPr kumimoji="1" lang="ja-JP" altLang="en-US" sz="1400"/>
            <a:t>その他の場合の方法</a:t>
          </a:r>
          <a:r>
            <a:rPr kumimoji="1" lang="en-US" altLang="ja-JP" sz="1400"/>
            <a:t>】</a:t>
          </a:r>
          <a:r>
            <a:rPr kumimoji="1" lang="ja-JP" altLang="en-US" sz="1400"/>
            <a:t>に全ての支払い方法を記載して下さい。</a:t>
          </a:r>
          <a:endParaRPr kumimoji="1" lang="en-US" altLang="ja-JP" sz="1400"/>
        </a:p>
        <a:p>
          <a:pPr algn="l"/>
          <a:r>
            <a:rPr kumimoji="1" lang="en-US" altLang="ja-JP" sz="1600" b="1" u="sng"/>
            <a:t>※</a:t>
          </a:r>
          <a:r>
            <a:rPr kumimoji="1" lang="ja-JP" altLang="en-US" sz="1600" b="1" u="sng"/>
            <a:t>毎月支払われていることが必須の補助金です。</a:t>
          </a:r>
        </a:p>
      </xdr:txBody>
    </xdr:sp>
    <xdr:clientData/>
  </xdr:twoCellAnchor>
  <xdr:twoCellAnchor>
    <xdr:from>
      <xdr:col>7</xdr:col>
      <xdr:colOff>47625</xdr:colOff>
      <xdr:row>13</xdr:row>
      <xdr:rowOff>168275</xdr:rowOff>
    </xdr:from>
    <xdr:to>
      <xdr:col>9</xdr:col>
      <xdr:colOff>444500</xdr:colOff>
      <xdr:row>18</xdr:row>
      <xdr:rowOff>127000</xdr:rowOff>
    </xdr:to>
    <xdr:sp macro="" textlink="">
      <xdr:nvSpPr>
        <xdr:cNvPr id="5" name="四角形吹き出し 4"/>
        <xdr:cNvSpPr/>
      </xdr:nvSpPr>
      <xdr:spPr>
        <a:xfrm>
          <a:off x="3873500" y="3994150"/>
          <a:ext cx="1492250" cy="1308100"/>
        </a:xfrm>
        <a:prstGeom prst="wedgeRectCallout">
          <a:avLst>
            <a:gd name="adj1" fmla="val 34718"/>
            <a:gd name="adj2" fmla="val -124174"/>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該当年度勤務している月数を記入して下さい。</a:t>
          </a:r>
          <a:endParaRPr kumimoji="1" lang="en-US" altLang="ja-JP" sz="1400"/>
        </a:p>
      </xdr:txBody>
    </xdr:sp>
    <xdr:clientData/>
  </xdr:twoCellAnchor>
  <xdr:twoCellAnchor>
    <xdr:from>
      <xdr:col>11</xdr:col>
      <xdr:colOff>669924</xdr:colOff>
      <xdr:row>2</xdr:row>
      <xdr:rowOff>6350</xdr:rowOff>
    </xdr:from>
    <xdr:to>
      <xdr:col>14</xdr:col>
      <xdr:colOff>238124</xdr:colOff>
      <xdr:row>5</xdr:row>
      <xdr:rowOff>127000</xdr:rowOff>
    </xdr:to>
    <xdr:sp macro="" textlink="">
      <xdr:nvSpPr>
        <xdr:cNvPr id="7" name="四角形吹き出し 6"/>
        <xdr:cNvSpPr/>
      </xdr:nvSpPr>
      <xdr:spPr>
        <a:xfrm>
          <a:off x="7226299" y="482600"/>
          <a:ext cx="1870075" cy="1263650"/>
        </a:xfrm>
        <a:prstGeom prst="wedgeRectCallout">
          <a:avLst>
            <a:gd name="adj1" fmla="val -54258"/>
            <a:gd name="adj2" fmla="val 12235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賃金台帳の支給科目を記載して下さい。</a:t>
          </a:r>
          <a:endParaRPr kumimoji="1" lang="en-US" altLang="ja-JP" sz="1400"/>
        </a:p>
      </xdr:txBody>
    </xdr:sp>
    <xdr:clientData/>
  </xdr:twoCellAnchor>
  <xdr:twoCellAnchor>
    <xdr:from>
      <xdr:col>11</xdr:col>
      <xdr:colOff>456688</xdr:colOff>
      <xdr:row>46</xdr:row>
      <xdr:rowOff>212718</xdr:rowOff>
    </xdr:from>
    <xdr:to>
      <xdr:col>27</xdr:col>
      <xdr:colOff>215900</xdr:colOff>
      <xdr:row>50</xdr:row>
      <xdr:rowOff>152400</xdr:rowOff>
    </xdr:to>
    <xdr:sp macro="" textlink="">
      <xdr:nvSpPr>
        <xdr:cNvPr id="8" name="四角形吹き出し 7"/>
        <xdr:cNvSpPr/>
      </xdr:nvSpPr>
      <xdr:spPr>
        <a:xfrm>
          <a:off x="6895588" y="12849218"/>
          <a:ext cx="9093712" cy="1031882"/>
        </a:xfrm>
        <a:custGeom>
          <a:avLst/>
          <a:gdLst>
            <a:gd name="connsiteX0" fmla="*/ 0 w 1654175"/>
            <a:gd name="connsiteY0" fmla="*/ 0 h 685800"/>
            <a:gd name="connsiteX1" fmla="*/ 275696 w 1654175"/>
            <a:gd name="connsiteY1" fmla="*/ 0 h 685800"/>
            <a:gd name="connsiteX2" fmla="*/ 275696 w 1654175"/>
            <a:gd name="connsiteY2" fmla="*/ 0 h 685800"/>
            <a:gd name="connsiteX3" fmla="*/ 689240 w 1654175"/>
            <a:gd name="connsiteY3" fmla="*/ 0 h 685800"/>
            <a:gd name="connsiteX4" fmla="*/ 1654175 w 1654175"/>
            <a:gd name="connsiteY4" fmla="*/ 0 h 685800"/>
            <a:gd name="connsiteX5" fmla="*/ 1654175 w 1654175"/>
            <a:gd name="connsiteY5" fmla="*/ 114300 h 685800"/>
            <a:gd name="connsiteX6" fmla="*/ 1654175 w 1654175"/>
            <a:gd name="connsiteY6" fmla="*/ 114300 h 685800"/>
            <a:gd name="connsiteX7" fmla="*/ 1654175 w 1654175"/>
            <a:gd name="connsiteY7" fmla="*/ 285750 h 685800"/>
            <a:gd name="connsiteX8" fmla="*/ 1654175 w 1654175"/>
            <a:gd name="connsiteY8" fmla="*/ 685800 h 685800"/>
            <a:gd name="connsiteX9" fmla="*/ 689240 w 1654175"/>
            <a:gd name="connsiteY9" fmla="*/ 685800 h 685800"/>
            <a:gd name="connsiteX10" fmla="*/ 275696 w 1654175"/>
            <a:gd name="connsiteY10" fmla="*/ 685800 h 685800"/>
            <a:gd name="connsiteX11" fmla="*/ 275696 w 1654175"/>
            <a:gd name="connsiteY11" fmla="*/ 685800 h 685800"/>
            <a:gd name="connsiteX12" fmla="*/ 0 w 1654175"/>
            <a:gd name="connsiteY12" fmla="*/ 685800 h 685800"/>
            <a:gd name="connsiteX13" fmla="*/ 0 w 1654175"/>
            <a:gd name="connsiteY13" fmla="*/ 285750 h 685800"/>
            <a:gd name="connsiteX14" fmla="*/ -1394337 w 1654175"/>
            <a:gd name="connsiteY14" fmla="*/ -346082 h 685800"/>
            <a:gd name="connsiteX15" fmla="*/ 0 w 1654175"/>
            <a:gd name="connsiteY15" fmla="*/ 114300 h 685800"/>
            <a:gd name="connsiteX16" fmla="*/ 0 w 1654175"/>
            <a:gd name="connsiteY16" fmla="*/ 0 h 685800"/>
            <a:gd name="connsiteX0" fmla="*/ 1394337 w 3048512"/>
            <a:gd name="connsiteY0" fmla="*/ 346082 h 1031882"/>
            <a:gd name="connsiteX1" fmla="*/ 1670033 w 3048512"/>
            <a:gd name="connsiteY1" fmla="*/ 346082 h 1031882"/>
            <a:gd name="connsiteX2" fmla="*/ 1670033 w 3048512"/>
            <a:gd name="connsiteY2" fmla="*/ 346082 h 1031882"/>
            <a:gd name="connsiteX3" fmla="*/ 2083577 w 3048512"/>
            <a:gd name="connsiteY3" fmla="*/ 346082 h 1031882"/>
            <a:gd name="connsiteX4" fmla="*/ 3048512 w 3048512"/>
            <a:gd name="connsiteY4" fmla="*/ 346082 h 1031882"/>
            <a:gd name="connsiteX5" fmla="*/ 3048512 w 3048512"/>
            <a:gd name="connsiteY5" fmla="*/ 460382 h 1031882"/>
            <a:gd name="connsiteX6" fmla="*/ 3048512 w 3048512"/>
            <a:gd name="connsiteY6" fmla="*/ 460382 h 1031882"/>
            <a:gd name="connsiteX7" fmla="*/ 3048512 w 3048512"/>
            <a:gd name="connsiteY7" fmla="*/ 631832 h 1031882"/>
            <a:gd name="connsiteX8" fmla="*/ 3048512 w 3048512"/>
            <a:gd name="connsiteY8" fmla="*/ 1031882 h 1031882"/>
            <a:gd name="connsiteX9" fmla="*/ 2083577 w 3048512"/>
            <a:gd name="connsiteY9" fmla="*/ 1031882 h 1031882"/>
            <a:gd name="connsiteX10" fmla="*/ 1670033 w 3048512"/>
            <a:gd name="connsiteY10" fmla="*/ 1031882 h 1031882"/>
            <a:gd name="connsiteX11" fmla="*/ 1670033 w 3048512"/>
            <a:gd name="connsiteY11" fmla="*/ 1031882 h 1031882"/>
            <a:gd name="connsiteX12" fmla="*/ 1394337 w 3048512"/>
            <a:gd name="connsiteY12" fmla="*/ 1031882 h 1031882"/>
            <a:gd name="connsiteX13" fmla="*/ 1394337 w 3048512"/>
            <a:gd name="connsiteY13" fmla="*/ 631832 h 1031882"/>
            <a:gd name="connsiteX14" fmla="*/ 0 w 3048512"/>
            <a:gd name="connsiteY14" fmla="*/ 0 h 1031882"/>
            <a:gd name="connsiteX15" fmla="*/ 1394337 w 3048512"/>
            <a:gd name="connsiteY15" fmla="*/ 460382 h 1031882"/>
            <a:gd name="connsiteX16" fmla="*/ 1394337 w 3048512"/>
            <a:gd name="connsiteY16" fmla="*/ 346082 h 1031882"/>
            <a:gd name="connsiteX0" fmla="*/ 1394337 w 9093712"/>
            <a:gd name="connsiteY0" fmla="*/ 346082 h 1031882"/>
            <a:gd name="connsiteX1" fmla="*/ 1670033 w 9093712"/>
            <a:gd name="connsiteY1" fmla="*/ 346082 h 1031882"/>
            <a:gd name="connsiteX2" fmla="*/ 1670033 w 9093712"/>
            <a:gd name="connsiteY2" fmla="*/ 346082 h 1031882"/>
            <a:gd name="connsiteX3" fmla="*/ 2083577 w 9093712"/>
            <a:gd name="connsiteY3" fmla="*/ 346082 h 1031882"/>
            <a:gd name="connsiteX4" fmla="*/ 3048512 w 9093712"/>
            <a:gd name="connsiteY4" fmla="*/ 346082 h 1031882"/>
            <a:gd name="connsiteX5" fmla="*/ 3048512 w 9093712"/>
            <a:gd name="connsiteY5" fmla="*/ 460382 h 1031882"/>
            <a:gd name="connsiteX6" fmla="*/ 9093712 w 9093712"/>
            <a:gd name="connsiteY6" fmla="*/ 130182 h 1031882"/>
            <a:gd name="connsiteX7" fmla="*/ 3048512 w 9093712"/>
            <a:gd name="connsiteY7" fmla="*/ 631832 h 1031882"/>
            <a:gd name="connsiteX8" fmla="*/ 3048512 w 9093712"/>
            <a:gd name="connsiteY8" fmla="*/ 1031882 h 1031882"/>
            <a:gd name="connsiteX9" fmla="*/ 2083577 w 9093712"/>
            <a:gd name="connsiteY9" fmla="*/ 1031882 h 1031882"/>
            <a:gd name="connsiteX10" fmla="*/ 1670033 w 9093712"/>
            <a:gd name="connsiteY10" fmla="*/ 1031882 h 1031882"/>
            <a:gd name="connsiteX11" fmla="*/ 1670033 w 9093712"/>
            <a:gd name="connsiteY11" fmla="*/ 1031882 h 1031882"/>
            <a:gd name="connsiteX12" fmla="*/ 1394337 w 9093712"/>
            <a:gd name="connsiteY12" fmla="*/ 1031882 h 1031882"/>
            <a:gd name="connsiteX13" fmla="*/ 1394337 w 9093712"/>
            <a:gd name="connsiteY13" fmla="*/ 631832 h 1031882"/>
            <a:gd name="connsiteX14" fmla="*/ 0 w 9093712"/>
            <a:gd name="connsiteY14" fmla="*/ 0 h 1031882"/>
            <a:gd name="connsiteX15" fmla="*/ 1394337 w 9093712"/>
            <a:gd name="connsiteY15" fmla="*/ 460382 h 1031882"/>
            <a:gd name="connsiteX16" fmla="*/ 1394337 w 9093712"/>
            <a:gd name="connsiteY16" fmla="*/ 346082 h 1031882"/>
            <a:gd name="connsiteX0" fmla="*/ 1394337 w 9093712"/>
            <a:gd name="connsiteY0" fmla="*/ 346082 h 1031882"/>
            <a:gd name="connsiteX1" fmla="*/ 1670033 w 9093712"/>
            <a:gd name="connsiteY1" fmla="*/ 346082 h 1031882"/>
            <a:gd name="connsiteX2" fmla="*/ 1670033 w 9093712"/>
            <a:gd name="connsiteY2" fmla="*/ 346082 h 1031882"/>
            <a:gd name="connsiteX3" fmla="*/ 2083577 w 9093712"/>
            <a:gd name="connsiteY3" fmla="*/ 346082 h 1031882"/>
            <a:gd name="connsiteX4" fmla="*/ 2642112 w 9093712"/>
            <a:gd name="connsiteY4" fmla="*/ 320682 h 1031882"/>
            <a:gd name="connsiteX5" fmla="*/ 3048512 w 9093712"/>
            <a:gd name="connsiteY5" fmla="*/ 460382 h 1031882"/>
            <a:gd name="connsiteX6" fmla="*/ 9093712 w 9093712"/>
            <a:gd name="connsiteY6" fmla="*/ 130182 h 1031882"/>
            <a:gd name="connsiteX7" fmla="*/ 3048512 w 9093712"/>
            <a:gd name="connsiteY7" fmla="*/ 631832 h 1031882"/>
            <a:gd name="connsiteX8" fmla="*/ 3048512 w 9093712"/>
            <a:gd name="connsiteY8" fmla="*/ 1031882 h 1031882"/>
            <a:gd name="connsiteX9" fmla="*/ 2083577 w 9093712"/>
            <a:gd name="connsiteY9" fmla="*/ 1031882 h 1031882"/>
            <a:gd name="connsiteX10" fmla="*/ 1670033 w 9093712"/>
            <a:gd name="connsiteY10" fmla="*/ 1031882 h 1031882"/>
            <a:gd name="connsiteX11" fmla="*/ 1670033 w 9093712"/>
            <a:gd name="connsiteY11" fmla="*/ 1031882 h 1031882"/>
            <a:gd name="connsiteX12" fmla="*/ 1394337 w 9093712"/>
            <a:gd name="connsiteY12" fmla="*/ 1031882 h 1031882"/>
            <a:gd name="connsiteX13" fmla="*/ 1394337 w 9093712"/>
            <a:gd name="connsiteY13" fmla="*/ 631832 h 1031882"/>
            <a:gd name="connsiteX14" fmla="*/ 0 w 9093712"/>
            <a:gd name="connsiteY14" fmla="*/ 0 h 1031882"/>
            <a:gd name="connsiteX15" fmla="*/ 1394337 w 9093712"/>
            <a:gd name="connsiteY15" fmla="*/ 460382 h 1031882"/>
            <a:gd name="connsiteX16" fmla="*/ 1394337 w 9093712"/>
            <a:gd name="connsiteY16" fmla="*/ 346082 h 1031882"/>
            <a:gd name="connsiteX0" fmla="*/ 1394337 w 9093712"/>
            <a:gd name="connsiteY0" fmla="*/ 346082 h 1031882"/>
            <a:gd name="connsiteX1" fmla="*/ 1670033 w 9093712"/>
            <a:gd name="connsiteY1" fmla="*/ 346082 h 1031882"/>
            <a:gd name="connsiteX2" fmla="*/ 1670033 w 9093712"/>
            <a:gd name="connsiteY2" fmla="*/ 346082 h 1031882"/>
            <a:gd name="connsiteX3" fmla="*/ 2083577 w 9093712"/>
            <a:gd name="connsiteY3" fmla="*/ 346082 h 1031882"/>
            <a:gd name="connsiteX4" fmla="*/ 4775712 w 9093712"/>
            <a:gd name="connsiteY4" fmla="*/ 155582 h 1031882"/>
            <a:gd name="connsiteX5" fmla="*/ 3048512 w 9093712"/>
            <a:gd name="connsiteY5" fmla="*/ 460382 h 1031882"/>
            <a:gd name="connsiteX6" fmla="*/ 9093712 w 9093712"/>
            <a:gd name="connsiteY6" fmla="*/ 130182 h 1031882"/>
            <a:gd name="connsiteX7" fmla="*/ 3048512 w 9093712"/>
            <a:gd name="connsiteY7" fmla="*/ 631832 h 1031882"/>
            <a:gd name="connsiteX8" fmla="*/ 3048512 w 9093712"/>
            <a:gd name="connsiteY8" fmla="*/ 1031882 h 1031882"/>
            <a:gd name="connsiteX9" fmla="*/ 2083577 w 9093712"/>
            <a:gd name="connsiteY9" fmla="*/ 1031882 h 1031882"/>
            <a:gd name="connsiteX10" fmla="*/ 1670033 w 9093712"/>
            <a:gd name="connsiteY10" fmla="*/ 1031882 h 1031882"/>
            <a:gd name="connsiteX11" fmla="*/ 1670033 w 9093712"/>
            <a:gd name="connsiteY11" fmla="*/ 1031882 h 1031882"/>
            <a:gd name="connsiteX12" fmla="*/ 1394337 w 9093712"/>
            <a:gd name="connsiteY12" fmla="*/ 1031882 h 1031882"/>
            <a:gd name="connsiteX13" fmla="*/ 1394337 w 9093712"/>
            <a:gd name="connsiteY13" fmla="*/ 631832 h 1031882"/>
            <a:gd name="connsiteX14" fmla="*/ 0 w 9093712"/>
            <a:gd name="connsiteY14" fmla="*/ 0 h 1031882"/>
            <a:gd name="connsiteX15" fmla="*/ 1394337 w 9093712"/>
            <a:gd name="connsiteY15" fmla="*/ 460382 h 1031882"/>
            <a:gd name="connsiteX16" fmla="*/ 1394337 w 9093712"/>
            <a:gd name="connsiteY16" fmla="*/ 346082 h 10318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9093712" h="1031882">
              <a:moveTo>
                <a:pt x="1394337" y="346082"/>
              </a:moveTo>
              <a:lnTo>
                <a:pt x="1670033" y="346082"/>
              </a:lnTo>
              <a:lnTo>
                <a:pt x="1670033" y="346082"/>
              </a:lnTo>
              <a:cubicBezTo>
                <a:pt x="1807881" y="346082"/>
                <a:pt x="3279229" y="15882"/>
                <a:pt x="2083577" y="346082"/>
              </a:cubicBezTo>
              <a:lnTo>
                <a:pt x="4775712" y="155582"/>
              </a:lnTo>
              <a:lnTo>
                <a:pt x="3048512" y="460382"/>
              </a:lnTo>
              <a:lnTo>
                <a:pt x="9093712" y="130182"/>
              </a:lnTo>
              <a:lnTo>
                <a:pt x="3048512" y="631832"/>
              </a:lnTo>
              <a:lnTo>
                <a:pt x="3048512" y="1031882"/>
              </a:lnTo>
              <a:lnTo>
                <a:pt x="2083577" y="1031882"/>
              </a:lnTo>
              <a:lnTo>
                <a:pt x="1670033" y="1031882"/>
              </a:lnTo>
              <a:lnTo>
                <a:pt x="1670033" y="1031882"/>
              </a:lnTo>
              <a:lnTo>
                <a:pt x="1394337" y="1031882"/>
              </a:lnTo>
              <a:lnTo>
                <a:pt x="1394337" y="631832"/>
              </a:lnTo>
              <a:lnTo>
                <a:pt x="0" y="0"/>
              </a:lnTo>
              <a:lnTo>
                <a:pt x="1394337" y="460382"/>
              </a:lnTo>
              <a:lnTo>
                <a:pt x="1394337" y="346082"/>
              </a:lnTo>
              <a:close/>
            </a:path>
          </a:pathLst>
        </a:cu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400" b="0" u="none"/>
        </a:p>
        <a:p>
          <a:pPr algn="l"/>
          <a:endParaRPr kumimoji="1" lang="en-US" altLang="ja-JP" sz="1400" b="0" u="none"/>
        </a:p>
        <a:p>
          <a:pPr algn="l"/>
          <a:r>
            <a:rPr kumimoji="1" lang="ja-JP" altLang="en-US" sz="1400" b="0" u="none"/>
            <a:t>　　　　　　　　　　　</a:t>
          </a:r>
        </a:p>
      </xdr:txBody>
    </xdr:sp>
    <xdr:clientData/>
  </xdr:twoCellAnchor>
  <xdr:twoCellAnchor>
    <xdr:from>
      <xdr:col>9</xdr:col>
      <xdr:colOff>25400</xdr:colOff>
      <xdr:row>31</xdr:row>
      <xdr:rowOff>0</xdr:rowOff>
    </xdr:from>
    <xdr:to>
      <xdr:col>18</xdr:col>
      <xdr:colOff>444500</xdr:colOff>
      <xdr:row>39</xdr:row>
      <xdr:rowOff>158750</xdr:rowOff>
    </xdr:to>
    <xdr:sp macro="" textlink="">
      <xdr:nvSpPr>
        <xdr:cNvPr id="11" name="角丸四角形 10"/>
        <xdr:cNvSpPr/>
      </xdr:nvSpPr>
      <xdr:spPr>
        <a:xfrm>
          <a:off x="4946650" y="8683625"/>
          <a:ext cx="6975475" cy="23177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a:latin typeface="+mn-ea"/>
              <a:ea typeface="+mn-ea"/>
            </a:rPr>
            <a:t>この賃金改善一覧に記載する世田谷区各種補助金合計額が、各種補助金実績報告書金額と同額になっていることを確認して下さい。</a:t>
          </a:r>
        </a:p>
      </xdr:txBody>
    </xdr:sp>
    <xdr:clientData/>
  </xdr:twoCellAnchor>
  <xdr:twoCellAnchor editAs="oneCell">
    <xdr:from>
      <xdr:col>13</xdr:col>
      <xdr:colOff>774187</xdr:colOff>
      <xdr:row>47</xdr:row>
      <xdr:rowOff>200018</xdr:rowOff>
    </xdr:from>
    <xdr:to>
      <xdr:col>17</xdr:col>
      <xdr:colOff>127398</xdr:colOff>
      <xdr:row>51</xdr:row>
      <xdr:rowOff>114300</xdr:rowOff>
    </xdr:to>
    <xdr:pic>
      <xdr:nvPicPr>
        <xdr:cNvPr id="13" name="図 12"/>
        <xdr:cNvPicPr>
          <a:picLocks noChangeAspect="1"/>
        </xdr:cNvPicPr>
      </xdr:nvPicPr>
      <xdr:blipFill>
        <a:blip xmlns:r="http://schemas.openxmlformats.org/officeDocument/2006/relationships" r:embed="rId1"/>
        <a:stretch>
          <a:fillRect/>
        </a:stretch>
      </xdr:blipFill>
      <xdr:spPr>
        <a:xfrm>
          <a:off x="8241787" y="13204818"/>
          <a:ext cx="1918611" cy="81598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K54"/>
  <sheetViews>
    <sheetView tabSelected="1" view="pageBreakPreview" topLeftCell="A29" zoomScale="71" zoomScaleNormal="75" zoomScaleSheetLayoutView="71" workbookViewId="0">
      <selection activeCell="C38" sqref="C38"/>
    </sheetView>
  </sheetViews>
  <sheetFormatPr defaultRowHeight="13.5"/>
  <cols>
    <col min="1" max="1" width="2.25" style="29" customWidth="1"/>
    <col min="2" max="2" width="2.75" style="29" customWidth="1"/>
    <col min="3" max="3" width="7.375" style="29" customWidth="1"/>
    <col min="4" max="4" width="6.375" style="29" customWidth="1"/>
    <col min="5" max="5" width="11" style="29" customWidth="1"/>
    <col min="6" max="8" width="10.25" style="29" customWidth="1"/>
    <col min="9" max="9" width="4.25" style="29" customWidth="1"/>
    <col min="10" max="10" width="10.5" style="29" customWidth="1"/>
    <col min="11" max="11" width="11" style="30" customWidth="1"/>
    <col min="12" max="12" width="11" style="29" customWidth="1"/>
    <col min="13" max="13" width="9" style="29" customWidth="1"/>
    <col min="14" max="14" width="10.125" style="29" customWidth="1"/>
    <col min="15" max="15" width="3.375" style="30" customWidth="1"/>
    <col min="16" max="16" width="10.5" style="29" customWidth="1"/>
    <col min="17" max="17" width="9.625" style="29" customWidth="1"/>
    <col min="18" max="18" width="11" style="29" customWidth="1"/>
    <col min="19" max="19" width="9" style="30" customWidth="1"/>
    <col min="20" max="20" width="10.125" style="29" customWidth="1"/>
    <col min="21" max="21" width="3.375" style="29" customWidth="1"/>
    <col min="22" max="23" width="10.5" style="29" customWidth="1"/>
    <col min="24" max="24" width="11" style="29" customWidth="1"/>
    <col min="25" max="25" width="9" style="29" customWidth="1"/>
    <col min="26" max="26" width="10.125" style="29" customWidth="1"/>
    <col min="27" max="27" width="3.375" style="29" customWidth="1"/>
    <col min="28" max="28" width="9.75" style="31" customWidth="1"/>
    <col min="29" max="29" width="10.25" style="31" customWidth="1"/>
    <col min="30" max="30" width="11" style="31" customWidth="1"/>
    <col min="31" max="31" width="22.75" style="31" customWidth="1"/>
    <col min="32" max="32" width="27.375" style="31" customWidth="1"/>
    <col min="33" max="33" width="11.25" style="31" customWidth="1"/>
    <col min="34" max="16384" width="9" style="29"/>
  </cols>
  <sheetData>
    <row r="1" spans="2:37" ht="7.5" customHeight="1"/>
    <row r="2" spans="2:37" ht="30" customHeight="1">
      <c r="B2" s="32" t="s">
        <v>13</v>
      </c>
      <c r="J2" s="33" t="s">
        <v>16</v>
      </c>
      <c r="K2" s="142"/>
      <c r="L2" s="142"/>
      <c r="M2" s="142"/>
      <c r="N2" s="142" t="s">
        <v>19</v>
      </c>
      <c r="O2" s="142"/>
      <c r="P2" s="142"/>
      <c r="Q2" s="142"/>
      <c r="R2" s="142"/>
      <c r="S2" s="34"/>
      <c r="T2" s="35"/>
      <c r="U2" s="35"/>
      <c r="AB2" s="36"/>
      <c r="AC2" s="37"/>
      <c r="AD2" s="38"/>
      <c r="AE2" s="39" t="s">
        <v>54</v>
      </c>
      <c r="AF2" s="40" t="s">
        <v>59</v>
      </c>
      <c r="AG2" s="41" t="s">
        <v>20</v>
      </c>
    </row>
    <row r="3" spans="2:37" ht="30" customHeight="1">
      <c r="B3" s="32"/>
      <c r="J3" s="33" t="s">
        <v>18</v>
      </c>
      <c r="K3" s="142"/>
      <c r="L3" s="142"/>
      <c r="M3" s="142"/>
      <c r="N3" s="142" t="s">
        <v>17</v>
      </c>
      <c r="O3" s="142"/>
      <c r="P3" s="143"/>
      <c r="Q3" s="144"/>
      <c r="R3" s="145"/>
      <c r="S3" s="34"/>
      <c r="T3" s="35"/>
      <c r="U3" s="35"/>
      <c r="AC3" s="42" t="s">
        <v>52</v>
      </c>
      <c r="AD3" s="43"/>
      <c r="AE3" s="113">
        <f>SUMIFS(F10:F100,C10:C100,"保育士",D10:D100,"常勤")+SUMIFS(F10:F100,C10:C100,"保育補助",D10:D100,"常勤")</f>
        <v>0</v>
      </c>
      <c r="AF3" s="114">
        <f>SUMIFS(Q10:Q100,C10:C100,"保育士",D10:D100,"常勤")+SUMIFS(Q10:Q100,C10:C100,"保育補助",D10:D100,"常勤")</f>
        <v>0</v>
      </c>
      <c r="AG3" s="115">
        <f>SUMIFS(U10:U100,C10:C100,"保育士",D10:D100,"常勤")+SUMIFS(U10:U100,C10:C100,"保育補助",D10:D100,"常勤")</f>
        <v>0</v>
      </c>
    </row>
    <row r="4" spans="2:37" ht="30" customHeight="1">
      <c r="B4" s="32"/>
      <c r="J4" s="35"/>
      <c r="K4" s="44"/>
      <c r="L4" s="44"/>
      <c r="M4" s="44"/>
      <c r="N4" s="44"/>
      <c r="O4" s="44"/>
      <c r="P4" s="44"/>
      <c r="Q4" s="44"/>
      <c r="R4" s="44"/>
      <c r="S4" s="34"/>
      <c r="T4" s="35"/>
      <c r="U4" s="35"/>
      <c r="AC4" s="45" t="s">
        <v>53</v>
      </c>
      <c r="AD4" s="46"/>
      <c r="AE4" s="114">
        <f>SUMIFS(F10:F100,C10:C100,"保育士",D10:D100,"非常勤")+SUMIFS(F10:F100,C10:C100,"保育補助",D10:D100,"非常勤")</f>
        <v>0</v>
      </c>
      <c r="AF4" s="114">
        <f>SUMIFS(Q10:Q100,C10:C100,"保育士",D10:D100,"非常勤")+SUMIFS(Q10:Q100,C10:C100,"保育補助",D10:D100,"非常勤")</f>
        <v>0</v>
      </c>
      <c r="AG4" s="115">
        <f>SUMIFS(U10:U100,C10:C100,"保育士",D10:D100,"非常勤")+SUMIFS(U10:U100,C10:C100,"保育補助",D10:D100,"非常勤")</f>
        <v>0</v>
      </c>
    </row>
    <row r="5" spans="2:37" ht="30" customHeight="1">
      <c r="AC5" s="47" t="s">
        <v>61</v>
      </c>
      <c r="AD5" s="45"/>
      <c r="AE5" s="114">
        <f>SUMIF(C10:C100,"施設長",F10:F100)+SUMIF(C10:C100,"調理師",F10:F100)+SUMIF(C10:C100,"栄養士",F10:F100)+SUMIF(C16:C100,"事務員",F10:F100)+SUMIF(C10:C100,"看護師",F10:F100)</f>
        <v>0</v>
      </c>
      <c r="AF5" s="115">
        <f>SUMIF(C10:C100,"施設長",Q10:Q100)+SUMIF(C10:C100,"調理師",Q10:Q100)+SUMIF(C10:C100,"栄養士",Q10:Q100)+SUMIF(C16:C100,"事務員",Q10:Q100)+SUMIF(C10:C100,"看護師",Q10:Q100)</f>
        <v>0</v>
      </c>
      <c r="AG5" s="115">
        <f>SUMIF(C10:C100,"施設長",U10:U100)+SUMIF(C10:C100,"調理師",U10:U100)+SUMIF(C10:C100,"栄養士",U10:U100)+SUMIF(C10:C100,"事務員",U10:U100)+SUMIF(C10:C100,"看護師",U10:U100)</f>
        <v>0</v>
      </c>
    </row>
    <row r="6" spans="2:37" ht="22.5" customHeight="1">
      <c r="B6" s="48" t="s">
        <v>51</v>
      </c>
      <c r="AC6" s="49"/>
      <c r="AE6" s="50"/>
      <c r="AF6" s="51"/>
      <c r="AG6" s="51"/>
    </row>
    <row r="7" spans="2:37" ht="6.75" customHeight="1" thickBot="1"/>
    <row r="8" spans="2:37" ht="22.5" customHeight="1" thickBot="1">
      <c r="B8" s="138"/>
      <c r="C8" s="140" t="s">
        <v>0</v>
      </c>
      <c r="D8" s="140" t="s">
        <v>12</v>
      </c>
      <c r="E8" s="140" t="s">
        <v>1</v>
      </c>
      <c r="F8" s="124" t="s">
        <v>2</v>
      </c>
      <c r="G8" s="124" t="s">
        <v>55</v>
      </c>
      <c r="H8" s="124" t="s">
        <v>57</v>
      </c>
      <c r="I8" s="126" t="s">
        <v>20</v>
      </c>
      <c r="J8" s="128" t="s">
        <v>62</v>
      </c>
      <c r="K8" s="129"/>
      <c r="L8" s="129"/>
      <c r="M8" s="129"/>
      <c r="N8" s="129"/>
      <c r="O8" s="130"/>
      <c r="P8" s="128" t="s">
        <v>31</v>
      </c>
      <c r="Q8" s="129"/>
      <c r="R8" s="129"/>
      <c r="S8" s="129"/>
      <c r="T8" s="129"/>
      <c r="U8" s="130"/>
      <c r="V8" s="128" t="s">
        <v>21</v>
      </c>
      <c r="W8" s="129"/>
      <c r="X8" s="129"/>
      <c r="Y8" s="129"/>
      <c r="Z8" s="129"/>
      <c r="AA8" s="130"/>
      <c r="AB8" s="135" t="s">
        <v>63</v>
      </c>
      <c r="AC8" s="136"/>
      <c r="AD8" s="136"/>
      <c r="AE8" s="136"/>
      <c r="AF8" s="136"/>
      <c r="AG8" s="137"/>
      <c r="AH8" s="52" t="s">
        <v>3</v>
      </c>
      <c r="AK8" s="52" t="s">
        <v>49</v>
      </c>
    </row>
    <row r="9" spans="2:37" s="52" customFormat="1" ht="37.5" customHeight="1">
      <c r="B9" s="139"/>
      <c r="C9" s="141"/>
      <c r="D9" s="141"/>
      <c r="E9" s="141"/>
      <c r="F9" s="125"/>
      <c r="G9" s="125"/>
      <c r="H9" s="125"/>
      <c r="I9" s="127"/>
      <c r="J9" s="53" t="s">
        <v>58</v>
      </c>
      <c r="K9" s="54" t="s">
        <v>56</v>
      </c>
      <c r="L9" s="55" t="s">
        <v>39</v>
      </c>
      <c r="M9" s="56" t="s">
        <v>45</v>
      </c>
      <c r="N9" s="57" t="s">
        <v>6</v>
      </c>
      <c r="O9" s="58" t="s">
        <v>20</v>
      </c>
      <c r="P9" s="53" t="s">
        <v>58</v>
      </c>
      <c r="Q9" s="54" t="s">
        <v>56</v>
      </c>
      <c r="R9" s="55" t="s">
        <v>39</v>
      </c>
      <c r="S9" s="56" t="s">
        <v>45</v>
      </c>
      <c r="T9" s="57" t="s">
        <v>6</v>
      </c>
      <c r="U9" s="58" t="s">
        <v>20</v>
      </c>
      <c r="V9" s="53" t="s">
        <v>58</v>
      </c>
      <c r="W9" s="54" t="s">
        <v>56</v>
      </c>
      <c r="X9" s="55" t="s">
        <v>39</v>
      </c>
      <c r="Y9" s="56" t="s">
        <v>45</v>
      </c>
      <c r="Z9" s="57" t="s">
        <v>6</v>
      </c>
      <c r="AA9" s="58" t="s">
        <v>20</v>
      </c>
      <c r="AB9" s="53" t="s">
        <v>58</v>
      </c>
      <c r="AC9" s="59" t="s">
        <v>56</v>
      </c>
      <c r="AD9" s="55" t="s">
        <v>39</v>
      </c>
      <c r="AE9" s="56" t="s">
        <v>45</v>
      </c>
      <c r="AF9" s="60" t="s">
        <v>6</v>
      </c>
      <c r="AG9" s="61" t="s">
        <v>20</v>
      </c>
      <c r="AH9" s="52" t="s">
        <v>35</v>
      </c>
      <c r="AI9" s="29" t="s">
        <v>4</v>
      </c>
      <c r="AJ9" s="29" t="s">
        <v>4</v>
      </c>
      <c r="AK9" s="52" t="s">
        <v>48</v>
      </c>
    </row>
    <row r="10" spans="2:37" s="72" customFormat="1" ht="21" customHeight="1">
      <c r="B10" s="62">
        <f t="shared" ref="B10:B46" si="0">ROW(B10)-9</f>
        <v>1</v>
      </c>
      <c r="C10" s="63"/>
      <c r="D10" s="63"/>
      <c r="E10" s="63"/>
      <c r="F10" s="64"/>
      <c r="G10" s="65">
        <f t="shared" ref="G10:G46" si="1">J10+P10+V10+AB10</f>
        <v>0</v>
      </c>
      <c r="H10" s="65">
        <f t="shared" ref="H10:H46" si="2">K10+Q10+W10+AC10</f>
        <v>0</v>
      </c>
      <c r="I10" s="66"/>
      <c r="J10" s="67"/>
      <c r="K10" s="68"/>
      <c r="L10" s="68"/>
      <c r="M10" s="69"/>
      <c r="N10" s="70"/>
      <c r="O10" s="66"/>
      <c r="P10" s="67"/>
      <c r="Q10" s="68"/>
      <c r="R10" s="68"/>
      <c r="S10" s="69"/>
      <c r="T10" s="70"/>
      <c r="U10" s="66"/>
      <c r="V10" s="67"/>
      <c r="W10" s="68"/>
      <c r="X10" s="71"/>
      <c r="Y10" s="69"/>
      <c r="Z10" s="70"/>
      <c r="AA10" s="66"/>
      <c r="AB10" s="9"/>
      <c r="AC10" s="11"/>
      <c r="AD10" s="12"/>
      <c r="AE10" s="6"/>
      <c r="AF10" s="10"/>
      <c r="AG10" s="13"/>
      <c r="AH10" s="72" t="s">
        <v>5</v>
      </c>
      <c r="AI10" s="72" t="s">
        <v>14</v>
      </c>
      <c r="AJ10" s="72" t="s">
        <v>5</v>
      </c>
      <c r="AK10" s="72" t="s">
        <v>5</v>
      </c>
    </row>
    <row r="11" spans="2:37" s="72" customFormat="1" ht="21" customHeight="1">
      <c r="B11" s="62">
        <f t="shared" si="0"/>
        <v>2</v>
      </c>
      <c r="C11" s="63"/>
      <c r="D11" s="63"/>
      <c r="E11" s="63"/>
      <c r="F11" s="64"/>
      <c r="G11" s="65">
        <f t="shared" si="1"/>
        <v>0</v>
      </c>
      <c r="H11" s="65">
        <f t="shared" si="2"/>
        <v>0</v>
      </c>
      <c r="I11" s="66"/>
      <c r="J11" s="67"/>
      <c r="K11" s="68"/>
      <c r="L11" s="73"/>
      <c r="M11" s="69"/>
      <c r="N11" s="70"/>
      <c r="O11" s="66"/>
      <c r="P11" s="67"/>
      <c r="Q11" s="68"/>
      <c r="R11" s="68"/>
      <c r="S11" s="69"/>
      <c r="T11" s="70"/>
      <c r="U11" s="66"/>
      <c r="V11" s="67"/>
      <c r="W11" s="68"/>
      <c r="X11" s="71"/>
      <c r="Y11" s="69"/>
      <c r="Z11" s="70"/>
      <c r="AA11" s="66"/>
      <c r="AB11" s="9"/>
      <c r="AC11" s="11"/>
      <c r="AD11" s="12"/>
      <c r="AE11" s="6"/>
      <c r="AF11" s="10"/>
      <c r="AG11" s="13"/>
      <c r="AI11" s="72" t="s">
        <v>5</v>
      </c>
    </row>
    <row r="12" spans="2:37" s="72" customFormat="1" ht="21" customHeight="1">
      <c r="B12" s="62">
        <f t="shared" si="0"/>
        <v>3</v>
      </c>
      <c r="C12" s="63"/>
      <c r="D12" s="63"/>
      <c r="E12" s="63"/>
      <c r="F12" s="64"/>
      <c r="G12" s="65">
        <f t="shared" si="1"/>
        <v>0</v>
      </c>
      <c r="H12" s="65">
        <f t="shared" si="2"/>
        <v>0</v>
      </c>
      <c r="I12" s="66"/>
      <c r="J12" s="67"/>
      <c r="K12" s="68"/>
      <c r="L12" s="68"/>
      <c r="M12" s="69"/>
      <c r="N12" s="70"/>
      <c r="O12" s="66"/>
      <c r="P12" s="67"/>
      <c r="Q12" s="68"/>
      <c r="R12" s="68"/>
      <c r="S12" s="69"/>
      <c r="T12" s="70"/>
      <c r="U12" s="66"/>
      <c r="V12" s="67"/>
      <c r="W12" s="68"/>
      <c r="X12" s="68"/>
      <c r="Y12" s="69"/>
      <c r="Z12" s="74"/>
      <c r="AA12" s="66"/>
      <c r="AB12" s="9"/>
      <c r="AC12" s="11"/>
      <c r="AD12" s="11"/>
      <c r="AE12" s="6"/>
      <c r="AF12" s="10"/>
      <c r="AG12" s="13"/>
    </row>
    <row r="13" spans="2:37" s="72" customFormat="1" ht="21" customHeight="1">
      <c r="B13" s="62">
        <f t="shared" si="0"/>
        <v>4</v>
      </c>
      <c r="C13" s="63"/>
      <c r="D13" s="63"/>
      <c r="E13" s="63"/>
      <c r="F13" s="64"/>
      <c r="G13" s="65">
        <f t="shared" si="1"/>
        <v>0</v>
      </c>
      <c r="H13" s="65">
        <f t="shared" si="2"/>
        <v>0</v>
      </c>
      <c r="I13" s="66"/>
      <c r="J13" s="67"/>
      <c r="K13" s="68"/>
      <c r="L13" s="68"/>
      <c r="M13" s="69"/>
      <c r="N13" s="70"/>
      <c r="O13" s="66"/>
      <c r="P13" s="67"/>
      <c r="Q13" s="68"/>
      <c r="R13" s="68"/>
      <c r="S13" s="69"/>
      <c r="T13" s="70"/>
      <c r="U13" s="66"/>
      <c r="V13" s="67"/>
      <c r="W13" s="68"/>
      <c r="X13" s="68"/>
      <c r="Y13" s="69"/>
      <c r="Z13" s="70"/>
      <c r="AA13" s="66"/>
      <c r="AB13" s="9"/>
      <c r="AC13" s="11"/>
      <c r="AD13" s="11"/>
      <c r="AE13" s="6"/>
      <c r="AF13" s="10"/>
      <c r="AG13" s="13"/>
      <c r="AI13" s="72" t="s">
        <v>7</v>
      </c>
    </row>
    <row r="14" spans="2:37" s="72" customFormat="1" ht="21" customHeight="1">
      <c r="B14" s="62">
        <f t="shared" si="0"/>
        <v>5</v>
      </c>
      <c r="C14" s="63"/>
      <c r="D14" s="63"/>
      <c r="E14" s="63"/>
      <c r="F14" s="64"/>
      <c r="G14" s="65">
        <f t="shared" si="1"/>
        <v>0</v>
      </c>
      <c r="H14" s="65">
        <f t="shared" si="2"/>
        <v>0</v>
      </c>
      <c r="I14" s="66"/>
      <c r="J14" s="67"/>
      <c r="K14" s="68"/>
      <c r="L14" s="68"/>
      <c r="M14" s="69"/>
      <c r="N14" s="70"/>
      <c r="O14" s="66"/>
      <c r="P14" s="67"/>
      <c r="Q14" s="68"/>
      <c r="R14" s="68"/>
      <c r="S14" s="69"/>
      <c r="T14" s="70"/>
      <c r="U14" s="66"/>
      <c r="V14" s="67"/>
      <c r="W14" s="68"/>
      <c r="X14" s="68"/>
      <c r="Y14" s="69"/>
      <c r="Z14" s="70"/>
      <c r="AA14" s="66"/>
      <c r="AB14" s="9"/>
      <c r="AC14" s="11"/>
      <c r="AD14" s="11"/>
      <c r="AE14" s="6"/>
      <c r="AF14" s="10"/>
      <c r="AG14" s="13"/>
      <c r="AI14" s="72" t="s">
        <v>8</v>
      </c>
    </row>
    <row r="15" spans="2:37" s="72" customFormat="1" ht="21" customHeight="1">
      <c r="B15" s="62">
        <f t="shared" si="0"/>
        <v>6</v>
      </c>
      <c r="C15" s="63"/>
      <c r="D15" s="63"/>
      <c r="E15" s="63"/>
      <c r="F15" s="64"/>
      <c r="G15" s="65">
        <f t="shared" si="1"/>
        <v>0</v>
      </c>
      <c r="H15" s="65">
        <f t="shared" si="2"/>
        <v>0</v>
      </c>
      <c r="I15" s="66"/>
      <c r="J15" s="67"/>
      <c r="K15" s="68"/>
      <c r="L15" s="68"/>
      <c r="M15" s="69"/>
      <c r="N15" s="70"/>
      <c r="O15" s="66"/>
      <c r="P15" s="67"/>
      <c r="Q15" s="68"/>
      <c r="R15" s="68"/>
      <c r="S15" s="69"/>
      <c r="T15" s="70"/>
      <c r="U15" s="66"/>
      <c r="V15" s="67"/>
      <c r="W15" s="68"/>
      <c r="X15" s="68"/>
      <c r="Y15" s="69"/>
      <c r="Z15" s="70"/>
      <c r="AA15" s="66"/>
      <c r="AB15" s="9"/>
      <c r="AC15" s="11"/>
      <c r="AD15" s="11"/>
      <c r="AE15" s="6"/>
      <c r="AF15" s="10"/>
      <c r="AG15" s="13"/>
    </row>
    <row r="16" spans="2:37" s="72" customFormat="1" ht="21" customHeight="1">
      <c r="B16" s="62">
        <f t="shared" si="0"/>
        <v>7</v>
      </c>
      <c r="C16" s="63"/>
      <c r="D16" s="63"/>
      <c r="E16" s="63"/>
      <c r="F16" s="64"/>
      <c r="G16" s="65">
        <f t="shared" si="1"/>
        <v>0</v>
      </c>
      <c r="H16" s="65">
        <f t="shared" si="2"/>
        <v>0</v>
      </c>
      <c r="I16" s="66"/>
      <c r="J16" s="67"/>
      <c r="K16" s="68"/>
      <c r="L16" s="68"/>
      <c r="M16" s="69"/>
      <c r="N16" s="70"/>
      <c r="O16" s="66"/>
      <c r="P16" s="67"/>
      <c r="Q16" s="68"/>
      <c r="R16" s="68"/>
      <c r="S16" s="69"/>
      <c r="T16" s="70"/>
      <c r="U16" s="66"/>
      <c r="V16" s="67"/>
      <c r="W16" s="68"/>
      <c r="X16" s="68"/>
      <c r="Y16" s="69"/>
      <c r="Z16" s="70"/>
      <c r="AA16" s="66"/>
      <c r="AB16" s="9"/>
      <c r="AC16" s="11"/>
      <c r="AD16" s="11"/>
      <c r="AE16" s="6"/>
      <c r="AF16" s="10"/>
      <c r="AG16" s="13"/>
      <c r="AI16" s="72" t="s">
        <v>9</v>
      </c>
    </row>
    <row r="17" spans="2:36" s="72" customFormat="1" ht="21" customHeight="1">
      <c r="B17" s="62">
        <f t="shared" si="0"/>
        <v>8</v>
      </c>
      <c r="C17" s="63"/>
      <c r="D17" s="63"/>
      <c r="E17" s="63"/>
      <c r="F17" s="64"/>
      <c r="G17" s="65">
        <f t="shared" si="1"/>
        <v>0</v>
      </c>
      <c r="H17" s="65">
        <f t="shared" si="2"/>
        <v>0</v>
      </c>
      <c r="I17" s="66"/>
      <c r="J17" s="67"/>
      <c r="K17" s="68"/>
      <c r="L17" s="68"/>
      <c r="M17" s="69"/>
      <c r="N17" s="70"/>
      <c r="O17" s="66"/>
      <c r="P17" s="67"/>
      <c r="Q17" s="68"/>
      <c r="R17" s="68"/>
      <c r="S17" s="69"/>
      <c r="T17" s="70"/>
      <c r="U17" s="66"/>
      <c r="V17" s="67"/>
      <c r="W17" s="68"/>
      <c r="X17" s="68"/>
      <c r="Y17" s="69"/>
      <c r="Z17" s="70"/>
      <c r="AA17" s="66"/>
      <c r="AB17" s="9"/>
      <c r="AC17" s="11"/>
      <c r="AD17" s="11"/>
      <c r="AE17" s="6"/>
      <c r="AF17" s="10"/>
      <c r="AG17" s="13"/>
      <c r="AI17" s="72" t="s">
        <v>10</v>
      </c>
    </row>
    <row r="18" spans="2:36" s="72" customFormat="1" ht="21" customHeight="1">
      <c r="B18" s="62">
        <f t="shared" si="0"/>
        <v>9</v>
      </c>
      <c r="C18" s="63"/>
      <c r="D18" s="63"/>
      <c r="E18" s="63"/>
      <c r="F18" s="64"/>
      <c r="G18" s="65">
        <f t="shared" si="1"/>
        <v>0</v>
      </c>
      <c r="H18" s="65">
        <f t="shared" si="2"/>
        <v>0</v>
      </c>
      <c r="I18" s="66"/>
      <c r="J18" s="67"/>
      <c r="K18" s="68"/>
      <c r="L18" s="68"/>
      <c r="M18" s="69"/>
      <c r="N18" s="70"/>
      <c r="O18" s="66"/>
      <c r="P18" s="67"/>
      <c r="Q18" s="68"/>
      <c r="R18" s="68"/>
      <c r="S18" s="69"/>
      <c r="T18" s="70"/>
      <c r="U18" s="66"/>
      <c r="V18" s="67"/>
      <c r="W18" s="68"/>
      <c r="X18" s="68"/>
      <c r="Y18" s="69"/>
      <c r="Z18" s="70"/>
      <c r="AA18" s="66"/>
      <c r="AB18" s="9"/>
      <c r="AC18" s="11"/>
      <c r="AD18" s="11"/>
      <c r="AE18" s="6"/>
      <c r="AF18" s="10"/>
      <c r="AG18" s="13"/>
      <c r="AI18" s="72" t="s">
        <v>47</v>
      </c>
    </row>
    <row r="19" spans="2:36" s="72" customFormat="1" ht="21" customHeight="1">
      <c r="B19" s="62">
        <f t="shared" si="0"/>
        <v>10</v>
      </c>
      <c r="C19" s="63"/>
      <c r="D19" s="63"/>
      <c r="E19" s="63"/>
      <c r="F19" s="64"/>
      <c r="G19" s="65">
        <f t="shared" si="1"/>
        <v>0</v>
      </c>
      <c r="H19" s="65">
        <f t="shared" si="2"/>
        <v>0</v>
      </c>
      <c r="I19" s="66"/>
      <c r="J19" s="67"/>
      <c r="K19" s="68"/>
      <c r="L19" s="68"/>
      <c r="M19" s="69"/>
      <c r="N19" s="70"/>
      <c r="O19" s="66"/>
      <c r="P19" s="67"/>
      <c r="Q19" s="68"/>
      <c r="R19" s="68"/>
      <c r="S19" s="69"/>
      <c r="T19" s="70"/>
      <c r="U19" s="66"/>
      <c r="V19" s="67"/>
      <c r="W19" s="68"/>
      <c r="X19" s="68"/>
      <c r="Y19" s="69"/>
      <c r="Z19" s="70"/>
      <c r="AA19" s="66"/>
      <c r="AB19" s="9"/>
      <c r="AC19" s="11"/>
      <c r="AD19" s="11"/>
      <c r="AE19" s="6"/>
      <c r="AF19" s="10"/>
      <c r="AG19" s="13"/>
      <c r="AI19" s="72" t="s">
        <v>44</v>
      </c>
    </row>
    <row r="20" spans="2:36" s="72" customFormat="1" ht="21" customHeight="1">
      <c r="B20" s="62">
        <f t="shared" si="0"/>
        <v>11</v>
      </c>
      <c r="C20" s="63"/>
      <c r="D20" s="63"/>
      <c r="E20" s="63"/>
      <c r="F20" s="64"/>
      <c r="G20" s="65">
        <f t="shared" si="1"/>
        <v>0</v>
      </c>
      <c r="H20" s="65">
        <f t="shared" si="2"/>
        <v>0</v>
      </c>
      <c r="I20" s="66"/>
      <c r="J20" s="67"/>
      <c r="K20" s="68"/>
      <c r="L20" s="68"/>
      <c r="M20" s="69"/>
      <c r="N20" s="70"/>
      <c r="O20" s="66"/>
      <c r="P20" s="67"/>
      <c r="Q20" s="68"/>
      <c r="R20" s="68"/>
      <c r="S20" s="69"/>
      <c r="T20" s="70"/>
      <c r="U20" s="66"/>
      <c r="V20" s="67"/>
      <c r="W20" s="68"/>
      <c r="X20" s="68"/>
      <c r="Y20" s="69"/>
      <c r="Z20" s="70"/>
      <c r="AA20" s="66"/>
      <c r="AB20" s="9"/>
      <c r="AC20" s="11"/>
      <c r="AD20" s="11"/>
      <c r="AE20" s="6"/>
      <c r="AF20" s="10"/>
      <c r="AG20" s="13"/>
      <c r="AI20" s="72" t="s">
        <v>24</v>
      </c>
    </row>
    <row r="21" spans="2:36" s="72" customFormat="1" ht="21" customHeight="1">
      <c r="B21" s="62">
        <f t="shared" si="0"/>
        <v>12</v>
      </c>
      <c r="C21" s="63"/>
      <c r="D21" s="63"/>
      <c r="E21" s="63"/>
      <c r="F21" s="64"/>
      <c r="G21" s="65">
        <f t="shared" si="1"/>
        <v>0</v>
      </c>
      <c r="H21" s="65">
        <f t="shared" si="2"/>
        <v>0</v>
      </c>
      <c r="I21" s="66"/>
      <c r="J21" s="67"/>
      <c r="K21" s="68"/>
      <c r="L21" s="68"/>
      <c r="M21" s="69"/>
      <c r="N21" s="70"/>
      <c r="O21" s="66"/>
      <c r="P21" s="67"/>
      <c r="Q21" s="68"/>
      <c r="R21" s="68"/>
      <c r="S21" s="69"/>
      <c r="T21" s="70"/>
      <c r="U21" s="66"/>
      <c r="V21" s="67"/>
      <c r="W21" s="68"/>
      <c r="X21" s="68"/>
      <c r="Y21" s="69"/>
      <c r="Z21" s="70"/>
      <c r="AA21" s="66"/>
      <c r="AB21" s="9"/>
      <c r="AC21" s="11"/>
      <c r="AD21" s="11"/>
      <c r="AE21" s="6"/>
      <c r="AF21" s="10"/>
      <c r="AG21" s="13"/>
      <c r="AI21" s="72" t="s">
        <v>75</v>
      </c>
    </row>
    <row r="22" spans="2:36" s="72" customFormat="1" ht="21" customHeight="1">
      <c r="B22" s="62">
        <f t="shared" si="0"/>
        <v>13</v>
      </c>
      <c r="C22" s="63"/>
      <c r="D22" s="63"/>
      <c r="E22" s="63"/>
      <c r="F22" s="64"/>
      <c r="G22" s="65">
        <f t="shared" si="1"/>
        <v>0</v>
      </c>
      <c r="H22" s="65">
        <f t="shared" si="2"/>
        <v>0</v>
      </c>
      <c r="I22" s="66"/>
      <c r="J22" s="67"/>
      <c r="K22" s="68"/>
      <c r="L22" s="68"/>
      <c r="M22" s="69"/>
      <c r="N22" s="70"/>
      <c r="O22" s="66"/>
      <c r="P22" s="67"/>
      <c r="Q22" s="68"/>
      <c r="R22" s="68"/>
      <c r="S22" s="69"/>
      <c r="T22" s="70"/>
      <c r="U22" s="66"/>
      <c r="V22" s="67"/>
      <c r="W22" s="68"/>
      <c r="X22" s="68"/>
      <c r="Y22" s="75"/>
      <c r="Z22" s="76"/>
      <c r="AA22" s="77"/>
      <c r="AB22" s="14"/>
      <c r="AC22" s="17"/>
      <c r="AD22" s="17"/>
      <c r="AE22" s="15"/>
      <c r="AF22" s="16"/>
      <c r="AG22" s="18"/>
      <c r="AI22" s="72" t="s">
        <v>46</v>
      </c>
    </row>
    <row r="23" spans="2:36" s="72" customFormat="1" ht="21" customHeight="1">
      <c r="B23" s="62">
        <f t="shared" si="0"/>
        <v>14</v>
      </c>
      <c r="C23" s="63"/>
      <c r="D23" s="78"/>
      <c r="E23" s="78"/>
      <c r="F23" s="64"/>
      <c r="G23" s="65">
        <f t="shared" si="1"/>
        <v>0</v>
      </c>
      <c r="H23" s="65">
        <f t="shared" si="2"/>
        <v>0</v>
      </c>
      <c r="I23" s="79"/>
      <c r="J23" s="80"/>
      <c r="K23" s="81"/>
      <c r="L23" s="81"/>
      <c r="M23" s="82"/>
      <c r="N23" s="82"/>
      <c r="O23" s="79"/>
      <c r="P23" s="80"/>
      <c r="Q23" s="81"/>
      <c r="R23" s="81"/>
      <c r="S23" s="82"/>
      <c r="T23" s="83"/>
      <c r="U23" s="79"/>
      <c r="V23" s="80"/>
      <c r="W23" s="81"/>
      <c r="X23" s="84"/>
      <c r="Y23" s="69"/>
      <c r="Z23" s="70"/>
      <c r="AA23" s="66"/>
      <c r="AB23" s="9"/>
      <c r="AC23" s="11"/>
      <c r="AD23" s="12"/>
      <c r="AE23" s="6"/>
      <c r="AF23" s="10"/>
      <c r="AG23" s="19"/>
      <c r="AH23" s="72" t="s">
        <v>5</v>
      </c>
      <c r="AI23" s="72" t="s">
        <v>14</v>
      </c>
      <c r="AJ23" s="72" t="s">
        <v>5</v>
      </c>
    </row>
    <row r="24" spans="2:36" s="72" customFormat="1" ht="21" customHeight="1">
      <c r="B24" s="62">
        <f t="shared" si="0"/>
        <v>15</v>
      </c>
      <c r="C24" s="63"/>
      <c r="D24" s="63"/>
      <c r="E24" s="63"/>
      <c r="F24" s="64"/>
      <c r="G24" s="65">
        <f t="shared" si="1"/>
        <v>0</v>
      </c>
      <c r="H24" s="65">
        <f t="shared" si="2"/>
        <v>0</v>
      </c>
      <c r="I24" s="66"/>
      <c r="J24" s="67"/>
      <c r="K24" s="68"/>
      <c r="L24" s="73"/>
      <c r="M24" s="69"/>
      <c r="N24" s="70"/>
      <c r="O24" s="66"/>
      <c r="P24" s="67"/>
      <c r="Q24" s="68"/>
      <c r="R24" s="68"/>
      <c r="S24" s="69"/>
      <c r="T24" s="70"/>
      <c r="U24" s="66"/>
      <c r="V24" s="67"/>
      <c r="W24" s="68"/>
      <c r="X24" s="71"/>
      <c r="Y24" s="69"/>
      <c r="Z24" s="70"/>
      <c r="AA24" s="66"/>
      <c r="AB24" s="9"/>
      <c r="AC24" s="11"/>
      <c r="AD24" s="12"/>
      <c r="AE24" s="6"/>
      <c r="AF24" s="10"/>
      <c r="AG24" s="13"/>
      <c r="AI24" s="72" t="s">
        <v>5</v>
      </c>
    </row>
    <row r="25" spans="2:36" s="72" customFormat="1" ht="21" customHeight="1">
      <c r="B25" s="62">
        <f t="shared" si="0"/>
        <v>16</v>
      </c>
      <c r="C25" s="63"/>
      <c r="D25" s="63"/>
      <c r="E25" s="63"/>
      <c r="F25" s="64"/>
      <c r="G25" s="65">
        <f t="shared" si="1"/>
        <v>0</v>
      </c>
      <c r="H25" s="65">
        <f t="shared" si="2"/>
        <v>0</v>
      </c>
      <c r="I25" s="66"/>
      <c r="J25" s="67"/>
      <c r="K25" s="68"/>
      <c r="L25" s="68"/>
      <c r="M25" s="69"/>
      <c r="N25" s="70"/>
      <c r="O25" s="66"/>
      <c r="P25" s="67"/>
      <c r="Q25" s="68"/>
      <c r="R25" s="68"/>
      <c r="S25" s="69"/>
      <c r="T25" s="70"/>
      <c r="U25" s="66"/>
      <c r="V25" s="67"/>
      <c r="W25" s="68"/>
      <c r="X25" s="68"/>
      <c r="Y25" s="69"/>
      <c r="Z25" s="70"/>
      <c r="AA25" s="66"/>
      <c r="AB25" s="9"/>
      <c r="AC25" s="11"/>
      <c r="AD25" s="11"/>
      <c r="AE25" s="6"/>
      <c r="AF25" s="10"/>
      <c r="AG25" s="13"/>
    </row>
    <row r="26" spans="2:36" s="72" customFormat="1" ht="21" customHeight="1">
      <c r="B26" s="62">
        <f t="shared" si="0"/>
        <v>17</v>
      </c>
      <c r="C26" s="63"/>
      <c r="D26" s="63"/>
      <c r="E26" s="63"/>
      <c r="F26" s="64"/>
      <c r="G26" s="65">
        <f t="shared" si="1"/>
        <v>0</v>
      </c>
      <c r="H26" s="65">
        <f t="shared" si="2"/>
        <v>0</v>
      </c>
      <c r="I26" s="66"/>
      <c r="J26" s="67"/>
      <c r="K26" s="68"/>
      <c r="L26" s="68"/>
      <c r="M26" s="69"/>
      <c r="N26" s="70"/>
      <c r="O26" s="66"/>
      <c r="P26" s="67"/>
      <c r="Q26" s="68"/>
      <c r="R26" s="68"/>
      <c r="S26" s="69"/>
      <c r="T26" s="70"/>
      <c r="U26" s="66"/>
      <c r="V26" s="67"/>
      <c r="W26" s="68"/>
      <c r="X26" s="68"/>
      <c r="Y26" s="69"/>
      <c r="Z26" s="70"/>
      <c r="AA26" s="66"/>
      <c r="AB26" s="9"/>
      <c r="AC26" s="11"/>
      <c r="AD26" s="11"/>
      <c r="AE26" s="6"/>
      <c r="AF26" s="10"/>
      <c r="AG26" s="13"/>
      <c r="AI26" s="72" t="s">
        <v>7</v>
      </c>
    </row>
    <row r="27" spans="2:36" s="72" customFormat="1" ht="21" customHeight="1">
      <c r="B27" s="62">
        <f t="shared" si="0"/>
        <v>18</v>
      </c>
      <c r="C27" s="63"/>
      <c r="D27" s="63"/>
      <c r="E27" s="63"/>
      <c r="F27" s="64"/>
      <c r="G27" s="65">
        <f t="shared" si="1"/>
        <v>0</v>
      </c>
      <c r="H27" s="65">
        <f t="shared" si="2"/>
        <v>0</v>
      </c>
      <c r="I27" s="66"/>
      <c r="J27" s="67"/>
      <c r="K27" s="68"/>
      <c r="L27" s="68"/>
      <c r="M27" s="69"/>
      <c r="N27" s="70"/>
      <c r="O27" s="66"/>
      <c r="P27" s="67"/>
      <c r="Q27" s="68"/>
      <c r="R27" s="68"/>
      <c r="S27" s="69"/>
      <c r="T27" s="70"/>
      <c r="U27" s="66"/>
      <c r="V27" s="67"/>
      <c r="W27" s="68"/>
      <c r="X27" s="68"/>
      <c r="Y27" s="69"/>
      <c r="Z27" s="70"/>
      <c r="AA27" s="66"/>
      <c r="AB27" s="9"/>
      <c r="AC27" s="11"/>
      <c r="AD27" s="11"/>
      <c r="AE27" s="6"/>
      <c r="AF27" s="10"/>
      <c r="AG27" s="13"/>
      <c r="AI27" s="72" t="s">
        <v>8</v>
      </c>
    </row>
    <row r="28" spans="2:36" s="72" customFormat="1" ht="21" customHeight="1">
      <c r="B28" s="62">
        <f t="shared" si="0"/>
        <v>19</v>
      </c>
      <c r="C28" s="63"/>
      <c r="D28" s="63"/>
      <c r="E28" s="63"/>
      <c r="F28" s="64"/>
      <c r="G28" s="65">
        <f t="shared" si="1"/>
        <v>0</v>
      </c>
      <c r="H28" s="65">
        <f t="shared" si="2"/>
        <v>0</v>
      </c>
      <c r="I28" s="66"/>
      <c r="J28" s="67"/>
      <c r="K28" s="68"/>
      <c r="L28" s="68"/>
      <c r="M28" s="69"/>
      <c r="N28" s="70"/>
      <c r="O28" s="66"/>
      <c r="P28" s="67"/>
      <c r="Q28" s="68"/>
      <c r="R28" s="68"/>
      <c r="S28" s="69"/>
      <c r="T28" s="70"/>
      <c r="U28" s="66"/>
      <c r="V28" s="67"/>
      <c r="W28" s="68"/>
      <c r="X28" s="68"/>
      <c r="Y28" s="69"/>
      <c r="Z28" s="70"/>
      <c r="AA28" s="66"/>
      <c r="AB28" s="9"/>
      <c r="AC28" s="11"/>
      <c r="AD28" s="11"/>
      <c r="AE28" s="6"/>
      <c r="AF28" s="10"/>
      <c r="AG28" s="13"/>
    </row>
    <row r="29" spans="2:36" s="72" customFormat="1" ht="21" customHeight="1">
      <c r="B29" s="62">
        <f t="shared" si="0"/>
        <v>20</v>
      </c>
      <c r="C29" s="63"/>
      <c r="D29" s="63"/>
      <c r="E29" s="63"/>
      <c r="F29" s="64"/>
      <c r="G29" s="65">
        <f t="shared" si="1"/>
        <v>0</v>
      </c>
      <c r="H29" s="65">
        <f t="shared" si="2"/>
        <v>0</v>
      </c>
      <c r="I29" s="66"/>
      <c r="J29" s="67"/>
      <c r="K29" s="68"/>
      <c r="L29" s="68"/>
      <c r="M29" s="69"/>
      <c r="N29" s="70"/>
      <c r="O29" s="66"/>
      <c r="P29" s="67"/>
      <c r="Q29" s="68"/>
      <c r="R29" s="68"/>
      <c r="S29" s="69"/>
      <c r="T29" s="70"/>
      <c r="U29" s="66"/>
      <c r="V29" s="67"/>
      <c r="W29" s="68"/>
      <c r="X29" s="68"/>
      <c r="Y29" s="69"/>
      <c r="Z29" s="70"/>
      <c r="AA29" s="66"/>
      <c r="AB29" s="9"/>
      <c r="AC29" s="11"/>
      <c r="AD29" s="11"/>
      <c r="AE29" s="6"/>
      <c r="AF29" s="10"/>
      <c r="AG29" s="13"/>
    </row>
    <row r="30" spans="2:36" s="72" customFormat="1" ht="21" customHeight="1">
      <c r="B30" s="62">
        <f t="shared" si="0"/>
        <v>21</v>
      </c>
      <c r="C30" s="63"/>
      <c r="D30" s="63"/>
      <c r="E30" s="63"/>
      <c r="F30" s="64"/>
      <c r="G30" s="65">
        <f t="shared" si="1"/>
        <v>0</v>
      </c>
      <c r="H30" s="65">
        <f t="shared" si="2"/>
        <v>0</v>
      </c>
      <c r="I30" s="66"/>
      <c r="J30" s="67"/>
      <c r="K30" s="68"/>
      <c r="L30" s="68"/>
      <c r="M30" s="69"/>
      <c r="N30" s="70"/>
      <c r="O30" s="66"/>
      <c r="P30" s="67"/>
      <c r="Q30" s="68"/>
      <c r="R30" s="68"/>
      <c r="S30" s="69"/>
      <c r="T30" s="70"/>
      <c r="U30" s="66"/>
      <c r="V30" s="67"/>
      <c r="W30" s="68"/>
      <c r="X30" s="68"/>
      <c r="Y30" s="69"/>
      <c r="Z30" s="70"/>
      <c r="AA30" s="66"/>
      <c r="AB30" s="9"/>
      <c r="AC30" s="11"/>
      <c r="AD30" s="11"/>
      <c r="AE30" s="6"/>
      <c r="AF30" s="10"/>
      <c r="AG30" s="13"/>
    </row>
    <row r="31" spans="2:36" s="72" customFormat="1" ht="21" customHeight="1">
      <c r="B31" s="62">
        <f t="shared" si="0"/>
        <v>22</v>
      </c>
      <c r="C31" s="63"/>
      <c r="D31" s="63"/>
      <c r="E31" s="63"/>
      <c r="F31" s="64"/>
      <c r="G31" s="65">
        <f t="shared" si="1"/>
        <v>0</v>
      </c>
      <c r="H31" s="65">
        <f t="shared" si="2"/>
        <v>0</v>
      </c>
      <c r="I31" s="66"/>
      <c r="J31" s="67"/>
      <c r="K31" s="68"/>
      <c r="L31" s="68"/>
      <c r="M31" s="69"/>
      <c r="N31" s="70"/>
      <c r="O31" s="66"/>
      <c r="P31" s="67"/>
      <c r="Q31" s="68"/>
      <c r="R31" s="68"/>
      <c r="S31" s="69"/>
      <c r="T31" s="70"/>
      <c r="U31" s="66"/>
      <c r="V31" s="67"/>
      <c r="W31" s="68"/>
      <c r="X31" s="68"/>
      <c r="Y31" s="69"/>
      <c r="Z31" s="70"/>
      <c r="AA31" s="66"/>
      <c r="AB31" s="9"/>
      <c r="AC31" s="11"/>
      <c r="AD31" s="11"/>
      <c r="AE31" s="6"/>
      <c r="AF31" s="10"/>
      <c r="AG31" s="13"/>
      <c r="AI31" s="72" t="s">
        <v>9</v>
      </c>
    </row>
    <row r="32" spans="2:36" s="72" customFormat="1" ht="21" customHeight="1">
      <c r="B32" s="62">
        <f t="shared" si="0"/>
        <v>23</v>
      </c>
      <c r="C32" s="63"/>
      <c r="D32" s="63"/>
      <c r="E32" s="63"/>
      <c r="F32" s="64"/>
      <c r="G32" s="65">
        <f t="shared" si="1"/>
        <v>0</v>
      </c>
      <c r="H32" s="65">
        <f t="shared" si="2"/>
        <v>0</v>
      </c>
      <c r="I32" s="66"/>
      <c r="J32" s="67"/>
      <c r="K32" s="68"/>
      <c r="L32" s="68"/>
      <c r="M32" s="69"/>
      <c r="N32" s="70"/>
      <c r="O32" s="66"/>
      <c r="P32" s="67"/>
      <c r="Q32" s="68"/>
      <c r="R32" s="68"/>
      <c r="S32" s="69"/>
      <c r="T32" s="70"/>
      <c r="U32" s="66"/>
      <c r="V32" s="67"/>
      <c r="W32" s="68"/>
      <c r="X32" s="68"/>
      <c r="Y32" s="69"/>
      <c r="Z32" s="70"/>
      <c r="AA32" s="66"/>
      <c r="AB32" s="9"/>
      <c r="AC32" s="11"/>
      <c r="AD32" s="11"/>
      <c r="AE32" s="6"/>
      <c r="AF32" s="10"/>
      <c r="AG32" s="13"/>
      <c r="AI32" s="72" t="s">
        <v>10</v>
      </c>
    </row>
    <row r="33" spans="2:35" s="72" customFormat="1" ht="21" customHeight="1">
      <c r="B33" s="62">
        <f t="shared" si="0"/>
        <v>24</v>
      </c>
      <c r="C33" s="63"/>
      <c r="D33" s="63"/>
      <c r="E33" s="63"/>
      <c r="F33" s="64"/>
      <c r="G33" s="65">
        <f t="shared" si="1"/>
        <v>0</v>
      </c>
      <c r="H33" s="65">
        <f t="shared" si="2"/>
        <v>0</v>
      </c>
      <c r="I33" s="66"/>
      <c r="J33" s="67"/>
      <c r="K33" s="68"/>
      <c r="L33" s="68"/>
      <c r="M33" s="69"/>
      <c r="N33" s="70"/>
      <c r="O33" s="66"/>
      <c r="P33" s="67"/>
      <c r="Q33" s="68"/>
      <c r="R33" s="68"/>
      <c r="S33" s="69"/>
      <c r="T33" s="70"/>
      <c r="U33" s="66"/>
      <c r="V33" s="67"/>
      <c r="W33" s="68"/>
      <c r="X33" s="68"/>
      <c r="Y33" s="69"/>
      <c r="Z33" s="70"/>
      <c r="AA33" s="66"/>
      <c r="AB33" s="9"/>
      <c r="AC33" s="11"/>
      <c r="AD33" s="11"/>
      <c r="AE33" s="6"/>
      <c r="AF33" s="10"/>
      <c r="AG33" s="13"/>
      <c r="AI33" s="72" t="s">
        <v>15</v>
      </c>
    </row>
    <row r="34" spans="2:35" s="72" customFormat="1" ht="21" customHeight="1">
      <c r="B34" s="62">
        <f t="shared" si="0"/>
        <v>25</v>
      </c>
      <c r="C34" s="63"/>
      <c r="D34" s="63"/>
      <c r="E34" s="63"/>
      <c r="F34" s="64"/>
      <c r="G34" s="65">
        <f t="shared" si="1"/>
        <v>0</v>
      </c>
      <c r="H34" s="65">
        <f t="shared" si="2"/>
        <v>0</v>
      </c>
      <c r="I34" s="66"/>
      <c r="J34" s="67"/>
      <c r="K34" s="68"/>
      <c r="L34" s="68"/>
      <c r="M34" s="69"/>
      <c r="N34" s="70"/>
      <c r="O34" s="66"/>
      <c r="P34" s="67"/>
      <c r="Q34" s="68"/>
      <c r="R34" s="68"/>
      <c r="S34" s="69"/>
      <c r="T34" s="70"/>
      <c r="U34" s="66"/>
      <c r="V34" s="67"/>
      <c r="W34" s="68"/>
      <c r="X34" s="68"/>
      <c r="Y34" s="69"/>
      <c r="Z34" s="70"/>
      <c r="AA34" s="66"/>
      <c r="AB34" s="9"/>
      <c r="AC34" s="11"/>
      <c r="AD34" s="11"/>
      <c r="AE34" s="6"/>
      <c r="AF34" s="10"/>
      <c r="AG34" s="13"/>
    </row>
    <row r="35" spans="2:35" s="72" customFormat="1" ht="21" customHeight="1">
      <c r="B35" s="62">
        <f t="shared" si="0"/>
        <v>26</v>
      </c>
      <c r="C35" s="63"/>
      <c r="D35" s="63"/>
      <c r="E35" s="63"/>
      <c r="F35" s="64"/>
      <c r="G35" s="65">
        <f t="shared" si="1"/>
        <v>0</v>
      </c>
      <c r="H35" s="65">
        <f t="shared" si="2"/>
        <v>0</v>
      </c>
      <c r="I35" s="66"/>
      <c r="J35" s="67"/>
      <c r="K35" s="68"/>
      <c r="L35" s="68"/>
      <c r="M35" s="69"/>
      <c r="N35" s="70"/>
      <c r="O35" s="66"/>
      <c r="P35" s="67"/>
      <c r="Q35" s="68"/>
      <c r="R35" s="68"/>
      <c r="S35" s="69"/>
      <c r="T35" s="70"/>
      <c r="U35" s="66"/>
      <c r="V35" s="67"/>
      <c r="W35" s="68"/>
      <c r="X35" s="68"/>
      <c r="Y35" s="69"/>
      <c r="Z35" s="70"/>
      <c r="AA35" s="66"/>
      <c r="AB35" s="9"/>
      <c r="AC35" s="11"/>
      <c r="AD35" s="11"/>
      <c r="AE35" s="6"/>
      <c r="AF35" s="10"/>
      <c r="AG35" s="13"/>
    </row>
    <row r="36" spans="2:35" s="72" customFormat="1" ht="21" customHeight="1">
      <c r="B36" s="62">
        <f t="shared" si="0"/>
        <v>27</v>
      </c>
      <c r="C36" s="63"/>
      <c r="D36" s="78"/>
      <c r="E36" s="78"/>
      <c r="F36" s="64"/>
      <c r="G36" s="65">
        <f t="shared" si="1"/>
        <v>0</v>
      </c>
      <c r="H36" s="65">
        <f t="shared" si="2"/>
        <v>0</v>
      </c>
      <c r="I36" s="79"/>
      <c r="J36" s="80"/>
      <c r="K36" s="81"/>
      <c r="L36" s="81"/>
      <c r="M36" s="82"/>
      <c r="N36" s="83"/>
      <c r="O36" s="79"/>
      <c r="P36" s="80"/>
      <c r="Q36" s="81"/>
      <c r="R36" s="81"/>
      <c r="S36" s="82"/>
      <c r="T36" s="83"/>
      <c r="U36" s="79"/>
      <c r="V36" s="80"/>
      <c r="W36" s="81"/>
      <c r="X36" s="81"/>
      <c r="Y36" s="82"/>
      <c r="Z36" s="83"/>
      <c r="AA36" s="79"/>
      <c r="AB36" s="20"/>
      <c r="AC36" s="23"/>
      <c r="AD36" s="23"/>
      <c r="AE36" s="21"/>
      <c r="AF36" s="22"/>
      <c r="AG36" s="24"/>
    </row>
    <row r="37" spans="2:35" s="72" customFormat="1" ht="21" customHeight="1">
      <c r="B37" s="62">
        <f t="shared" si="0"/>
        <v>28</v>
      </c>
      <c r="C37" s="63"/>
      <c r="D37" s="85"/>
      <c r="E37" s="85"/>
      <c r="F37" s="64"/>
      <c r="G37" s="65">
        <f t="shared" si="1"/>
        <v>0</v>
      </c>
      <c r="H37" s="65">
        <f t="shared" si="2"/>
        <v>0</v>
      </c>
      <c r="I37" s="77"/>
      <c r="J37" s="86"/>
      <c r="K37" s="87"/>
      <c r="L37" s="87"/>
      <c r="M37" s="75"/>
      <c r="N37" s="76"/>
      <c r="O37" s="77"/>
      <c r="P37" s="86"/>
      <c r="Q37" s="87"/>
      <c r="R37" s="87"/>
      <c r="S37" s="75"/>
      <c r="T37" s="76"/>
      <c r="U37" s="77"/>
      <c r="V37" s="86"/>
      <c r="W37" s="87"/>
      <c r="X37" s="87"/>
      <c r="Y37" s="75"/>
      <c r="Z37" s="76"/>
      <c r="AA37" s="77"/>
      <c r="AB37" s="14"/>
      <c r="AC37" s="17"/>
      <c r="AD37" s="17"/>
      <c r="AE37" s="15"/>
      <c r="AF37" s="16"/>
      <c r="AG37" s="18"/>
    </row>
    <row r="38" spans="2:35" s="72" customFormat="1" ht="21" customHeight="1">
      <c r="B38" s="62">
        <f t="shared" si="0"/>
        <v>29</v>
      </c>
      <c r="C38" s="63"/>
      <c r="D38" s="63"/>
      <c r="E38" s="63"/>
      <c r="F38" s="64"/>
      <c r="G38" s="65">
        <f t="shared" si="1"/>
        <v>0</v>
      </c>
      <c r="H38" s="65">
        <f t="shared" si="2"/>
        <v>0</v>
      </c>
      <c r="I38" s="66"/>
      <c r="J38" s="67"/>
      <c r="K38" s="68"/>
      <c r="L38" s="68"/>
      <c r="M38" s="69"/>
      <c r="N38" s="70"/>
      <c r="O38" s="66"/>
      <c r="P38" s="67"/>
      <c r="Q38" s="68"/>
      <c r="R38" s="68"/>
      <c r="S38" s="69"/>
      <c r="T38" s="70"/>
      <c r="U38" s="66"/>
      <c r="V38" s="67"/>
      <c r="W38" s="68"/>
      <c r="X38" s="68"/>
      <c r="Y38" s="69"/>
      <c r="Z38" s="70"/>
      <c r="AA38" s="66"/>
      <c r="AB38" s="9"/>
      <c r="AC38" s="11"/>
      <c r="AD38" s="11"/>
      <c r="AE38" s="6"/>
      <c r="AF38" s="10"/>
      <c r="AG38" s="19"/>
    </row>
    <row r="39" spans="2:35" s="72" customFormat="1" ht="21" customHeight="1">
      <c r="B39" s="62">
        <f t="shared" si="0"/>
        <v>30</v>
      </c>
      <c r="C39" s="63"/>
      <c r="D39" s="63"/>
      <c r="E39" s="63"/>
      <c r="F39" s="64"/>
      <c r="G39" s="65">
        <f t="shared" si="1"/>
        <v>0</v>
      </c>
      <c r="H39" s="65">
        <f t="shared" si="2"/>
        <v>0</v>
      </c>
      <c r="I39" s="66"/>
      <c r="J39" s="67"/>
      <c r="K39" s="68"/>
      <c r="L39" s="68"/>
      <c r="M39" s="69"/>
      <c r="N39" s="70"/>
      <c r="O39" s="66"/>
      <c r="P39" s="67"/>
      <c r="Q39" s="68"/>
      <c r="R39" s="68"/>
      <c r="S39" s="69"/>
      <c r="T39" s="70"/>
      <c r="U39" s="66"/>
      <c r="V39" s="67"/>
      <c r="W39" s="68"/>
      <c r="X39" s="68"/>
      <c r="Y39" s="69"/>
      <c r="Z39" s="70"/>
      <c r="AA39" s="66"/>
      <c r="AB39" s="9"/>
      <c r="AC39" s="11"/>
      <c r="AD39" s="11"/>
      <c r="AE39" s="6"/>
      <c r="AF39" s="10"/>
      <c r="AG39" s="13"/>
    </row>
    <row r="40" spans="2:35" s="72" customFormat="1" ht="21" customHeight="1">
      <c r="B40" s="62">
        <f t="shared" si="0"/>
        <v>31</v>
      </c>
      <c r="C40" s="63"/>
      <c r="D40" s="78"/>
      <c r="E40" s="78"/>
      <c r="F40" s="64"/>
      <c r="G40" s="65">
        <f t="shared" si="1"/>
        <v>0</v>
      </c>
      <c r="H40" s="65">
        <f t="shared" si="2"/>
        <v>0</v>
      </c>
      <c r="I40" s="79"/>
      <c r="J40" s="80"/>
      <c r="K40" s="81"/>
      <c r="L40" s="81"/>
      <c r="M40" s="82"/>
      <c r="N40" s="83"/>
      <c r="O40" s="79"/>
      <c r="P40" s="80"/>
      <c r="Q40" s="81"/>
      <c r="R40" s="81"/>
      <c r="S40" s="82"/>
      <c r="T40" s="83"/>
      <c r="U40" s="79"/>
      <c r="V40" s="80"/>
      <c r="W40" s="81"/>
      <c r="X40" s="81"/>
      <c r="Y40" s="82"/>
      <c r="Z40" s="83"/>
      <c r="AA40" s="79"/>
      <c r="AB40" s="20"/>
      <c r="AC40" s="23"/>
      <c r="AD40" s="23"/>
      <c r="AE40" s="21"/>
      <c r="AF40" s="22"/>
      <c r="AG40" s="24"/>
    </row>
    <row r="41" spans="2:35" s="72" customFormat="1" ht="21" customHeight="1">
      <c r="B41" s="62">
        <f t="shared" si="0"/>
        <v>32</v>
      </c>
      <c r="C41" s="63"/>
      <c r="D41" s="85"/>
      <c r="E41" s="85"/>
      <c r="F41" s="64"/>
      <c r="G41" s="65">
        <f t="shared" si="1"/>
        <v>0</v>
      </c>
      <c r="H41" s="65">
        <f t="shared" si="2"/>
        <v>0</v>
      </c>
      <c r="I41" s="77"/>
      <c r="J41" s="86"/>
      <c r="K41" s="87"/>
      <c r="L41" s="87"/>
      <c r="M41" s="75"/>
      <c r="N41" s="76"/>
      <c r="O41" s="77"/>
      <c r="P41" s="86"/>
      <c r="Q41" s="87"/>
      <c r="R41" s="87"/>
      <c r="S41" s="75"/>
      <c r="T41" s="76"/>
      <c r="U41" s="77"/>
      <c r="V41" s="86"/>
      <c r="W41" s="87"/>
      <c r="X41" s="87"/>
      <c r="Y41" s="75"/>
      <c r="Z41" s="76"/>
      <c r="AA41" s="77"/>
      <c r="AB41" s="14"/>
      <c r="AC41" s="17"/>
      <c r="AD41" s="17"/>
      <c r="AE41" s="15"/>
      <c r="AF41" s="16"/>
      <c r="AG41" s="18"/>
    </row>
    <row r="42" spans="2:35" s="72" customFormat="1" ht="21" customHeight="1">
      <c r="B42" s="62">
        <f t="shared" si="0"/>
        <v>33</v>
      </c>
      <c r="C42" s="63"/>
      <c r="D42" s="63"/>
      <c r="E42" s="63"/>
      <c r="F42" s="64"/>
      <c r="G42" s="65">
        <f t="shared" si="1"/>
        <v>0</v>
      </c>
      <c r="H42" s="65">
        <f t="shared" si="2"/>
        <v>0</v>
      </c>
      <c r="I42" s="66"/>
      <c r="J42" s="67"/>
      <c r="K42" s="68"/>
      <c r="L42" s="68"/>
      <c r="M42" s="69"/>
      <c r="N42" s="70"/>
      <c r="O42" s="66"/>
      <c r="P42" s="67"/>
      <c r="Q42" s="68"/>
      <c r="R42" s="68"/>
      <c r="S42" s="69"/>
      <c r="T42" s="70"/>
      <c r="U42" s="66"/>
      <c r="V42" s="67"/>
      <c r="W42" s="68"/>
      <c r="X42" s="68"/>
      <c r="Y42" s="69"/>
      <c r="Z42" s="70"/>
      <c r="AA42" s="66"/>
      <c r="AB42" s="9"/>
      <c r="AC42" s="11"/>
      <c r="AD42" s="11"/>
      <c r="AE42" s="6"/>
      <c r="AF42" s="10"/>
      <c r="AG42" s="19"/>
    </row>
    <row r="43" spans="2:35" s="72" customFormat="1" ht="21" customHeight="1">
      <c r="B43" s="62">
        <f t="shared" si="0"/>
        <v>34</v>
      </c>
      <c r="C43" s="63"/>
      <c r="D43" s="63"/>
      <c r="E43" s="63"/>
      <c r="F43" s="64"/>
      <c r="G43" s="65">
        <f t="shared" si="1"/>
        <v>0</v>
      </c>
      <c r="H43" s="65">
        <f t="shared" si="2"/>
        <v>0</v>
      </c>
      <c r="I43" s="66"/>
      <c r="J43" s="67"/>
      <c r="K43" s="68"/>
      <c r="L43" s="68"/>
      <c r="M43" s="69"/>
      <c r="N43" s="70"/>
      <c r="O43" s="66"/>
      <c r="P43" s="67"/>
      <c r="Q43" s="68"/>
      <c r="R43" s="68"/>
      <c r="S43" s="69"/>
      <c r="T43" s="70"/>
      <c r="U43" s="66"/>
      <c r="V43" s="67"/>
      <c r="W43" s="68"/>
      <c r="X43" s="68"/>
      <c r="Y43" s="69"/>
      <c r="Z43" s="70"/>
      <c r="AA43" s="66"/>
      <c r="AB43" s="9"/>
      <c r="AC43" s="11"/>
      <c r="AD43" s="11"/>
      <c r="AE43" s="6"/>
      <c r="AF43" s="10"/>
      <c r="AG43" s="13"/>
    </row>
    <row r="44" spans="2:35" s="72" customFormat="1" ht="21" customHeight="1">
      <c r="B44" s="62">
        <f t="shared" si="0"/>
        <v>35</v>
      </c>
      <c r="C44" s="63"/>
      <c r="D44" s="78"/>
      <c r="E44" s="78"/>
      <c r="F44" s="64"/>
      <c r="G44" s="65">
        <f t="shared" si="1"/>
        <v>0</v>
      </c>
      <c r="H44" s="65">
        <f t="shared" si="2"/>
        <v>0</v>
      </c>
      <c r="I44" s="79"/>
      <c r="J44" s="80"/>
      <c r="K44" s="81"/>
      <c r="L44" s="81"/>
      <c r="M44" s="82"/>
      <c r="N44" s="83"/>
      <c r="O44" s="79"/>
      <c r="P44" s="80"/>
      <c r="Q44" s="81"/>
      <c r="R44" s="81"/>
      <c r="S44" s="82"/>
      <c r="T44" s="83"/>
      <c r="U44" s="79"/>
      <c r="V44" s="80"/>
      <c r="W44" s="81"/>
      <c r="X44" s="81"/>
      <c r="Y44" s="82"/>
      <c r="Z44" s="83"/>
      <c r="AA44" s="79"/>
      <c r="AB44" s="20"/>
      <c r="AC44" s="23"/>
      <c r="AD44" s="23"/>
      <c r="AE44" s="21"/>
      <c r="AF44" s="22"/>
      <c r="AG44" s="24"/>
    </row>
    <row r="45" spans="2:35" s="72" customFormat="1" ht="21" customHeight="1">
      <c r="B45" s="62">
        <f t="shared" si="0"/>
        <v>36</v>
      </c>
      <c r="C45" s="63"/>
      <c r="D45" s="63"/>
      <c r="E45" s="63"/>
      <c r="F45" s="64"/>
      <c r="G45" s="65">
        <f t="shared" si="1"/>
        <v>0</v>
      </c>
      <c r="H45" s="65">
        <f t="shared" si="2"/>
        <v>0</v>
      </c>
      <c r="I45" s="66"/>
      <c r="J45" s="67"/>
      <c r="K45" s="68"/>
      <c r="L45" s="68"/>
      <c r="M45" s="69"/>
      <c r="N45" s="70"/>
      <c r="O45" s="66"/>
      <c r="P45" s="67"/>
      <c r="Q45" s="68"/>
      <c r="R45" s="68"/>
      <c r="S45" s="69"/>
      <c r="T45" s="70"/>
      <c r="U45" s="66"/>
      <c r="V45" s="67"/>
      <c r="W45" s="68"/>
      <c r="X45" s="68"/>
      <c r="Y45" s="69"/>
      <c r="Z45" s="70"/>
      <c r="AA45" s="66"/>
      <c r="AB45" s="9"/>
      <c r="AC45" s="11"/>
      <c r="AD45" s="11"/>
      <c r="AE45" s="6"/>
      <c r="AF45" s="10"/>
      <c r="AG45" s="19"/>
    </row>
    <row r="46" spans="2:35" s="72" customFormat="1" ht="21" customHeight="1" thickBot="1">
      <c r="B46" s="62">
        <f t="shared" si="0"/>
        <v>37</v>
      </c>
      <c r="C46" s="63"/>
      <c r="D46" s="78"/>
      <c r="E46" s="78"/>
      <c r="F46" s="88"/>
      <c r="G46" s="65">
        <f t="shared" si="1"/>
        <v>0</v>
      </c>
      <c r="H46" s="65">
        <f t="shared" si="2"/>
        <v>0</v>
      </c>
      <c r="I46" s="89"/>
      <c r="J46" s="90"/>
      <c r="K46" s="91"/>
      <c r="L46" s="91"/>
      <c r="M46" s="92"/>
      <c r="N46" s="93"/>
      <c r="O46" s="89"/>
      <c r="P46" s="90"/>
      <c r="Q46" s="91"/>
      <c r="R46" s="81"/>
      <c r="S46" s="92"/>
      <c r="T46" s="94"/>
      <c r="U46" s="79"/>
      <c r="V46" s="90"/>
      <c r="W46" s="91"/>
      <c r="X46" s="81"/>
      <c r="Y46" s="92"/>
      <c r="Z46" s="94"/>
      <c r="AA46" s="79"/>
      <c r="AB46" s="25"/>
      <c r="AC46" s="26"/>
      <c r="AD46" s="26"/>
      <c r="AE46" s="27"/>
      <c r="AF46" s="28"/>
      <c r="AG46" s="24"/>
    </row>
    <row r="47" spans="2:35" ht="28.5" customHeight="1" thickTop="1" thickBot="1">
      <c r="B47" s="95"/>
      <c r="C47" s="131" t="s">
        <v>11</v>
      </c>
      <c r="D47" s="132"/>
      <c r="E47" s="133"/>
      <c r="F47" s="96">
        <f t="shared" ref="F47:K47" si="3">SUM(F10:F46)</f>
        <v>0</v>
      </c>
      <c r="G47" s="96">
        <f t="shared" si="3"/>
        <v>0</v>
      </c>
      <c r="H47" s="96">
        <f t="shared" si="3"/>
        <v>0</v>
      </c>
      <c r="I47" s="97">
        <f t="shared" si="3"/>
        <v>0</v>
      </c>
      <c r="J47" s="98">
        <f t="shared" si="3"/>
        <v>0</v>
      </c>
      <c r="K47" s="99">
        <f t="shared" si="3"/>
        <v>0</v>
      </c>
      <c r="L47" s="100"/>
      <c r="M47" s="101"/>
      <c r="N47" s="102"/>
      <c r="O47" s="97">
        <f>SUM(O10:O46)</f>
        <v>0</v>
      </c>
      <c r="P47" s="98">
        <f>SUM(P10:P46)</f>
        <v>0</v>
      </c>
      <c r="Q47" s="99">
        <f>SUM(Q10:Q46)</f>
        <v>0</v>
      </c>
      <c r="R47" s="103"/>
      <c r="S47" s="101"/>
      <c r="T47" s="102"/>
      <c r="U47" s="104">
        <f>SUM(U10:U46)</f>
        <v>0</v>
      </c>
      <c r="V47" s="98">
        <f>SUM(V10:V46)</f>
        <v>0</v>
      </c>
      <c r="W47" s="99">
        <f>SUM(W10:W46)</f>
        <v>0</v>
      </c>
      <c r="X47" s="103"/>
      <c r="Y47" s="101"/>
      <c r="Z47" s="102"/>
      <c r="AA47" s="104">
        <f>SUM(AA10:AA46)</f>
        <v>0</v>
      </c>
      <c r="AB47" s="98">
        <f>SUM(AB10:AB46)</f>
        <v>0</v>
      </c>
      <c r="AC47" s="99">
        <f>SUM(AC10:AC46)</f>
        <v>0</v>
      </c>
      <c r="AD47" s="105"/>
      <c r="AE47" s="106"/>
      <c r="AF47" s="107"/>
      <c r="AG47" s="104">
        <f>SUM(AG10:AG46)</f>
        <v>0</v>
      </c>
    </row>
    <row r="48" spans="2:35" ht="28.5" customHeight="1" thickBot="1">
      <c r="J48" s="108"/>
      <c r="K48" s="116" t="s">
        <v>41</v>
      </c>
      <c r="L48" s="134"/>
      <c r="M48" s="134"/>
      <c r="N48" s="117"/>
      <c r="O48" s="118"/>
      <c r="P48" s="109"/>
      <c r="Q48" s="116" t="s">
        <v>42</v>
      </c>
      <c r="R48" s="117"/>
      <c r="S48" s="117"/>
      <c r="T48" s="117"/>
      <c r="U48" s="118"/>
      <c r="V48" s="109"/>
      <c r="W48" s="116" t="s">
        <v>50</v>
      </c>
      <c r="X48" s="117"/>
      <c r="Y48" s="117"/>
      <c r="Z48" s="117"/>
      <c r="AA48" s="118"/>
      <c r="AB48" s="110"/>
      <c r="AC48" s="119" t="s">
        <v>60</v>
      </c>
      <c r="AD48" s="120"/>
      <c r="AE48" s="120"/>
      <c r="AF48" s="120"/>
      <c r="AG48" s="121"/>
    </row>
    <row r="49" spans="3:33" ht="28.5">
      <c r="C49" s="122" t="s">
        <v>43</v>
      </c>
      <c r="D49" s="123"/>
      <c r="E49" s="123"/>
      <c r="F49" s="123"/>
      <c r="G49" s="123"/>
      <c r="H49" s="123"/>
      <c r="I49" s="123"/>
      <c r="J49" s="123"/>
      <c r="K49" s="123"/>
      <c r="L49" s="123"/>
      <c r="M49" s="123"/>
      <c r="O49" s="29"/>
      <c r="S49" s="29"/>
      <c r="AB49" s="29"/>
      <c r="AC49" s="29"/>
      <c r="AD49" s="29"/>
      <c r="AE49" s="29"/>
      <c r="AF49" s="29"/>
      <c r="AG49" s="29"/>
    </row>
    <row r="54" spans="3:33">
      <c r="F54" s="111" t="e">
        <f>#REF!+#REF!+F47</f>
        <v>#REF!</v>
      </c>
      <c r="G54" s="111"/>
      <c r="H54" s="111"/>
      <c r="O54" s="29"/>
      <c r="S54" s="29"/>
      <c r="AB54" s="29"/>
      <c r="AC54" s="29"/>
      <c r="AD54" s="29"/>
      <c r="AE54" s="29"/>
      <c r="AF54" s="29"/>
      <c r="AG54" s="29"/>
    </row>
  </sheetData>
  <mergeCells count="24">
    <mergeCell ref="K2:M2"/>
    <mergeCell ref="N2:O2"/>
    <mergeCell ref="P2:R2"/>
    <mergeCell ref="K3:M3"/>
    <mergeCell ref="N3:O3"/>
    <mergeCell ref="P3:R3"/>
    <mergeCell ref="B8:B9"/>
    <mergeCell ref="C8:C9"/>
    <mergeCell ref="D8:D9"/>
    <mergeCell ref="E8:E9"/>
    <mergeCell ref="F8:F9"/>
    <mergeCell ref="W48:AA48"/>
    <mergeCell ref="AC48:AG48"/>
    <mergeCell ref="C49:M49"/>
    <mergeCell ref="H8:H9"/>
    <mergeCell ref="I8:I9"/>
    <mergeCell ref="J8:O8"/>
    <mergeCell ref="P8:U8"/>
    <mergeCell ref="C47:E47"/>
    <mergeCell ref="K48:O48"/>
    <mergeCell ref="Q48:U48"/>
    <mergeCell ref="V8:AA8"/>
    <mergeCell ref="AB8:AG8"/>
    <mergeCell ref="G8:G9"/>
  </mergeCells>
  <phoneticPr fontId="1"/>
  <dataValidations count="4">
    <dataValidation type="list" allowBlank="1" showInputMessage="1" showErrorMessage="1" sqref="Y10:Y46 M10:M46 S10:S46">
      <formula1>$AH$8:$AH$10</formula1>
    </dataValidation>
    <dataValidation type="list" allowBlank="1" showInputMessage="1" showErrorMessage="1" sqref="D10:D46">
      <formula1>$AI$13:$AI$14</formula1>
    </dataValidation>
    <dataValidation type="list" allowBlank="1" showInputMessage="1" showErrorMessage="1" sqref="AE10:AE46">
      <formula1>$AK$8:$AK$10</formula1>
    </dataValidation>
    <dataValidation type="list" allowBlank="1" showInputMessage="1" showErrorMessage="1" sqref="C10:C46">
      <formula1>$AI$16:$AI$22</formula1>
    </dataValidation>
  </dataValidations>
  <printOptions horizontalCentered="1"/>
  <pageMargins left="0.31496062992125984" right="0.31496062992125984" top="0.35433070866141736" bottom="0.35433070866141736" header="0.11811023622047245" footer="0.11811023622047245"/>
  <pageSetup paperSize="9" scale="44" orientation="landscape" r:id="rId1"/>
  <colBreaks count="1" manualBreakCount="1">
    <brk id="31" max="4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K54"/>
  <sheetViews>
    <sheetView view="pageBreakPreview" zoomScale="60" zoomScaleNormal="75" workbookViewId="0">
      <selection activeCell="AF24" sqref="AF24"/>
    </sheetView>
  </sheetViews>
  <sheetFormatPr defaultRowHeight="13.5"/>
  <cols>
    <col min="1" max="1" width="2.25" style="29" customWidth="1"/>
    <col min="2" max="2" width="2.75" style="29" customWidth="1"/>
    <col min="3" max="3" width="7.375" style="29" customWidth="1"/>
    <col min="4" max="4" width="6.375" style="29" customWidth="1"/>
    <col min="5" max="5" width="11" style="29" customWidth="1"/>
    <col min="6" max="8" width="10.25" style="29" customWidth="1"/>
    <col min="9" max="9" width="4.25" style="29" customWidth="1"/>
    <col min="10" max="10" width="10.5" style="29" customWidth="1"/>
    <col min="11" max="11" width="11" style="30" customWidth="1"/>
    <col min="12" max="12" width="11" style="29" customWidth="1"/>
    <col min="13" max="13" width="9" style="29" customWidth="1"/>
    <col min="14" max="14" width="10.125" style="29" customWidth="1"/>
    <col min="15" max="15" width="3.375" style="30" customWidth="1"/>
    <col min="16" max="16" width="10.5" style="29" customWidth="1"/>
    <col min="17" max="17" width="9.625" style="29" customWidth="1"/>
    <col min="18" max="18" width="11" style="29" customWidth="1"/>
    <col min="19" max="19" width="9" style="30" customWidth="1"/>
    <col min="20" max="20" width="10.125" style="29" customWidth="1"/>
    <col min="21" max="21" width="3.375" style="29" customWidth="1"/>
    <col min="22" max="23" width="10.5" style="29" customWidth="1"/>
    <col min="24" max="24" width="11" style="29" customWidth="1"/>
    <col min="25" max="25" width="9" style="29" customWidth="1"/>
    <col min="26" max="26" width="10.125" style="29" customWidth="1"/>
    <col min="27" max="27" width="3.375" style="29" customWidth="1"/>
    <col min="28" max="28" width="9.75" style="31" customWidth="1"/>
    <col min="29" max="29" width="10.25" style="31" customWidth="1"/>
    <col min="30" max="30" width="11" style="31" customWidth="1"/>
    <col min="31" max="31" width="22.75" style="31" customWidth="1"/>
    <col min="32" max="32" width="27.375" style="31" customWidth="1"/>
    <col min="33" max="33" width="11.25" style="31" customWidth="1"/>
    <col min="34" max="16384" width="9" style="29"/>
  </cols>
  <sheetData>
    <row r="1" spans="2:37" ht="7.5" customHeight="1"/>
    <row r="2" spans="2:37" ht="30" customHeight="1">
      <c r="B2" s="32" t="s">
        <v>13</v>
      </c>
      <c r="J2" s="33" t="s">
        <v>16</v>
      </c>
      <c r="K2" s="146" t="s">
        <v>25</v>
      </c>
      <c r="L2" s="146"/>
      <c r="M2" s="146"/>
      <c r="N2" s="146" t="s">
        <v>19</v>
      </c>
      <c r="O2" s="146"/>
      <c r="P2" s="146" t="s">
        <v>26</v>
      </c>
      <c r="Q2" s="146"/>
      <c r="R2" s="146"/>
      <c r="S2" s="34"/>
      <c r="T2" s="35"/>
      <c r="U2" s="35"/>
      <c r="AB2" s="36"/>
      <c r="AC2" s="37"/>
      <c r="AD2" s="38"/>
      <c r="AE2" s="39" t="s">
        <v>54</v>
      </c>
      <c r="AF2" s="40" t="s">
        <v>59</v>
      </c>
      <c r="AG2" s="41" t="s">
        <v>20</v>
      </c>
    </row>
    <row r="3" spans="2:37" ht="30" customHeight="1">
      <c r="B3" s="32"/>
      <c r="J3" s="33" t="s">
        <v>18</v>
      </c>
      <c r="K3" s="146" t="s">
        <v>27</v>
      </c>
      <c r="L3" s="146"/>
      <c r="M3" s="146"/>
      <c r="N3" s="146" t="s">
        <v>17</v>
      </c>
      <c r="O3" s="146"/>
      <c r="P3" s="147" t="s">
        <v>28</v>
      </c>
      <c r="Q3" s="148"/>
      <c r="R3" s="149"/>
      <c r="S3" s="34"/>
      <c r="T3" s="35"/>
      <c r="U3" s="35"/>
      <c r="AC3" s="42" t="s">
        <v>52</v>
      </c>
      <c r="AD3" s="43"/>
      <c r="AE3" s="113">
        <f>SUMIFS(F10:F100,C10:C100,"保育士",D10:D100,"常勤")+SUMIFS(F10:F100,C10:C100,"保育補助",D10:D100,"常勤")</f>
        <v>4856100</v>
      </c>
      <c r="AF3" s="114">
        <f>SUMIFS(Q10:Q100,C10:C100,"保育士",D10:D100,"常勤")+SUMIFS(Q10:Q100,C10:C100,"保育補助",D10:D100,"常勤")</f>
        <v>440000</v>
      </c>
      <c r="AG3" s="115">
        <f>SUMIFS(U10:U100,C10:C100,"保育士",D10:D100,"常勤")+SUMIFS(U10:U100,C10:C100,"保育補助",D10:D100,"常勤")</f>
        <v>12</v>
      </c>
    </row>
    <row r="4" spans="2:37" ht="30" customHeight="1">
      <c r="B4" s="32"/>
      <c r="J4" s="35"/>
      <c r="K4" s="44"/>
      <c r="L4" s="44"/>
      <c r="M4" s="44"/>
      <c r="N4" s="44"/>
      <c r="O4" s="44"/>
      <c r="P4" s="44"/>
      <c r="Q4" s="44"/>
      <c r="R4" s="44"/>
      <c r="S4" s="34"/>
      <c r="T4" s="35"/>
      <c r="U4" s="35"/>
      <c r="AC4" s="45" t="s">
        <v>53</v>
      </c>
      <c r="AD4" s="46"/>
      <c r="AE4" s="114">
        <f>SUMIFS(F10:F100,C10:C100,"保育士",D10:D100,"非常勤")+SUMIFS(F10:F100,C10:C100,"保育補助",D10:D100,"非常勤")</f>
        <v>2204320</v>
      </c>
      <c r="AF4" s="114">
        <f>SUMIFS(Q10:Q100,C10:C100,"保育士",D10:D100,"非常勤")+SUMIFS(Q10:Q100,C10:C100,"保育補助",D10:D100,"非常勤")</f>
        <v>350000</v>
      </c>
      <c r="AG4" s="115">
        <f>SUMIFS(U10:U100,C10:C100,"保育士",D10:D100,"非常勤")+SUMIFS(U10:U100,C10:C100,"保育補助",D10:D100,"非常勤")</f>
        <v>15</v>
      </c>
    </row>
    <row r="5" spans="2:37" ht="30" customHeight="1">
      <c r="AC5" s="47" t="s">
        <v>61</v>
      </c>
      <c r="AD5" s="45"/>
      <c r="AE5" s="114">
        <f>SUMIF(C10:C100,"施設長",F10:F100)+SUMIF(C10:C100,"調理師",F10:F100)+SUMIF(C10:C100,"栄養士",F10:F100)+SUMIF(C16:C100,"事務員",F10:F100)+SUMIF(C10:C100,"看護師",F10:F100)</f>
        <v>6762100</v>
      </c>
      <c r="AF5" s="115">
        <f>SUMIF(C10:C100,"施設長",Q10:Q100)+SUMIF(C10:C100,"調理師",Q10:Q100)+SUMIF(C10:C100,"栄養士",Q10:Q100)+SUMIF(C16:C100,"事務員",Q10:Q100)+SUMIF(C10:C100,"看護師",Q10:Q100)</f>
        <v>1200000</v>
      </c>
      <c r="AG5" s="115">
        <f>SUMIF(C10:C100,"施設長",U10:U100)+SUMIF(C10:C100,"調理師",U10:U100)+SUMIF(C10:C100,"栄養士",U10:U100)+SUMIF(C10:C100,"事務員",U10:U100)+SUMIF(C10:C100,"看護師",U10:U100)</f>
        <v>2</v>
      </c>
    </row>
    <row r="6" spans="2:37" ht="22.5" customHeight="1">
      <c r="B6" s="48" t="s">
        <v>51</v>
      </c>
      <c r="AC6" s="49"/>
      <c r="AE6" s="50"/>
      <c r="AF6" s="51"/>
      <c r="AG6" s="51"/>
    </row>
    <row r="7" spans="2:37" ht="6.75" customHeight="1" thickBot="1"/>
    <row r="8" spans="2:37" ht="22.5" customHeight="1" thickBot="1">
      <c r="B8" s="138"/>
      <c r="C8" s="140" t="s">
        <v>0</v>
      </c>
      <c r="D8" s="140" t="s">
        <v>12</v>
      </c>
      <c r="E8" s="140" t="s">
        <v>1</v>
      </c>
      <c r="F8" s="124" t="s">
        <v>2</v>
      </c>
      <c r="G8" s="124" t="s">
        <v>55</v>
      </c>
      <c r="H8" s="124" t="s">
        <v>57</v>
      </c>
      <c r="I8" s="126" t="s">
        <v>20</v>
      </c>
      <c r="J8" s="128" t="s">
        <v>62</v>
      </c>
      <c r="K8" s="129"/>
      <c r="L8" s="129"/>
      <c r="M8" s="129"/>
      <c r="N8" s="129"/>
      <c r="O8" s="130"/>
      <c r="P8" s="128" t="s">
        <v>31</v>
      </c>
      <c r="Q8" s="129"/>
      <c r="R8" s="129"/>
      <c r="S8" s="129"/>
      <c r="T8" s="129"/>
      <c r="U8" s="130"/>
      <c r="V8" s="128" t="s">
        <v>21</v>
      </c>
      <c r="W8" s="129"/>
      <c r="X8" s="129"/>
      <c r="Y8" s="129"/>
      <c r="Z8" s="129"/>
      <c r="AA8" s="130"/>
      <c r="AB8" s="135" t="s">
        <v>63</v>
      </c>
      <c r="AC8" s="136"/>
      <c r="AD8" s="136"/>
      <c r="AE8" s="136"/>
      <c r="AF8" s="136"/>
      <c r="AG8" s="137"/>
      <c r="AH8" s="52" t="s">
        <v>3</v>
      </c>
      <c r="AK8" s="52" t="s">
        <v>49</v>
      </c>
    </row>
    <row r="9" spans="2:37" s="52" customFormat="1" ht="37.5" customHeight="1">
      <c r="B9" s="139"/>
      <c r="C9" s="141"/>
      <c r="D9" s="141"/>
      <c r="E9" s="141"/>
      <c r="F9" s="125"/>
      <c r="G9" s="125"/>
      <c r="H9" s="125"/>
      <c r="I9" s="127"/>
      <c r="J9" s="53" t="s">
        <v>58</v>
      </c>
      <c r="K9" s="54" t="s">
        <v>56</v>
      </c>
      <c r="L9" s="55" t="s">
        <v>39</v>
      </c>
      <c r="M9" s="56" t="s">
        <v>45</v>
      </c>
      <c r="N9" s="57" t="s">
        <v>6</v>
      </c>
      <c r="O9" s="58" t="s">
        <v>20</v>
      </c>
      <c r="P9" s="53" t="s">
        <v>58</v>
      </c>
      <c r="Q9" s="54" t="s">
        <v>56</v>
      </c>
      <c r="R9" s="55" t="s">
        <v>39</v>
      </c>
      <c r="S9" s="56" t="s">
        <v>45</v>
      </c>
      <c r="T9" s="57" t="s">
        <v>6</v>
      </c>
      <c r="U9" s="58" t="s">
        <v>20</v>
      </c>
      <c r="V9" s="53" t="s">
        <v>58</v>
      </c>
      <c r="W9" s="54" t="s">
        <v>56</v>
      </c>
      <c r="X9" s="55" t="s">
        <v>39</v>
      </c>
      <c r="Y9" s="56" t="s">
        <v>45</v>
      </c>
      <c r="Z9" s="57" t="s">
        <v>6</v>
      </c>
      <c r="AA9" s="58" t="s">
        <v>20</v>
      </c>
      <c r="AB9" s="53" t="s">
        <v>58</v>
      </c>
      <c r="AC9" s="59" t="s">
        <v>56</v>
      </c>
      <c r="AD9" s="55" t="s">
        <v>39</v>
      </c>
      <c r="AE9" s="56" t="s">
        <v>45</v>
      </c>
      <c r="AF9" s="60" t="s">
        <v>6</v>
      </c>
      <c r="AG9" s="61" t="s">
        <v>20</v>
      </c>
      <c r="AH9" s="52" t="s">
        <v>35</v>
      </c>
      <c r="AI9" s="29" t="s">
        <v>4</v>
      </c>
      <c r="AJ9" s="29" t="s">
        <v>4</v>
      </c>
      <c r="AK9" s="52" t="s">
        <v>48</v>
      </c>
    </row>
    <row r="10" spans="2:37" s="72" customFormat="1" ht="21" customHeight="1">
      <c r="B10" s="62">
        <f t="shared" ref="B10:B46" si="0">ROW(B10)-9</f>
        <v>1</v>
      </c>
      <c r="C10" s="1" t="s">
        <v>9</v>
      </c>
      <c r="D10" s="63" t="s">
        <v>7</v>
      </c>
      <c r="E10" s="1" t="s">
        <v>29</v>
      </c>
      <c r="F10" s="2">
        <v>4856100</v>
      </c>
      <c r="G10" s="65">
        <f t="shared" ref="G10:H46" si="1">J10+P10+V10+AB10</f>
        <v>2420000</v>
      </c>
      <c r="H10" s="65">
        <f t="shared" si="1"/>
        <v>2340000</v>
      </c>
      <c r="I10" s="66">
        <v>12</v>
      </c>
      <c r="J10" s="67">
        <v>480000</v>
      </c>
      <c r="K10" s="68">
        <v>480000</v>
      </c>
      <c r="L10" s="4" t="s">
        <v>32</v>
      </c>
      <c r="M10" s="69" t="s">
        <v>3</v>
      </c>
      <c r="N10" s="70"/>
      <c r="O10" s="66">
        <v>12</v>
      </c>
      <c r="P10" s="3">
        <v>440000</v>
      </c>
      <c r="Q10" s="4">
        <v>440000</v>
      </c>
      <c r="R10" s="7" t="s">
        <v>37</v>
      </c>
      <c r="S10" s="69" t="s">
        <v>5</v>
      </c>
      <c r="T10" s="70" t="s">
        <v>72</v>
      </c>
      <c r="U10" s="66">
        <v>12</v>
      </c>
      <c r="V10" s="67">
        <v>120000</v>
      </c>
      <c r="W10" s="68">
        <v>120000</v>
      </c>
      <c r="X10" s="71"/>
      <c r="Y10" s="69" t="s">
        <v>3</v>
      </c>
      <c r="Z10" s="70"/>
      <c r="AA10" s="66">
        <v>12</v>
      </c>
      <c r="AB10" s="9">
        <v>1380000</v>
      </c>
      <c r="AC10" s="11">
        <v>1300000</v>
      </c>
      <c r="AD10" s="8" t="s">
        <v>38</v>
      </c>
      <c r="AE10" s="6" t="s">
        <v>5</v>
      </c>
      <c r="AF10" s="10" t="s">
        <v>74</v>
      </c>
      <c r="AG10" s="13">
        <v>12</v>
      </c>
      <c r="AH10" s="72" t="s">
        <v>5</v>
      </c>
      <c r="AI10" s="72" t="s">
        <v>14</v>
      </c>
      <c r="AJ10" s="72" t="s">
        <v>5</v>
      </c>
      <c r="AK10" s="72" t="s">
        <v>5</v>
      </c>
    </row>
    <row r="11" spans="2:37" s="72" customFormat="1" ht="21" customHeight="1">
      <c r="B11" s="62">
        <f t="shared" si="0"/>
        <v>2</v>
      </c>
      <c r="C11" s="1" t="s">
        <v>64</v>
      </c>
      <c r="D11" s="63" t="s">
        <v>8</v>
      </c>
      <c r="E11" s="1" t="s">
        <v>23</v>
      </c>
      <c r="F11" s="2">
        <v>1550000</v>
      </c>
      <c r="G11" s="65">
        <f t="shared" si="1"/>
        <v>780000</v>
      </c>
      <c r="H11" s="65">
        <f t="shared" si="1"/>
        <v>780000</v>
      </c>
      <c r="I11" s="66">
        <v>12</v>
      </c>
      <c r="J11" s="67">
        <v>480000</v>
      </c>
      <c r="K11" s="68">
        <v>480000</v>
      </c>
      <c r="L11" s="5" t="s">
        <v>33</v>
      </c>
      <c r="M11" s="69" t="s">
        <v>5</v>
      </c>
      <c r="N11" s="70" t="s">
        <v>71</v>
      </c>
      <c r="O11" s="66">
        <v>12</v>
      </c>
      <c r="P11" s="3">
        <v>300000</v>
      </c>
      <c r="Q11" s="4">
        <v>300000</v>
      </c>
      <c r="R11" s="7" t="s">
        <v>37</v>
      </c>
      <c r="S11" s="69" t="s">
        <v>5</v>
      </c>
      <c r="T11" s="70" t="s">
        <v>72</v>
      </c>
      <c r="U11" s="66">
        <v>10</v>
      </c>
      <c r="V11" s="67"/>
      <c r="W11" s="68"/>
      <c r="X11" s="71"/>
      <c r="Y11" s="69"/>
      <c r="Z11" s="70"/>
      <c r="AA11" s="66"/>
      <c r="AB11" s="9"/>
      <c r="AC11" s="11"/>
      <c r="AD11" s="8"/>
      <c r="AE11" s="6"/>
      <c r="AF11" s="10"/>
      <c r="AG11" s="13"/>
      <c r="AI11" s="72" t="s">
        <v>5</v>
      </c>
    </row>
    <row r="12" spans="2:37" s="72" customFormat="1" ht="21" customHeight="1">
      <c r="B12" s="62">
        <f t="shared" si="0"/>
        <v>3</v>
      </c>
      <c r="C12" s="1" t="s">
        <v>65</v>
      </c>
      <c r="D12" s="63" t="s">
        <v>8</v>
      </c>
      <c r="E12" s="1" t="s">
        <v>30</v>
      </c>
      <c r="F12" s="2">
        <v>654320</v>
      </c>
      <c r="G12" s="65">
        <f t="shared" si="1"/>
        <v>290000</v>
      </c>
      <c r="H12" s="65">
        <f t="shared" si="1"/>
        <v>250000</v>
      </c>
      <c r="I12" s="66">
        <v>6</v>
      </c>
      <c r="J12" s="67">
        <v>240000</v>
      </c>
      <c r="K12" s="68">
        <v>200000</v>
      </c>
      <c r="L12" s="4" t="s">
        <v>40</v>
      </c>
      <c r="M12" s="69" t="s">
        <v>35</v>
      </c>
      <c r="N12" s="70"/>
      <c r="O12" s="66">
        <v>6</v>
      </c>
      <c r="P12" s="3">
        <v>50000</v>
      </c>
      <c r="Q12" s="4">
        <v>50000</v>
      </c>
      <c r="R12" s="4" t="s">
        <v>34</v>
      </c>
      <c r="S12" s="69" t="s">
        <v>35</v>
      </c>
      <c r="T12" s="70"/>
      <c r="U12" s="66">
        <v>5</v>
      </c>
      <c r="V12" s="67"/>
      <c r="W12" s="68"/>
      <c r="X12" s="68"/>
      <c r="Y12" s="69"/>
      <c r="Z12" s="74"/>
      <c r="AA12" s="66"/>
      <c r="AB12" s="9"/>
      <c r="AC12" s="11"/>
      <c r="AD12" s="11"/>
      <c r="AE12" s="6"/>
      <c r="AF12" s="10"/>
      <c r="AG12" s="13"/>
    </row>
    <row r="13" spans="2:37" s="72" customFormat="1" ht="21" customHeight="1">
      <c r="B13" s="62">
        <f t="shared" si="0"/>
        <v>4</v>
      </c>
      <c r="C13" s="1" t="s">
        <v>66</v>
      </c>
      <c r="D13" s="63" t="s">
        <v>7</v>
      </c>
      <c r="E13" s="1" t="s">
        <v>36</v>
      </c>
      <c r="F13" s="2">
        <v>420000</v>
      </c>
      <c r="G13" s="65">
        <f t="shared" si="1"/>
        <v>440000</v>
      </c>
      <c r="H13" s="65">
        <f t="shared" si="1"/>
        <v>440000</v>
      </c>
      <c r="I13" s="66">
        <v>2</v>
      </c>
      <c r="J13" s="67"/>
      <c r="K13" s="68"/>
      <c r="L13" s="68"/>
      <c r="M13" s="69"/>
      <c r="N13" s="70"/>
      <c r="O13" s="66"/>
      <c r="P13" s="3">
        <v>20000</v>
      </c>
      <c r="Q13" s="4">
        <v>20000</v>
      </c>
      <c r="R13" s="4" t="s">
        <v>34</v>
      </c>
      <c r="S13" s="69" t="s">
        <v>35</v>
      </c>
      <c r="T13" s="70"/>
      <c r="U13" s="66">
        <v>2</v>
      </c>
      <c r="V13" s="67">
        <v>20000</v>
      </c>
      <c r="W13" s="68">
        <v>20000</v>
      </c>
      <c r="X13" s="68"/>
      <c r="Y13" s="69" t="s">
        <v>35</v>
      </c>
      <c r="Z13" s="70"/>
      <c r="AA13" s="66">
        <v>2</v>
      </c>
      <c r="AB13" s="9">
        <v>400000</v>
      </c>
      <c r="AC13" s="11">
        <v>400000</v>
      </c>
      <c r="AD13" s="8" t="s">
        <v>73</v>
      </c>
      <c r="AE13" s="6" t="s">
        <v>49</v>
      </c>
      <c r="AF13" s="10"/>
      <c r="AG13" s="13">
        <v>2</v>
      </c>
      <c r="AI13" s="72" t="s">
        <v>7</v>
      </c>
    </row>
    <row r="14" spans="2:37" s="72" customFormat="1" ht="21" customHeight="1">
      <c r="B14" s="62">
        <f t="shared" si="0"/>
        <v>5</v>
      </c>
      <c r="C14" s="63" t="s">
        <v>67</v>
      </c>
      <c r="D14" s="63" t="s">
        <v>7</v>
      </c>
      <c r="E14" s="63" t="s">
        <v>68</v>
      </c>
      <c r="F14" s="64">
        <v>500000</v>
      </c>
      <c r="G14" s="65">
        <f t="shared" si="1"/>
        <v>440000</v>
      </c>
      <c r="H14" s="65">
        <f t="shared" si="1"/>
        <v>440000</v>
      </c>
      <c r="I14" s="66">
        <v>12</v>
      </c>
      <c r="J14" s="67"/>
      <c r="K14" s="68"/>
      <c r="L14" s="68"/>
      <c r="M14" s="69"/>
      <c r="N14" s="70"/>
      <c r="O14" s="66"/>
      <c r="P14" s="3">
        <v>440000</v>
      </c>
      <c r="Q14" s="4">
        <v>440000</v>
      </c>
      <c r="R14" s="68"/>
      <c r="S14" s="69"/>
      <c r="T14" s="70"/>
      <c r="U14" s="66"/>
      <c r="V14" s="67"/>
      <c r="W14" s="68"/>
      <c r="X14" s="68"/>
      <c r="Y14" s="69"/>
      <c r="Z14" s="70"/>
      <c r="AA14" s="66"/>
      <c r="AB14" s="9"/>
      <c r="AC14" s="11"/>
      <c r="AD14" s="11"/>
      <c r="AE14" s="6"/>
      <c r="AF14" s="10"/>
      <c r="AG14" s="13"/>
      <c r="AI14" s="72" t="s">
        <v>8</v>
      </c>
    </row>
    <row r="15" spans="2:37" s="72" customFormat="1" ht="21" customHeight="1">
      <c r="B15" s="62">
        <f t="shared" si="0"/>
        <v>6</v>
      </c>
      <c r="C15" s="63" t="s">
        <v>22</v>
      </c>
      <c r="D15" s="63" t="s">
        <v>8</v>
      </c>
      <c r="E15" s="63" t="s">
        <v>69</v>
      </c>
      <c r="F15" s="64">
        <v>986000</v>
      </c>
      <c r="G15" s="65">
        <f t="shared" si="1"/>
        <v>300000</v>
      </c>
      <c r="H15" s="65">
        <f t="shared" si="1"/>
        <v>300000</v>
      </c>
      <c r="I15" s="66">
        <v>12</v>
      </c>
      <c r="J15" s="67"/>
      <c r="K15" s="68"/>
      <c r="L15" s="68"/>
      <c r="M15" s="69"/>
      <c r="N15" s="70"/>
      <c r="O15" s="66"/>
      <c r="P15" s="3">
        <v>300000</v>
      </c>
      <c r="Q15" s="4">
        <v>300000</v>
      </c>
      <c r="R15" s="68"/>
      <c r="S15" s="69"/>
      <c r="T15" s="70"/>
      <c r="U15" s="66"/>
      <c r="V15" s="67"/>
      <c r="W15" s="68"/>
      <c r="X15" s="68"/>
      <c r="Y15" s="69"/>
      <c r="Z15" s="70"/>
      <c r="AA15" s="66"/>
      <c r="AB15" s="9"/>
      <c r="AC15" s="11"/>
      <c r="AD15" s="11"/>
      <c r="AE15" s="6"/>
      <c r="AF15" s="10"/>
      <c r="AG15" s="13"/>
    </row>
    <row r="16" spans="2:37" s="72" customFormat="1" ht="21" customHeight="1">
      <c r="B16" s="62">
        <f t="shared" si="0"/>
        <v>7</v>
      </c>
      <c r="C16" s="63" t="s">
        <v>24</v>
      </c>
      <c r="D16" s="63" t="s">
        <v>8</v>
      </c>
      <c r="E16" s="63" t="s">
        <v>70</v>
      </c>
      <c r="F16" s="64">
        <v>8500000</v>
      </c>
      <c r="G16" s="65">
        <f t="shared" si="1"/>
        <v>50000</v>
      </c>
      <c r="H16" s="65">
        <f t="shared" si="1"/>
        <v>50000</v>
      </c>
      <c r="I16" s="66">
        <v>12</v>
      </c>
      <c r="J16" s="67"/>
      <c r="K16" s="68"/>
      <c r="L16" s="68"/>
      <c r="M16" s="69"/>
      <c r="N16" s="70"/>
      <c r="O16" s="66"/>
      <c r="P16" s="3">
        <v>50000</v>
      </c>
      <c r="Q16" s="4">
        <v>50000</v>
      </c>
      <c r="R16" s="68"/>
      <c r="S16" s="69"/>
      <c r="T16" s="70"/>
      <c r="U16" s="66"/>
      <c r="V16" s="67"/>
      <c r="W16" s="68"/>
      <c r="X16" s="68"/>
      <c r="Y16" s="69"/>
      <c r="Z16" s="70"/>
      <c r="AA16" s="66"/>
      <c r="AB16" s="9"/>
      <c r="AC16" s="11"/>
      <c r="AD16" s="11"/>
      <c r="AE16" s="6"/>
      <c r="AF16" s="10"/>
      <c r="AG16" s="13"/>
      <c r="AI16" s="72" t="s">
        <v>9</v>
      </c>
    </row>
    <row r="17" spans="2:36" s="72" customFormat="1" ht="21" customHeight="1">
      <c r="B17" s="62">
        <f t="shared" si="0"/>
        <v>8</v>
      </c>
      <c r="C17" s="63"/>
      <c r="D17" s="63"/>
      <c r="E17" s="63"/>
      <c r="F17" s="64"/>
      <c r="G17" s="65">
        <f t="shared" si="1"/>
        <v>0</v>
      </c>
      <c r="H17" s="65">
        <f t="shared" si="1"/>
        <v>0</v>
      </c>
      <c r="I17" s="66"/>
      <c r="J17" s="67"/>
      <c r="K17" s="68"/>
      <c r="L17" s="68"/>
      <c r="M17" s="69"/>
      <c r="N17" s="70"/>
      <c r="O17" s="66"/>
      <c r="P17" s="3"/>
      <c r="Q17" s="4"/>
      <c r="R17" s="68"/>
      <c r="S17" s="69"/>
      <c r="T17" s="70"/>
      <c r="U17" s="66"/>
      <c r="V17" s="67"/>
      <c r="W17" s="68"/>
      <c r="X17" s="68"/>
      <c r="Y17" s="69"/>
      <c r="Z17" s="70"/>
      <c r="AA17" s="66"/>
      <c r="AB17" s="9"/>
      <c r="AC17" s="11"/>
      <c r="AD17" s="11"/>
      <c r="AE17" s="6"/>
      <c r="AF17" s="10"/>
      <c r="AG17" s="13"/>
      <c r="AI17" s="72" t="s">
        <v>10</v>
      </c>
    </row>
    <row r="18" spans="2:36" s="72" customFormat="1" ht="21" customHeight="1">
      <c r="B18" s="62">
        <f t="shared" si="0"/>
        <v>9</v>
      </c>
      <c r="C18" s="63"/>
      <c r="D18" s="63"/>
      <c r="E18" s="63"/>
      <c r="F18" s="64"/>
      <c r="G18" s="65">
        <f t="shared" si="1"/>
        <v>0</v>
      </c>
      <c r="H18" s="65">
        <f t="shared" si="1"/>
        <v>0</v>
      </c>
      <c r="I18" s="66"/>
      <c r="J18" s="67"/>
      <c r="K18" s="68"/>
      <c r="L18" s="68"/>
      <c r="M18" s="69"/>
      <c r="N18" s="70"/>
      <c r="O18" s="66"/>
      <c r="P18" s="67"/>
      <c r="Q18" s="68"/>
      <c r="R18" s="68"/>
      <c r="S18" s="69"/>
      <c r="T18" s="70"/>
      <c r="U18" s="66"/>
      <c r="V18" s="67"/>
      <c r="W18" s="68"/>
      <c r="X18" s="68"/>
      <c r="Y18" s="69"/>
      <c r="Z18" s="70"/>
      <c r="AA18" s="66"/>
      <c r="AB18" s="9"/>
      <c r="AC18" s="11"/>
      <c r="AD18" s="11"/>
      <c r="AE18" s="6"/>
      <c r="AF18" s="10"/>
      <c r="AG18" s="13"/>
      <c r="AI18" s="72" t="s">
        <v>47</v>
      </c>
    </row>
    <row r="19" spans="2:36" s="72" customFormat="1" ht="21" customHeight="1">
      <c r="B19" s="62">
        <f t="shared" si="0"/>
        <v>10</v>
      </c>
      <c r="C19" s="63"/>
      <c r="D19" s="63"/>
      <c r="E19" s="63"/>
      <c r="F19" s="64"/>
      <c r="G19" s="65">
        <f t="shared" si="1"/>
        <v>0</v>
      </c>
      <c r="H19" s="65">
        <f t="shared" si="1"/>
        <v>0</v>
      </c>
      <c r="I19" s="66"/>
      <c r="J19" s="67"/>
      <c r="K19" s="68"/>
      <c r="L19" s="68"/>
      <c r="M19" s="69"/>
      <c r="N19" s="70"/>
      <c r="O19" s="66"/>
      <c r="P19" s="67"/>
      <c r="Q19" s="68"/>
      <c r="R19" s="68"/>
      <c r="S19" s="69"/>
      <c r="T19" s="70"/>
      <c r="U19" s="66"/>
      <c r="V19" s="67"/>
      <c r="W19" s="68"/>
      <c r="X19" s="68"/>
      <c r="Y19" s="69"/>
      <c r="Z19" s="70"/>
      <c r="AA19" s="66"/>
      <c r="AB19" s="9"/>
      <c r="AC19" s="11"/>
      <c r="AD19" s="11"/>
      <c r="AE19" s="6"/>
      <c r="AF19" s="10"/>
      <c r="AG19" s="13"/>
      <c r="AI19" s="72" t="s">
        <v>44</v>
      </c>
    </row>
    <row r="20" spans="2:36" s="72" customFormat="1" ht="21" customHeight="1">
      <c r="B20" s="62">
        <f t="shared" si="0"/>
        <v>11</v>
      </c>
      <c r="C20" s="63"/>
      <c r="D20" s="63"/>
      <c r="E20" s="63"/>
      <c r="F20" s="64"/>
      <c r="G20" s="65">
        <f t="shared" si="1"/>
        <v>0</v>
      </c>
      <c r="H20" s="65">
        <f t="shared" si="1"/>
        <v>0</v>
      </c>
      <c r="I20" s="66"/>
      <c r="J20" s="67"/>
      <c r="K20" s="68"/>
      <c r="L20" s="68"/>
      <c r="M20" s="69"/>
      <c r="N20" s="70"/>
      <c r="O20" s="66"/>
      <c r="P20" s="67"/>
      <c r="Q20" s="68"/>
      <c r="R20" s="68"/>
      <c r="S20" s="69"/>
      <c r="T20" s="70"/>
      <c r="U20" s="66"/>
      <c r="V20" s="67"/>
      <c r="W20" s="68"/>
      <c r="X20" s="68"/>
      <c r="Y20" s="69"/>
      <c r="Z20" s="70"/>
      <c r="AA20" s="66"/>
      <c r="AB20" s="9"/>
      <c r="AC20" s="11"/>
      <c r="AD20" s="11"/>
      <c r="AE20" s="6"/>
      <c r="AF20" s="10"/>
      <c r="AG20" s="13"/>
      <c r="AI20" s="72" t="s">
        <v>24</v>
      </c>
    </row>
    <row r="21" spans="2:36" s="72" customFormat="1" ht="21" customHeight="1">
      <c r="B21" s="62">
        <f t="shared" si="0"/>
        <v>12</v>
      </c>
      <c r="C21" s="63"/>
      <c r="D21" s="63"/>
      <c r="E21" s="63"/>
      <c r="F21" s="64"/>
      <c r="G21" s="65">
        <f t="shared" si="1"/>
        <v>0</v>
      </c>
      <c r="H21" s="65">
        <f t="shared" si="1"/>
        <v>0</v>
      </c>
      <c r="I21" s="66"/>
      <c r="J21" s="67"/>
      <c r="K21" s="68"/>
      <c r="L21" s="68"/>
      <c r="M21" s="69"/>
      <c r="N21" s="70"/>
      <c r="O21" s="66"/>
      <c r="P21" s="67"/>
      <c r="Q21" s="68"/>
      <c r="R21" s="68"/>
      <c r="S21" s="69"/>
      <c r="T21" s="70"/>
      <c r="U21" s="66"/>
      <c r="V21" s="67"/>
      <c r="W21" s="68"/>
      <c r="X21" s="68"/>
      <c r="Y21" s="69"/>
      <c r="Z21" s="70"/>
      <c r="AA21" s="66"/>
      <c r="AB21" s="9"/>
      <c r="AC21" s="11"/>
      <c r="AD21" s="11"/>
      <c r="AE21" s="6"/>
      <c r="AF21" s="10"/>
      <c r="AG21" s="13"/>
      <c r="AI21" s="72" t="s">
        <v>22</v>
      </c>
    </row>
    <row r="22" spans="2:36" s="72" customFormat="1" ht="21" customHeight="1">
      <c r="B22" s="62">
        <f t="shared" si="0"/>
        <v>13</v>
      </c>
      <c r="C22" s="63"/>
      <c r="D22" s="63"/>
      <c r="E22" s="63"/>
      <c r="F22" s="64"/>
      <c r="G22" s="65">
        <f t="shared" si="1"/>
        <v>0</v>
      </c>
      <c r="H22" s="65">
        <f t="shared" si="1"/>
        <v>0</v>
      </c>
      <c r="I22" s="66"/>
      <c r="J22" s="67"/>
      <c r="K22" s="68"/>
      <c r="L22" s="68"/>
      <c r="M22" s="69"/>
      <c r="N22" s="70"/>
      <c r="O22" s="66"/>
      <c r="P22" s="67"/>
      <c r="Q22" s="68"/>
      <c r="R22" s="68"/>
      <c r="S22" s="69"/>
      <c r="T22" s="70"/>
      <c r="U22" s="66"/>
      <c r="V22" s="67"/>
      <c r="W22" s="68"/>
      <c r="X22" s="68"/>
      <c r="Y22" s="75"/>
      <c r="Z22" s="76"/>
      <c r="AA22" s="77"/>
      <c r="AB22" s="14"/>
      <c r="AC22" s="17"/>
      <c r="AD22" s="17"/>
      <c r="AE22" s="15"/>
      <c r="AF22" s="16"/>
      <c r="AG22" s="18"/>
      <c r="AI22" s="72" t="s">
        <v>46</v>
      </c>
    </row>
    <row r="23" spans="2:36" s="72" customFormat="1" ht="21" customHeight="1">
      <c r="B23" s="62">
        <f t="shared" si="0"/>
        <v>14</v>
      </c>
      <c r="C23" s="63"/>
      <c r="D23" s="78"/>
      <c r="E23" s="78"/>
      <c r="F23" s="64"/>
      <c r="G23" s="65">
        <f t="shared" si="1"/>
        <v>0</v>
      </c>
      <c r="H23" s="65">
        <f t="shared" si="1"/>
        <v>0</v>
      </c>
      <c r="I23" s="79"/>
      <c r="J23" s="80"/>
      <c r="K23" s="81"/>
      <c r="L23" s="81"/>
      <c r="M23" s="82"/>
      <c r="N23" s="82"/>
      <c r="O23" s="79"/>
      <c r="P23" s="80"/>
      <c r="Q23" s="81"/>
      <c r="R23" s="81"/>
      <c r="S23" s="82"/>
      <c r="T23" s="83"/>
      <c r="U23" s="79"/>
      <c r="V23" s="80"/>
      <c r="W23" s="81"/>
      <c r="X23" s="84"/>
      <c r="Y23" s="69"/>
      <c r="Z23" s="70"/>
      <c r="AA23" s="66"/>
      <c r="AB23" s="9"/>
      <c r="AC23" s="11"/>
      <c r="AD23" s="12"/>
      <c r="AE23" s="6"/>
      <c r="AF23" s="10"/>
      <c r="AG23" s="10"/>
      <c r="AH23" s="112" t="s">
        <v>5</v>
      </c>
      <c r="AI23" s="72" t="s">
        <v>14</v>
      </c>
      <c r="AJ23" s="72" t="s">
        <v>5</v>
      </c>
    </row>
    <row r="24" spans="2:36" s="72" customFormat="1" ht="21" customHeight="1">
      <c r="B24" s="62">
        <f t="shared" si="0"/>
        <v>15</v>
      </c>
      <c r="C24" s="63"/>
      <c r="D24" s="63"/>
      <c r="E24" s="63"/>
      <c r="F24" s="64"/>
      <c r="G24" s="65">
        <f t="shared" si="1"/>
        <v>0</v>
      </c>
      <c r="H24" s="65">
        <f t="shared" si="1"/>
        <v>0</v>
      </c>
      <c r="I24" s="66"/>
      <c r="J24" s="67"/>
      <c r="K24" s="68"/>
      <c r="L24" s="73"/>
      <c r="M24" s="69"/>
      <c r="N24" s="70"/>
      <c r="O24" s="66"/>
      <c r="P24" s="67"/>
      <c r="Q24" s="68"/>
      <c r="R24" s="68"/>
      <c r="S24" s="69"/>
      <c r="T24" s="70"/>
      <c r="U24" s="66"/>
      <c r="V24" s="67"/>
      <c r="W24" s="68"/>
      <c r="X24" s="71"/>
      <c r="Y24" s="69"/>
      <c r="Z24" s="70"/>
      <c r="AA24" s="66"/>
      <c r="AB24" s="9"/>
      <c r="AC24" s="11"/>
      <c r="AD24" s="12"/>
      <c r="AE24" s="6"/>
      <c r="AF24" s="10"/>
      <c r="AG24" s="13"/>
      <c r="AI24" s="72" t="s">
        <v>5</v>
      </c>
    </row>
    <row r="25" spans="2:36" s="72" customFormat="1" ht="21" customHeight="1">
      <c r="B25" s="62">
        <f t="shared" si="0"/>
        <v>16</v>
      </c>
      <c r="C25" s="63"/>
      <c r="D25" s="63"/>
      <c r="E25" s="63"/>
      <c r="F25" s="64"/>
      <c r="G25" s="65">
        <f t="shared" si="1"/>
        <v>0</v>
      </c>
      <c r="H25" s="65">
        <f t="shared" si="1"/>
        <v>0</v>
      </c>
      <c r="I25" s="66"/>
      <c r="J25" s="67"/>
      <c r="K25" s="68"/>
      <c r="L25" s="68"/>
      <c r="M25" s="69"/>
      <c r="N25" s="70"/>
      <c r="O25" s="66"/>
      <c r="P25" s="67"/>
      <c r="Q25" s="68"/>
      <c r="R25" s="68"/>
      <c r="S25" s="69"/>
      <c r="T25" s="70"/>
      <c r="U25" s="66"/>
      <c r="V25" s="67"/>
      <c r="W25" s="68"/>
      <c r="X25" s="68"/>
      <c r="Y25" s="69"/>
      <c r="Z25" s="70"/>
      <c r="AA25" s="66"/>
      <c r="AB25" s="9"/>
      <c r="AC25" s="11"/>
      <c r="AD25" s="11"/>
      <c r="AE25" s="6"/>
      <c r="AF25" s="10"/>
      <c r="AG25" s="13"/>
    </row>
    <row r="26" spans="2:36" s="72" customFormat="1" ht="21" customHeight="1">
      <c r="B26" s="62">
        <f t="shared" si="0"/>
        <v>17</v>
      </c>
      <c r="C26" s="63"/>
      <c r="D26" s="63"/>
      <c r="E26" s="63"/>
      <c r="F26" s="64"/>
      <c r="G26" s="65">
        <f t="shared" si="1"/>
        <v>0</v>
      </c>
      <c r="H26" s="65">
        <f t="shared" si="1"/>
        <v>0</v>
      </c>
      <c r="I26" s="66"/>
      <c r="J26" s="67"/>
      <c r="K26" s="68"/>
      <c r="L26" s="68"/>
      <c r="M26" s="69"/>
      <c r="N26" s="70"/>
      <c r="O26" s="66"/>
      <c r="P26" s="67"/>
      <c r="Q26" s="68"/>
      <c r="R26" s="68"/>
      <c r="S26" s="69"/>
      <c r="T26" s="70"/>
      <c r="U26" s="66"/>
      <c r="V26" s="67"/>
      <c r="W26" s="68"/>
      <c r="X26" s="68"/>
      <c r="Y26" s="69"/>
      <c r="Z26" s="70"/>
      <c r="AA26" s="66"/>
      <c r="AB26" s="9"/>
      <c r="AC26" s="11"/>
      <c r="AD26" s="11"/>
      <c r="AE26" s="6"/>
      <c r="AF26" s="10"/>
      <c r="AG26" s="13"/>
      <c r="AI26" s="72" t="s">
        <v>7</v>
      </c>
    </row>
    <row r="27" spans="2:36" s="72" customFormat="1" ht="21" customHeight="1">
      <c r="B27" s="62">
        <f t="shared" si="0"/>
        <v>18</v>
      </c>
      <c r="C27" s="63"/>
      <c r="D27" s="63"/>
      <c r="E27" s="63"/>
      <c r="F27" s="64"/>
      <c r="G27" s="65">
        <f t="shared" si="1"/>
        <v>0</v>
      </c>
      <c r="H27" s="65">
        <f t="shared" si="1"/>
        <v>0</v>
      </c>
      <c r="I27" s="66"/>
      <c r="J27" s="67"/>
      <c r="K27" s="68"/>
      <c r="L27" s="68"/>
      <c r="M27" s="69"/>
      <c r="N27" s="70"/>
      <c r="O27" s="66"/>
      <c r="P27" s="67"/>
      <c r="Q27" s="68"/>
      <c r="R27" s="68"/>
      <c r="S27" s="69"/>
      <c r="T27" s="70"/>
      <c r="U27" s="66"/>
      <c r="V27" s="67"/>
      <c r="W27" s="68"/>
      <c r="X27" s="68"/>
      <c r="Y27" s="69"/>
      <c r="Z27" s="70"/>
      <c r="AA27" s="66"/>
      <c r="AB27" s="9"/>
      <c r="AC27" s="11"/>
      <c r="AD27" s="11"/>
      <c r="AE27" s="6"/>
      <c r="AF27" s="10"/>
      <c r="AG27" s="13"/>
      <c r="AI27" s="72" t="s">
        <v>8</v>
      </c>
    </row>
    <row r="28" spans="2:36" s="72" customFormat="1" ht="21" customHeight="1">
      <c r="B28" s="62">
        <f t="shared" si="0"/>
        <v>19</v>
      </c>
      <c r="C28" s="63"/>
      <c r="D28" s="63"/>
      <c r="E28" s="63"/>
      <c r="F28" s="64"/>
      <c r="G28" s="65">
        <f t="shared" si="1"/>
        <v>0</v>
      </c>
      <c r="H28" s="65">
        <f t="shared" si="1"/>
        <v>0</v>
      </c>
      <c r="I28" s="66"/>
      <c r="J28" s="67"/>
      <c r="K28" s="68"/>
      <c r="L28" s="68"/>
      <c r="M28" s="69"/>
      <c r="N28" s="70"/>
      <c r="O28" s="66"/>
      <c r="P28" s="67"/>
      <c r="Q28" s="68"/>
      <c r="R28" s="68"/>
      <c r="S28" s="69"/>
      <c r="T28" s="70"/>
      <c r="U28" s="66"/>
      <c r="V28" s="67"/>
      <c r="W28" s="68"/>
      <c r="X28" s="68"/>
      <c r="Y28" s="69"/>
      <c r="Z28" s="70"/>
      <c r="AA28" s="66"/>
      <c r="AB28" s="9"/>
      <c r="AC28" s="11"/>
      <c r="AD28" s="11"/>
      <c r="AE28" s="6"/>
      <c r="AF28" s="10"/>
      <c r="AG28" s="13"/>
    </row>
    <row r="29" spans="2:36" s="72" customFormat="1" ht="21" customHeight="1">
      <c r="B29" s="62">
        <f t="shared" si="0"/>
        <v>20</v>
      </c>
      <c r="C29" s="63"/>
      <c r="D29" s="63"/>
      <c r="E29" s="63"/>
      <c r="F29" s="64"/>
      <c r="G29" s="65">
        <f t="shared" si="1"/>
        <v>0</v>
      </c>
      <c r="H29" s="65">
        <f t="shared" si="1"/>
        <v>0</v>
      </c>
      <c r="I29" s="66"/>
      <c r="J29" s="67"/>
      <c r="K29" s="68"/>
      <c r="L29" s="68"/>
      <c r="M29" s="69"/>
      <c r="N29" s="70"/>
      <c r="O29" s="66"/>
      <c r="P29" s="67"/>
      <c r="Q29" s="68"/>
      <c r="R29" s="68"/>
      <c r="S29" s="69"/>
      <c r="T29" s="70"/>
      <c r="U29" s="66"/>
      <c r="V29" s="67"/>
      <c r="W29" s="68"/>
      <c r="X29" s="68"/>
      <c r="Y29" s="69"/>
      <c r="Z29" s="70"/>
      <c r="AA29" s="66"/>
      <c r="AB29" s="9"/>
      <c r="AC29" s="11"/>
      <c r="AD29" s="11"/>
      <c r="AE29" s="6"/>
      <c r="AF29" s="10"/>
      <c r="AG29" s="13"/>
    </row>
    <row r="30" spans="2:36" s="72" customFormat="1" ht="21" customHeight="1">
      <c r="B30" s="62">
        <f t="shared" si="0"/>
        <v>21</v>
      </c>
      <c r="C30" s="63"/>
      <c r="D30" s="63"/>
      <c r="E30" s="63"/>
      <c r="F30" s="64"/>
      <c r="G30" s="65">
        <f t="shared" si="1"/>
        <v>0</v>
      </c>
      <c r="H30" s="65">
        <f t="shared" si="1"/>
        <v>0</v>
      </c>
      <c r="I30" s="66"/>
      <c r="J30" s="67"/>
      <c r="K30" s="68"/>
      <c r="L30" s="68"/>
      <c r="M30" s="69"/>
      <c r="N30" s="70"/>
      <c r="O30" s="66"/>
      <c r="P30" s="67"/>
      <c r="Q30" s="68"/>
      <c r="R30" s="68"/>
      <c r="S30" s="69"/>
      <c r="T30" s="70"/>
      <c r="U30" s="66"/>
      <c r="V30" s="67"/>
      <c r="W30" s="68"/>
      <c r="X30" s="68"/>
      <c r="Y30" s="69"/>
      <c r="Z30" s="70"/>
      <c r="AA30" s="66"/>
      <c r="AB30" s="9"/>
      <c r="AC30" s="11"/>
      <c r="AD30" s="11"/>
      <c r="AE30" s="6"/>
      <c r="AF30" s="10"/>
      <c r="AG30" s="13"/>
    </row>
    <row r="31" spans="2:36" s="72" customFormat="1" ht="21" customHeight="1">
      <c r="B31" s="62">
        <f t="shared" si="0"/>
        <v>22</v>
      </c>
      <c r="C31" s="63"/>
      <c r="D31" s="63"/>
      <c r="E31" s="63"/>
      <c r="F31" s="64"/>
      <c r="G31" s="65">
        <f t="shared" si="1"/>
        <v>0</v>
      </c>
      <c r="H31" s="65">
        <f t="shared" si="1"/>
        <v>0</v>
      </c>
      <c r="I31" s="66"/>
      <c r="J31" s="67"/>
      <c r="K31" s="68"/>
      <c r="L31" s="68"/>
      <c r="M31" s="69"/>
      <c r="N31" s="70"/>
      <c r="O31" s="66"/>
      <c r="P31" s="67"/>
      <c r="Q31" s="68"/>
      <c r="R31" s="68"/>
      <c r="S31" s="69"/>
      <c r="T31" s="70"/>
      <c r="U31" s="66"/>
      <c r="V31" s="67"/>
      <c r="W31" s="68"/>
      <c r="X31" s="68"/>
      <c r="Y31" s="69"/>
      <c r="Z31" s="70"/>
      <c r="AA31" s="66"/>
      <c r="AB31" s="9"/>
      <c r="AC31" s="11"/>
      <c r="AD31" s="11"/>
      <c r="AE31" s="6"/>
      <c r="AF31" s="10"/>
      <c r="AG31" s="13"/>
      <c r="AI31" s="72" t="s">
        <v>9</v>
      </c>
    </row>
    <row r="32" spans="2:36" s="72" customFormat="1" ht="21" customHeight="1">
      <c r="B32" s="62">
        <f t="shared" si="0"/>
        <v>23</v>
      </c>
      <c r="C32" s="63"/>
      <c r="D32" s="63"/>
      <c r="E32" s="63"/>
      <c r="F32" s="64"/>
      <c r="G32" s="65">
        <f t="shared" si="1"/>
        <v>0</v>
      </c>
      <c r="H32" s="65">
        <f t="shared" si="1"/>
        <v>0</v>
      </c>
      <c r="I32" s="66"/>
      <c r="J32" s="67"/>
      <c r="K32" s="68"/>
      <c r="L32" s="68"/>
      <c r="M32" s="69"/>
      <c r="N32" s="70"/>
      <c r="O32" s="66"/>
      <c r="P32" s="67"/>
      <c r="Q32" s="68"/>
      <c r="R32" s="68"/>
      <c r="S32" s="69"/>
      <c r="T32" s="70"/>
      <c r="U32" s="66"/>
      <c r="V32" s="67"/>
      <c r="W32" s="68"/>
      <c r="X32" s="68"/>
      <c r="Y32" s="69"/>
      <c r="Z32" s="70"/>
      <c r="AA32" s="66"/>
      <c r="AB32" s="9"/>
      <c r="AC32" s="11"/>
      <c r="AD32" s="11"/>
      <c r="AE32" s="6"/>
      <c r="AF32" s="10"/>
      <c r="AG32" s="13"/>
      <c r="AI32" s="72" t="s">
        <v>10</v>
      </c>
    </row>
    <row r="33" spans="2:35" s="72" customFormat="1" ht="21" customHeight="1">
      <c r="B33" s="62">
        <f t="shared" si="0"/>
        <v>24</v>
      </c>
      <c r="C33" s="63"/>
      <c r="D33" s="63"/>
      <c r="E33" s="63"/>
      <c r="F33" s="64"/>
      <c r="G33" s="65">
        <f t="shared" si="1"/>
        <v>0</v>
      </c>
      <c r="H33" s="65">
        <f t="shared" si="1"/>
        <v>0</v>
      </c>
      <c r="I33" s="66"/>
      <c r="J33" s="67"/>
      <c r="K33" s="68"/>
      <c r="L33" s="68"/>
      <c r="M33" s="69"/>
      <c r="N33" s="70"/>
      <c r="O33" s="66"/>
      <c r="P33" s="67"/>
      <c r="Q33" s="68"/>
      <c r="R33" s="68"/>
      <c r="S33" s="69"/>
      <c r="T33" s="70"/>
      <c r="U33" s="66"/>
      <c r="V33" s="67"/>
      <c r="W33" s="68"/>
      <c r="X33" s="68"/>
      <c r="Y33" s="69"/>
      <c r="Z33" s="70"/>
      <c r="AA33" s="66"/>
      <c r="AB33" s="9"/>
      <c r="AC33" s="11"/>
      <c r="AD33" s="11"/>
      <c r="AE33" s="6"/>
      <c r="AF33" s="10"/>
      <c r="AG33" s="13"/>
      <c r="AI33" s="72" t="s">
        <v>15</v>
      </c>
    </row>
    <row r="34" spans="2:35" s="72" customFormat="1" ht="21" customHeight="1">
      <c r="B34" s="62">
        <f t="shared" si="0"/>
        <v>25</v>
      </c>
      <c r="C34" s="63"/>
      <c r="D34" s="63"/>
      <c r="E34" s="63"/>
      <c r="F34" s="64"/>
      <c r="G34" s="65">
        <f t="shared" si="1"/>
        <v>0</v>
      </c>
      <c r="H34" s="65">
        <f t="shared" si="1"/>
        <v>0</v>
      </c>
      <c r="I34" s="66"/>
      <c r="J34" s="67"/>
      <c r="K34" s="68"/>
      <c r="L34" s="68"/>
      <c r="M34" s="69"/>
      <c r="N34" s="70"/>
      <c r="O34" s="66"/>
      <c r="P34" s="67"/>
      <c r="Q34" s="68"/>
      <c r="R34" s="68"/>
      <c r="S34" s="69"/>
      <c r="T34" s="70"/>
      <c r="U34" s="66"/>
      <c r="V34" s="67"/>
      <c r="W34" s="68"/>
      <c r="X34" s="68"/>
      <c r="Y34" s="69"/>
      <c r="Z34" s="70"/>
      <c r="AA34" s="66"/>
      <c r="AB34" s="9"/>
      <c r="AC34" s="11"/>
      <c r="AD34" s="11"/>
      <c r="AE34" s="6"/>
      <c r="AF34" s="10"/>
      <c r="AG34" s="13"/>
    </row>
    <row r="35" spans="2:35" s="72" customFormat="1" ht="21" customHeight="1">
      <c r="B35" s="62">
        <f t="shared" si="0"/>
        <v>26</v>
      </c>
      <c r="C35" s="63"/>
      <c r="D35" s="63"/>
      <c r="E35" s="63"/>
      <c r="F35" s="64"/>
      <c r="G35" s="65">
        <f t="shared" si="1"/>
        <v>0</v>
      </c>
      <c r="H35" s="65">
        <f t="shared" si="1"/>
        <v>0</v>
      </c>
      <c r="I35" s="66"/>
      <c r="J35" s="67"/>
      <c r="K35" s="68"/>
      <c r="L35" s="68"/>
      <c r="M35" s="69"/>
      <c r="N35" s="70"/>
      <c r="O35" s="66"/>
      <c r="P35" s="67"/>
      <c r="Q35" s="68"/>
      <c r="R35" s="68"/>
      <c r="S35" s="69"/>
      <c r="T35" s="70"/>
      <c r="U35" s="66"/>
      <c r="V35" s="67"/>
      <c r="W35" s="68"/>
      <c r="X35" s="68"/>
      <c r="Y35" s="69"/>
      <c r="Z35" s="70"/>
      <c r="AA35" s="66"/>
      <c r="AB35" s="9"/>
      <c r="AC35" s="11"/>
      <c r="AD35" s="11"/>
      <c r="AE35" s="6"/>
      <c r="AF35" s="10"/>
      <c r="AG35" s="13"/>
    </row>
    <row r="36" spans="2:35" s="72" customFormat="1" ht="21" customHeight="1">
      <c r="B36" s="62">
        <f t="shared" si="0"/>
        <v>27</v>
      </c>
      <c r="C36" s="63"/>
      <c r="D36" s="78"/>
      <c r="E36" s="78"/>
      <c r="F36" s="64"/>
      <c r="G36" s="65">
        <f t="shared" si="1"/>
        <v>0</v>
      </c>
      <c r="H36" s="65">
        <f t="shared" si="1"/>
        <v>0</v>
      </c>
      <c r="I36" s="79"/>
      <c r="J36" s="80"/>
      <c r="K36" s="81"/>
      <c r="L36" s="81"/>
      <c r="M36" s="82"/>
      <c r="N36" s="83"/>
      <c r="O36" s="79"/>
      <c r="P36" s="80"/>
      <c r="Q36" s="81"/>
      <c r="R36" s="81"/>
      <c r="S36" s="82"/>
      <c r="T36" s="83"/>
      <c r="U36" s="79"/>
      <c r="V36" s="80"/>
      <c r="W36" s="81"/>
      <c r="X36" s="81"/>
      <c r="Y36" s="82"/>
      <c r="Z36" s="83"/>
      <c r="AA36" s="79"/>
      <c r="AB36" s="20"/>
      <c r="AC36" s="23"/>
      <c r="AD36" s="23"/>
      <c r="AE36" s="21"/>
      <c r="AF36" s="22"/>
      <c r="AG36" s="24"/>
    </row>
    <row r="37" spans="2:35" s="72" customFormat="1" ht="21" customHeight="1">
      <c r="B37" s="62">
        <f t="shared" si="0"/>
        <v>28</v>
      </c>
      <c r="C37" s="63"/>
      <c r="D37" s="85"/>
      <c r="E37" s="85"/>
      <c r="F37" s="64"/>
      <c r="G37" s="65">
        <f t="shared" si="1"/>
        <v>0</v>
      </c>
      <c r="H37" s="65">
        <f t="shared" si="1"/>
        <v>0</v>
      </c>
      <c r="I37" s="77"/>
      <c r="J37" s="86"/>
      <c r="K37" s="87"/>
      <c r="L37" s="87"/>
      <c r="M37" s="75"/>
      <c r="N37" s="76"/>
      <c r="O37" s="77"/>
      <c r="P37" s="86"/>
      <c r="Q37" s="87"/>
      <c r="R37" s="87"/>
      <c r="S37" s="75"/>
      <c r="T37" s="76"/>
      <c r="U37" s="77"/>
      <c r="V37" s="86"/>
      <c r="W37" s="87"/>
      <c r="X37" s="87"/>
      <c r="Y37" s="75"/>
      <c r="Z37" s="76"/>
      <c r="AA37" s="77"/>
      <c r="AB37" s="14"/>
      <c r="AC37" s="17"/>
      <c r="AD37" s="17"/>
      <c r="AE37" s="15"/>
      <c r="AF37" s="16"/>
      <c r="AG37" s="18"/>
    </row>
    <row r="38" spans="2:35" s="72" customFormat="1" ht="21" customHeight="1">
      <c r="B38" s="62">
        <f t="shared" si="0"/>
        <v>29</v>
      </c>
      <c r="C38" s="63"/>
      <c r="D38" s="63"/>
      <c r="E38" s="63"/>
      <c r="F38" s="64"/>
      <c r="G38" s="65">
        <f t="shared" si="1"/>
        <v>0</v>
      </c>
      <c r="H38" s="65">
        <f t="shared" si="1"/>
        <v>0</v>
      </c>
      <c r="I38" s="66"/>
      <c r="J38" s="67"/>
      <c r="K38" s="68"/>
      <c r="L38" s="68"/>
      <c r="M38" s="69"/>
      <c r="N38" s="70"/>
      <c r="O38" s="66"/>
      <c r="P38" s="67"/>
      <c r="Q38" s="68"/>
      <c r="R38" s="68"/>
      <c r="S38" s="69"/>
      <c r="T38" s="70"/>
      <c r="U38" s="66"/>
      <c r="V38" s="67"/>
      <c r="W38" s="68"/>
      <c r="X38" s="68"/>
      <c r="Y38" s="69"/>
      <c r="Z38" s="70"/>
      <c r="AA38" s="66"/>
      <c r="AB38" s="9"/>
      <c r="AC38" s="11"/>
      <c r="AD38" s="11"/>
      <c r="AE38" s="6"/>
      <c r="AF38" s="10"/>
      <c r="AG38" s="19"/>
    </row>
    <row r="39" spans="2:35" s="72" customFormat="1" ht="21" customHeight="1">
      <c r="B39" s="62">
        <f t="shared" si="0"/>
        <v>30</v>
      </c>
      <c r="C39" s="63"/>
      <c r="D39" s="63"/>
      <c r="E39" s="63"/>
      <c r="F39" s="64"/>
      <c r="G39" s="65">
        <f t="shared" si="1"/>
        <v>0</v>
      </c>
      <c r="H39" s="65">
        <f t="shared" si="1"/>
        <v>0</v>
      </c>
      <c r="I39" s="66"/>
      <c r="J39" s="67"/>
      <c r="K39" s="68"/>
      <c r="L39" s="68"/>
      <c r="M39" s="69"/>
      <c r="N39" s="70"/>
      <c r="O39" s="66"/>
      <c r="P39" s="67"/>
      <c r="Q39" s="68"/>
      <c r="R39" s="68"/>
      <c r="S39" s="69"/>
      <c r="T39" s="70"/>
      <c r="U39" s="66"/>
      <c r="V39" s="67"/>
      <c r="W39" s="68"/>
      <c r="X39" s="68"/>
      <c r="Y39" s="69"/>
      <c r="Z39" s="70"/>
      <c r="AA39" s="66"/>
      <c r="AB39" s="9"/>
      <c r="AC39" s="11"/>
      <c r="AD39" s="11"/>
      <c r="AE39" s="6"/>
      <c r="AF39" s="10"/>
      <c r="AG39" s="13"/>
    </row>
    <row r="40" spans="2:35" s="72" customFormat="1" ht="21" customHeight="1">
      <c r="B40" s="62">
        <f t="shared" si="0"/>
        <v>31</v>
      </c>
      <c r="C40" s="63"/>
      <c r="D40" s="78"/>
      <c r="E40" s="78"/>
      <c r="F40" s="64"/>
      <c r="G40" s="65">
        <f t="shared" si="1"/>
        <v>0</v>
      </c>
      <c r="H40" s="65">
        <f t="shared" si="1"/>
        <v>0</v>
      </c>
      <c r="I40" s="79"/>
      <c r="J40" s="80"/>
      <c r="K40" s="81"/>
      <c r="L40" s="81"/>
      <c r="M40" s="82"/>
      <c r="N40" s="83"/>
      <c r="O40" s="79"/>
      <c r="P40" s="80"/>
      <c r="Q40" s="81"/>
      <c r="R40" s="81"/>
      <c r="S40" s="82"/>
      <c r="T40" s="83"/>
      <c r="U40" s="79"/>
      <c r="V40" s="80"/>
      <c r="W40" s="81"/>
      <c r="X40" s="81"/>
      <c r="Y40" s="82"/>
      <c r="Z40" s="83"/>
      <c r="AA40" s="79"/>
      <c r="AB40" s="20"/>
      <c r="AC40" s="23"/>
      <c r="AD40" s="23"/>
      <c r="AE40" s="21"/>
      <c r="AF40" s="22"/>
      <c r="AG40" s="24"/>
    </row>
    <row r="41" spans="2:35" s="72" customFormat="1" ht="21" customHeight="1">
      <c r="B41" s="62">
        <f t="shared" si="0"/>
        <v>32</v>
      </c>
      <c r="C41" s="63"/>
      <c r="D41" s="85"/>
      <c r="E41" s="85"/>
      <c r="F41" s="64"/>
      <c r="G41" s="65">
        <f t="shared" si="1"/>
        <v>0</v>
      </c>
      <c r="H41" s="65">
        <f t="shared" si="1"/>
        <v>0</v>
      </c>
      <c r="I41" s="77"/>
      <c r="J41" s="86"/>
      <c r="K41" s="87"/>
      <c r="L41" s="87"/>
      <c r="M41" s="75"/>
      <c r="N41" s="76"/>
      <c r="O41" s="77"/>
      <c r="P41" s="86"/>
      <c r="Q41" s="87"/>
      <c r="R41" s="87"/>
      <c r="S41" s="75"/>
      <c r="T41" s="76"/>
      <c r="U41" s="77"/>
      <c r="V41" s="86"/>
      <c r="W41" s="87"/>
      <c r="X41" s="87"/>
      <c r="Y41" s="75"/>
      <c r="Z41" s="76"/>
      <c r="AA41" s="77"/>
      <c r="AB41" s="14"/>
      <c r="AC41" s="17"/>
      <c r="AD41" s="17"/>
      <c r="AE41" s="15"/>
      <c r="AF41" s="16"/>
      <c r="AG41" s="18"/>
    </row>
    <row r="42" spans="2:35" s="72" customFormat="1" ht="21" customHeight="1">
      <c r="B42" s="62">
        <f t="shared" si="0"/>
        <v>33</v>
      </c>
      <c r="C42" s="63"/>
      <c r="D42" s="63"/>
      <c r="E42" s="63"/>
      <c r="F42" s="64"/>
      <c r="G42" s="65">
        <f t="shared" si="1"/>
        <v>0</v>
      </c>
      <c r="H42" s="65">
        <f t="shared" si="1"/>
        <v>0</v>
      </c>
      <c r="I42" s="66"/>
      <c r="J42" s="67"/>
      <c r="K42" s="68"/>
      <c r="L42" s="68"/>
      <c r="M42" s="69"/>
      <c r="N42" s="70"/>
      <c r="O42" s="66"/>
      <c r="P42" s="67"/>
      <c r="Q42" s="68"/>
      <c r="R42" s="68"/>
      <c r="S42" s="69"/>
      <c r="T42" s="70"/>
      <c r="U42" s="66"/>
      <c r="V42" s="67"/>
      <c r="W42" s="68"/>
      <c r="X42" s="68"/>
      <c r="Y42" s="69"/>
      <c r="Z42" s="70"/>
      <c r="AA42" s="66"/>
      <c r="AB42" s="9"/>
      <c r="AC42" s="11"/>
      <c r="AD42" s="11"/>
      <c r="AE42" s="6"/>
      <c r="AF42" s="10"/>
      <c r="AG42" s="19"/>
    </row>
    <row r="43" spans="2:35" s="72" customFormat="1" ht="21" customHeight="1">
      <c r="B43" s="62">
        <f t="shared" si="0"/>
        <v>34</v>
      </c>
      <c r="C43" s="63"/>
      <c r="D43" s="63"/>
      <c r="E43" s="63"/>
      <c r="F43" s="64"/>
      <c r="G43" s="65">
        <f t="shared" si="1"/>
        <v>0</v>
      </c>
      <c r="H43" s="65">
        <f t="shared" si="1"/>
        <v>0</v>
      </c>
      <c r="I43" s="66"/>
      <c r="J43" s="67"/>
      <c r="K43" s="68"/>
      <c r="L43" s="68"/>
      <c r="M43" s="69"/>
      <c r="N43" s="70"/>
      <c r="O43" s="66"/>
      <c r="P43" s="67"/>
      <c r="Q43" s="68"/>
      <c r="R43" s="68"/>
      <c r="S43" s="69"/>
      <c r="T43" s="70"/>
      <c r="U43" s="66"/>
      <c r="V43" s="67"/>
      <c r="W43" s="68"/>
      <c r="X43" s="68"/>
      <c r="Y43" s="69"/>
      <c r="Z43" s="70"/>
      <c r="AA43" s="66"/>
      <c r="AB43" s="9"/>
      <c r="AC43" s="11"/>
      <c r="AD43" s="11"/>
      <c r="AE43" s="6"/>
      <c r="AF43" s="10"/>
      <c r="AG43" s="13"/>
    </row>
    <row r="44" spans="2:35" s="72" customFormat="1" ht="21" customHeight="1">
      <c r="B44" s="62">
        <f t="shared" si="0"/>
        <v>35</v>
      </c>
      <c r="C44" s="63"/>
      <c r="D44" s="78"/>
      <c r="E44" s="78"/>
      <c r="F44" s="64"/>
      <c r="G44" s="65">
        <f t="shared" si="1"/>
        <v>0</v>
      </c>
      <c r="H44" s="65">
        <f t="shared" si="1"/>
        <v>0</v>
      </c>
      <c r="I44" s="79"/>
      <c r="J44" s="80"/>
      <c r="K44" s="81"/>
      <c r="L44" s="81"/>
      <c r="M44" s="82"/>
      <c r="N44" s="83"/>
      <c r="O44" s="79"/>
      <c r="P44" s="80"/>
      <c r="Q44" s="81"/>
      <c r="R44" s="81"/>
      <c r="S44" s="82"/>
      <c r="T44" s="83"/>
      <c r="U44" s="79"/>
      <c r="V44" s="80"/>
      <c r="W44" s="81"/>
      <c r="X44" s="81"/>
      <c r="Y44" s="82"/>
      <c r="Z44" s="83"/>
      <c r="AA44" s="79"/>
      <c r="AB44" s="20"/>
      <c r="AC44" s="23"/>
      <c r="AD44" s="23"/>
      <c r="AE44" s="21"/>
      <c r="AF44" s="22"/>
      <c r="AG44" s="24"/>
    </row>
    <row r="45" spans="2:35" s="72" customFormat="1" ht="21" customHeight="1">
      <c r="B45" s="62">
        <f t="shared" si="0"/>
        <v>36</v>
      </c>
      <c r="C45" s="63"/>
      <c r="D45" s="63"/>
      <c r="E45" s="63"/>
      <c r="F45" s="64"/>
      <c r="G45" s="65">
        <f t="shared" si="1"/>
        <v>0</v>
      </c>
      <c r="H45" s="65">
        <f t="shared" si="1"/>
        <v>0</v>
      </c>
      <c r="I45" s="66"/>
      <c r="J45" s="67"/>
      <c r="K45" s="68"/>
      <c r="L45" s="68"/>
      <c r="M45" s="69"/>
      <c r="N45" s="70"/>
      <c r="O45" s="66"/>
      <c r="P45" s="67"/>
      <c r="Q45" s="68"/>
      <c r="R45" s="68"/>
      <c r="S45" s="69"/>
      <c r="T45" s="70"/>
      <c r="U45" s="66"/>
      <c r="V45" s="67"/>
      <c r="W45" s="68"/>
      <c r="X45" s="68"/>
      <c r="Y45" s="69"/>
      <c r="Z45" s="70"/>
      <c r="AA45" s="66"/>
      <c r="AB45" s="9"/>
      <c r="AC45" s="11"/>
      <c r="AD45" s="11"/>
      <c r="AE45" s="6"/>
      <c r="AF45" s="10"/>
      <c r="AG45" s="19"/>
    </row>
    <row r="46" spans="2:35" s="72" customFormat="1" ht="21" customHeight="1" thickBot="1">
      <c r="B46" s="62">
        <f t="shared" si="0"/>
        <v>37</v>
      </c>
      <c r="C46" s="63"/>
      <c r="D46" s="78"/>
      <c r="E46" s="78"/>
      <c r="F46" s="88"/>
      <c r="G46" s="65">
        <f t="shared" si="1"/>
        <v>0</v>
      </c>
      <c r="H46" s="65">
        <f t="shared" si="1"/>
        <v>0</v>
      </c>
      <c r="I46" s="89"/>
      <c r="J46" s="90"/>
      <c r="K46" s="91"/>
      <c r="L46" s="91"/>
      <c r="M46" s="92"/>
      <c r="N46" s="93"/>
      <c r="O46" s="89"/>
      <c r="P46" s="90"/>
      <c r="Q46" s="91"/>
      <c r="R46" s="81"/>
      <c r="S46" s="92"/>
      <c r="T46" s="94"/>
      <c r="U46" s="79"/>
      <c r="V46" s="90"/>
      <c r="W46" s="91"/>
      <c r="X46" s="81"/>
      <c r="Y46" s="92"/>
      <c r="Z46" s="94"/>
      <c r="AA46" s="79"/>
      <c r="AB46" s="25"/>
      <c r="AC46" s="26"/>
      <c r="AD46" s="26"/>
      <c r="AE46" s="27"/>
      <c r="AF46" s="28"/>
      <c r="AG46" s="24"/>
    </row>
    <row r="47" spans="2:35" ht="28.5" customHeight="1" thickTop="1" thickBot="1">
      <c r="B47" s="95"/>
      <c r="C47" s="131" t="s">
        <v>11</v>
      </c>
      <c r="D47" s="132"/>
      <c r="E47" s="133"/>
      <c r="F47" s="96">
        <f t="shared" ref="F47:K47" si="2">SUM(F10:F46)</f>
        <v>17466420</v>
      </c>
      <c r="G47" s="96">
        <f t="shared" si="2"/>
        <v>4720000</v>
      </c>
      <c r="H47" s="96">
        <f t="shared" si="2"/>
        <v>4600000</v>
      </c>
      <c r="I47" s="97">
        <f t="shared" si="2"/>
        <v>68</v>
      </c>
      <c r="J47" s="98">
        <f t="shared" si="2"/>
        <v>1200000</v>
      </c>
      <c r="K47" s="99">
        <f t="shared" si="2"/>
        <v>1160000</v>
      </c>
      <c r="L47" s="100"/>
      <c r="M47" s="101"/>
      <c r="N47" s="102"/>
      <c r="O47" s="97">
        <f>SUM(O10:O46)</f>
        <v>30</v>
      </c>
      <c r="P47" s="98">
        <f>SUM(P10:P46)</f>
        <v>1600000</v>
      </c>
      <c r="Q47" s="99">
        <f>SUM(Q10:Q46)</f>
        <v>1600000</v>
      </c>
      <c r="R47" s="103"/>
      <c r="S47" s="101"/>
      <c r="T47" s="102"/>
      <c r="U47" s="104">
        <f>SUM(U10:U46)</f>
        <v>29</v>
      </c>
      <c r="V47" s="98">
        <f>SUM(V10:V46)</f>
        <v>140000</v>
      </c>
      <c r="W47" s="99">
        <f>SUM(W10:W46)</f>
        <v>140000</v>
      </c>
      <c r="X47" s="103"/>
      <c r="Y47" s="101"/>
      <c r="Z47" s="102"/>
      <c r="AA47" s="104">
        <f>SUM(AA10:AA46)</f>
        <v>14</v>
      </c>
      <c r="AB47" s="98">
        <f>SUM(AB10:AB46)</f>
        <v>1780000</v>
      </c>
      <c r="AC47" s="99">
        <f>SUM(AC10:AC46)</f>
        <v>1700000</v>
      </c>
      <c r="AD47" s="105"/>
      <c r="AE47" s="106"/>
      <c r="AF47" s="107"/>
      <c r="AG47" s="104">
        <f>SUM(AG10:AG46)</f>
        <v>14</v>
      </c>
    </row>
    <row r="48" spans="2:35" ht="28.5" customHeight="1" thickBot="1">
      <c r="J48" s="108">
        <v>10020</v>
      </c>
      <c r="K48" s="116" t="s">
        <v>41</v>
      </c>
      <c r="L48" s="134"/>
      <c r="M48" s="134"/>
      <c r="N48" s="117"/>
      <c r="O48" s="118"/>
      <c r="P48" s="109">
        <v>48000</v>
      </c>
      <c r="Q48" s="116" t="s">
        <v>42</v>
      </c>
      <c r="R48" s="117"/>
      <c r="S48" s="117"/>
      <c r="T48" s="117"/>
      <c r="U48" s="118"/>
      <c r="V48" s="109">
        <v>1280</v>
      </c>
      <c r="W48" s="116" t="s">
        <v>50</v>
      </c>
      <c r="X48" s="117"/>
      <c r="Y48" s="117"/>
      <c r="Z48" s="117"/>
      <c r="AA48" s="118"/>
      <c r="AB48" s="110">
        <v>56800</v>
      </c>
      <c r="AC48" s="119" t="s">
        <v>60</v>
      </c>
      <c r="AD48" s="120"/>
      <c r="AE48" s="120"/>
      <c r="AF48" s="120"/>
      <c r="AG48" s="121"/>
    </row>
    <row r="49" spans="3:13" s="29" customFormat="1" ht="28.5">
      <c r="C49" s="122" t="s">
        <v>43</v>
      </c>
      <c r="D49" s="123"/>
      <c r="E49" s="123"/>
      <c r="F49" s="123"/>
      <c r="G49" s="123"/>
      <c r="H49" s="123"/>
      <c r="I49" s="123"/>
      <c r="J49" s="123"/>
      <c r="K49" s="123"/>
      <c r="L49" s="123"/>
      <c r="M49" s="123"/>
    </row>
    <row r="54" spans="3:13" s="29" customFormat="1">
      <c r="F54" s="111" t="e">
        <f>#REF!+#REF!+F47</f>
        <v>#REF!</v>
      </c>
      <c r="G54" s="111"/>
      <c r="H54" s="111"/>
      <c r="K54" s="30"/>
    </row>
  </sheetData>
  <mergeCells count="24">
    <mergeCell ref="K48:O48"/>
    <mergeCell ref="Q48:U48"/>
    <mergeCell ref="W48:AA48"/>
    <mergeCell ref="AC48:AG48"/>
    <mergeCell ref="C49:M49"/>
    <mergeCell ref="K2:M2"/>
    <mergeCell ref="N2:O2"/>
    <mergeCell ref="P2:R2"/>
    <mergeCell ref="K3:M3"/>
    <mergeCell ref="N3:O3"/>
    <mergeCell ref="P3:R3"/>
    <mergeCell ref="B8:B9"/>
    <mergeCell ref="C8:C9"/>
    <mergeCell ref="D8:D9"/>
    <mergeCell ref="E8:E9"/>
    <mergeCell ref="F8:F9"/>
    <mergeCell ref="V8:AA8"/>
    <mergeCell ref="AB8:AG8"/>
    <mergeCell ref="C47:E47"/>
    <mergeCell ref="G8:G9"/>
    <mergeCell ref="H8:H9"/>
    <mergeCell ref="I8:I9"/>
    <mergeCell ref="J8:O8"/>
    <mergeCell ref="P8:U8"/>
  </mergeCells>
  <phoneticPr fontId="1"/>
  <dataValidations count="5">
    <dataValidation type="list" allowBlank="1" showInputMessage="1" showErrorMessage="1" sqref="C14:C46">
      <formula1>$AI$16:$AI$22</formula1>
    </dataValidation>
    <dataValidation type="list" allowBlank="1" showInputMessage="1" showErrorMessage="1" sqref="AE10:AE46">
      <formula1>$AK$8:$AK$10</formula1>
    </dataValidation>
    <dataValidation type="list" allowBlank="1" showInputMessage="1" showErrorMessage="1" sqref="D10:D46">
      <formula1>$AI$13:$AI$14</formula1>
    </dataValidation>
    <dataValidation type="list" allowBlank="1" showInputMessage="1" showErrorMessage="1" sqref="Y10:Y46 M10:M46 S10:S46">
      <formula1>$AH$8:$AH$10</formula1>
    </dataValidation>
    <dataValidation type="list" allowBlank="1" showInputMessage="1" showErrorMessage="1" sqref="C10">
      <formula1>$AC$17:$AC$20</formula1>
    </dataValidation>
  </dataValidations>
  <printOptions horizontalCentered="1"/>
  <pageMargins left="0.31496062992125984" right="0.31496062992125984" top="0.35433070866141736" bottom="0.35433070866141736" header="0.11811023622047245" footer="0.11811023622047245"/>
  <pageSetup paperSize="8" scale="61"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賃金改善一覧</vt:lpstr>
      <vt:lpstr>記入例</vt:lpstr>
      <vt:lpstr>記入例!Print_Area</vt:lpstr>
      <vt:lpstr>賃金改善一覧!Print_Area</vt:lpstr>
    </vt:vector>
  </TitlesOfParts>
  <Company>目黒区役所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mente</dc:creator>
  <cp:lastModifiedBy>Hayashi126</cp:lastModifiedBy>
  <cp:lastPrinted>2023-04-24T06:50:39Z</cp:lastPrinted>
  <dcterms:created xsi:type="dcterms:W3CDTF">2017-04-24T23:29:53Z</dcterms:created>
  <dcterms:modified xsi:type="dcterms:W3CDTF">2023-05-02T01:11:40Z</dcterms:modified>
</cp:coreProperties>
</file>