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C0540C26-3F5A-47A1-8BC1-1962773E8961}" xr6:coauthVersionLast="47" xr6:coauthVersionMax="47" xr10:uidLastSave="{00000000-0000-0000-0000-000000000000}"/>
  <bookViews>
    <workbookView xWindow="-108" yWindow="-108" windowWidth="23256" windowHeight="12576" xr2:uid="{00000000-000D-0000-FFFF-FFFF00000000}"/>
  </bookViews>
  <sheets>
    <sheet name="団体登録申請書" sheetId="3" r:id="rId1"/>
    <sheet name="削除・編集不可　区使用SHEET①" sheetId="1" state="hidden" r:id="rId2"/>
    <sheet name="削除・編集不可　区使用SHEET②" sheetId="4" state="hidden" r:id="rId3"/>
    <sheet name="削除・編集不可（区使用SHEET③）" sheetId="5" state="hidden" r:id="rId4"/>
  </sheets>
  <externalReferences>
    <externalReference r:id="rId5"/>
  </externalReferences>
  <definedNames>
    <definedName name="_xlnm._FilterDatabase" localSheetId="0" hidden="1">団体登録申請書!$D$23:$N$24</definedName>
    <definedName name="_xlnm.Print_Area" localSheetId="0">団体登録申請書!$A$1:$M$65</definedName>
    <definedName name="法人名">[1]施設名選択用!$B$2:$BE$2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3" l="1"/>
  <c r="R10" i="1"/>
  <c r="R9" i="1"/>
  <c r="R8" i="1"/>
  <c r="R7" i="1"/>
  <c r="R6" i="1"/>
  <c r="R5" i="1"/>
  <c r="R4" i="1"/>
  <c r="R3" i="1"/>
  <c r="R2" i="1"/>
  <c r="T2" i="1"/>
  <c r="AE10" i="1" l="1"/>
  <c r="AF10" i="1"/>
  <c r="AG10" i="1"/>
  <c r="AH10" i="1"/>
  <c r="AI10" i="1"/>
  <c r="AJ10" i="1"/>
  <c r="AK10" i="1"/>
  <c r="AL10" i="1"/>
  <c r="AM10" i="1"/>
  <c r="AD10" i="1"/>
  <c r="AE9" i="1"/>
  <c r="AF9" i="1"/>
  <c r="AG9" i="1"/>
  <c r="AH9" i="1"/>
  <c r="AI9" i="1"/>
  <c r="AJ9" i="1"/>
  <c r="AK9" i="1"/>
  <c r="AL9" i="1"/>
  <c r="AM9" i="1"/>
  <c r="AD9" i="1"/>
  <c r="AE8" i="1"/>
  <c r="AF8" i="1"/>
  <c r="AG8" i="1"/>
  <c r="AH8" i="1"/>
  <c r="AI8" i="1"/>
  <c r="AJ8" i="1"/>
  <c r="AK8" i="1"/>
  <c r="AL8" i="1"/>
  <c r="AM8" i="1"/>
  <c r="AD8" i="1"/>
  <c r="AE7" i="1"/>
  <c r="AF7" i="1"/>
  <c r="AG7" i="1"/>
  <c r="AH7" i="1"/>
  <c r="AI7" i="1"/>
  <c r="AJ7" i="1"/>
  <c r="AK7" i="1"/>
  <c r="AL7" i="1"/>
  <c r="AM7" i="1"/>
  <c r="AD7" i="1"/>
  <c r="AE6" i="1"/>
  <c r="AF6" i="1"/>
  <c r="AG6" i="1"/>
  <c r="AH6" i="1"/>
  <c r="AI6" i="1"/>
  <c r="AJ6" i="1"/>
  <c r="AK6" i="1"/>
  <c r="AL6" i="1"/>
  <c r="AM6" i="1"/>
  <c r="AD6" i="1"/>
  <c r="AE5" i="1"/>
  <c r="AF5" i="1"/>
  <c r="AG5" i="1"/>
  <c r="AH5" i="1"/>
  <c r="AI5" i="1"/>
  <c r="AJ5" i="1"/>
  <c r="AK5" i="1"/>
  <c r="AL5" i="1"/>
  <c r="AM5" i="1"/>
  <c r="AD5" i="1"/>
  <c r="AE4" i="1"/>
  <c r="AF4" i="1"/>
  <c r="AG4" i="1"/>
  <c r="AH4" i="1"/>
  <c r="AI4" i="1"/>
  <c r="AJ4" i="1"/>
  <c r="AK4" i="1"/>
  <c r="AL4" i="1"/>
  <c r="AM4" i="1"/>
  <c r="AD4" i="1"/>
  <c r="AE3" i="1"/>
  <c r="AF3" i="1"/>
  <c r="AG3" i="1"/>
  <c r="AH3" i="1"/>
  <c r="AI3" i="1"/>
  <c r="AJ3" i="1"/>
  <c r="AK3" i="1"/>
  <c r="AL3" i="1"/>
  <c r="AM3" i="1"/>
  <c r="AD3" i="1"/>
  <c r="AE2" i="1"/>
  <c r="AF2" i="1"/>
  <c r="AG2" i="1"/>
  <c r="AH2" i="1"/>
  <c r="AI2" i="1"/>
  <c r="AJ2" i="1"/>
  <c r="AK2" i="1"/>
  <c r="AL2" i="1"/>
  <c r="AM2" i="1"/>
  <c r="AD2" i="1"/>
  <c r="U10" i="1"/>
  <c r="V10" i="1"/>
  <c r="W10" i="1"/>
  <c r="X10" i="1"/>
  <c r="Y10" i="1"/>
  <c r="Z10" i="1"/>
  <c r="AA10" i="1"/>
  <c r="AB10" i="1"/>
  <c r="AC10" i="1"/>
  <c r="T10" i="1"/>
  <c r="U9" i="1"/>
  <c r="V9" i="1"/>
  <c r="W9" i="1"/>
  <c r="X9" i="1"/>
  <c r="Y9" i="1"/>
  <c r="Z9" i="1"/>
  <c r="AA9" i="1"/>
  <c r="AB9" i="1"/>
  <c r="AC9" i="1"/>
  <c r="T9" i="1"/>
  <c r="U8" i="1"/>
  <c r="V8" i="1"/>
  <c r="W8" i="1"/>
  <c r="X8" i="1"/>
  <c r="Y8" i="1"/>
  <c r="Z8" i="1"/>
  <c r="AA8" i="1"/>
  <c r="AB8" i="1"/>
  <c r="AC8" i="1"/>
  <c r="T8" i="1"/>
  <c r="U7" i="1"/>
  <c r="V7" i="1"/>
  <c r="W7" i="1"/>
  <c r="X7" i="1"/>
  <c r="Y7" i="1"/>
  <c r="Z7" i="1"/>
  <c r="AA7" i="1"/>
  <c r="AB7" i="1"/>
  <c r="AC7" i="1"/>
  <c r="T7" i="1"/>
  <c r="U6" i="1"/>
  <c r="V6" i="1"/>
  <c r="W6" i="1"/>
  <c r="X6" i="1"/>
  <c r="Y6" i="1"/>
  <c r="Z6" i="1"/>
  <c r="AA6" i="1"/>
  <c r="AB6" i="1"/>
  <c r="AC6" i="1"/>
  <c r="T6" i="1"/>
  <c r="U5" i="1"/>
  <c r="V5" i="1"/>
  <c r="W5" i="1"/>
  <c r="X5" i="1"/>
  <c r="Y5" i="1"/>
  <c r="Z5" i="1"/>
  <c r="AA5" i="1"/>
  <c r="AB5" i="1"/>
  <c r="AC5" i="1"/>
  <c r="T5" i="1"/>
  <c r="U4" i="1"/>
  <c r="V4" i="1"/>
  <c r="W4" i="1"/>
  <c r="X4" i="1"/>
  <c r="Y4" i="1"/>
  <c r="Z4" i="1"/>
  <c r="AA4" i="1"/>
  <c r="AB4" i="1"/>
  <c r="AC4" i="1"/>
  <c r="U3" i="1"/>
  <c r="V3" i="1"/>
  <c r="W3" i="1"/>
  <c r="X3" i="1"/>
  <c r="Y3" i="1"/>
  <c r="Z3" i="1"/>
  <c r="AA3" i="1"/>
  <c r="AB3" i="1"/>
  <c r="AC3" i="1"/>
  <c r="T4" i="1"/>
  <c r="T3" i="1"/>
  <c r="V2" i="1"/>
  <c r="W2" i="1"/>
  <c r="X2" i="1"/>
  <c r="Y2" i="1"/>
  <c r="Z2" i="1"/>
  <c r="AA2" i="1"/>
  <c r="AB2" i="1"/>
  <c r="AC2" i="1"/>
  <c r="U2" i="1"/>
  <c r="D65" i="3" l="1"/>
  <c r="D57" i="3"/>
  <c r="D49" i="3"/>
  <c r="D45" i="3"/>
  <c r="D33" i="3"/>
  <c r="D29" i="3"/>
  <c r="D4" i="4"/>
  <c r="D5" i="4"/>
  <c r="D6" i="4"/>
  <c r="D7" i="4"/>
  <c r="D8" i="4"/>
  <c r="D9" i="4"/>
  <c r="D10" i="4"/>
  <c r="D11" i="4"/>
  <c r="D12" i="4"/>
  <c r="D13" i="4"/>
  <c r="D14" i="4"/>
  <c r="D15" i="4"/>
  <c r="D16" i="4"/>
  <c r="D17" i="4"/>
  <c r="D18" i="4"/>
  <c r="D19" i="4"/>
  <c r="D20" i="4"/>
  <c r="D21" i="4"/>
  <c r="D22" i="4"/>
  <c r="D23" i="4"/>
  <c r="D24" i="4"/>
  <c r="D25" i="4"/>
  <c r="D26" i="4"/>
  <c r="D27" i="4"/>
  <c r="D3" i="4"/>
  <c r="D25" i="3" l="1"/>
  <c r="D53" i="3"/>
  <c r="M10" i="1"/>
  <c r="M9" i="1"/>
  <c r="M8" i="1"/>
  <c r="M7" i="1"/>
  <c r="M6" i="1"/>
  <c r="M5" i="1"/>
  <c r="M4" i="1"/>
  <c r="O10" i="1"/>
  <c r="O9" i="1"/>
  <c r="O8" i="1"/>
  <c r="O7" i="1"/>
  <c r="O6" i="1"/>
  <c r="O5" i="1"/>
  <c r="O4" i="1"/>
  <c r="O3" i="1"/>
  <c r="P4" i="1" l="1"/>
  <c r="P10" i="1"/>
  <c r="P9" i="1"/>
  <c r="P8" i="1"/>
  <c r="P7" i="1"/>
  <c r="P6" i="1"/>
  <c r="P5" i="1"/>
  <c r="P3" i="1"/>
  <c r="S2" i="1"/>
  <c r="N9" i="1"/>
  <c r="N8" i="1"/>
  <c r="N6" i="1"/>
  <c r="N4" i="1"/>
  <c r="M3" i="1"/>
  <c r="N5" i="1" l="1"/>
  <c r="N10" i="1"/>
  <c r="N7" i="1"/>
  <c r="N3" i="1"/>
  <c r="I2" i="1"/>
  <c r="P2" i="1"/>
  <c r="O2" i="1"/>
  <c r="M2" i="1"/>
  <c r="L2" i="1"/>
  <c r="K2" i="1"/>
  <c r="J2" i="1"/>
  <c r="H2" i="1"/>
  <c r="N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00000000-0006-0000-0000-000001000000}">
      <text>
        <r>
          <rPr>
            <sz val="12"/>
            <color indexed="81"/>
            <rFont val="MS P ゴシック"/>
            <family val="3"/>
            <charset val="128"/>
          </rPr>
          <t>法人種別を選択してください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<sst xmlns="http://schemas.openxmlformats.org/spreadsheetml/2006/main" count="221" uniqueCount="160">
  <si>
    <t>法人
№</t>
    <rPh sb="0" eb="2">
      <t>ホウジン</t>
    </rPh>
    <phoneticPr fontId="4"/>
  </si>
  <si>
    <t>施設
No</t>
    <rPh sb="0" eb="2">
      <t>シセツ</t>
    </rPh>
    <phoneticPr fontId="4"/>
  </si>
  <si>
    <t>運営主体</t>
    <rPh sb="0" eb="2">
      <t>ウンエイ</t>
    </rPh>
    <rPh sb="2" eb="4">
      <t>シュタイ</t>
    </rPh>
    <phoneticPr fontId="4"/>
  </si>
  <si>
    <t>法人名</t>
    <rPh sb="0" eb="2">
      <t>ホウジン</t>
    </rPh>
    <rPh sb="2" eb="3">
      <t>メイ</t>
    </rPh>
    <phoneticPr fontId="4"/>
  </si>
  <si>
    <t>肩書</t>
    <rPh sb="0" eb="2">
      <t>カタガキ</t>
    </rPh>
    <phoneticPr fontId="4"/>
  </si>
  <si>
    <t>代表者氏名</t>
    <rPh sb="0" eb="3">
      <t>ダイヒョウシャ</t>
    </rPh>
    <rPh sb="3" eb="5">
      <t>シメイ</t>
    </rPh>
    <phoneticPr fontId="4"/>
  </si>
  <si>
    <t>運営主体所在地</t>
    <rPh sb="0" eb="2">
      <t>ウンエイ</t>
    </rPh>
    <rPh sb="2" eb="4">
      <t>シュタイ</t>
    </rPh>
    <rPh sb="4" eb="7">
      <t>ショザイチ</t>
    </rPh>
    <phoneticPr fontId="4"/>
  </si>
  <si>
    <t>登録区分</t>
    <rPh sb="0" eb="2">
      <t>トウロク</t>
    </rPh>
    <rPh sb="2" eb="4">
      <t>クブン</t>
    </rPh>
    <phoneticPr fontId="4"/>
  </si>
  <si>
    <t>施設種別</t>
    <rPh sb="0" eb="2">
      <t>シセツ</t>
    </rPh>
    <rPh sb="2" eb="4">
      <t>シュベツ</t>
    </rPh>
    <phoneticPr fontId="5"/>
  </si>
  <si>
    <t>登録施設名</t>
    <rPh sb="0" eb="2">
      <t>トウロク</t>
    </rPh>
    <rPh sb="2" eb="4">
      <t>シセツ</t>
    </rPh>
    <rPh sb="4" eb="5">
      <t>メイ</t>
    </rPh>
    <phoneticPr fontId="4"/>
  </si>
  <si>
    <t>登録施設所在地</t>
    <rPh sb="0" eb="2">
      <t>トウロク</t>
    </rPh>
    <rPh sb="2" eb="4">
      <t>シセツ</t>
    </rPh>
    <rPh sb="4" eb="7">
      <t>ショザイチ</t>
    </rPh>
    <phoneticPr fontId="4"/>
  </si>
  <si>
    <t>助成
実績</t>
    <rPh sb="0" eb="2">
      <t>ジョセイ</t>
    </rPh>
    <rPh sb="3" eb="5">
      <t>ジッセキ</t>
    </rPh>
    <phoneticPr fontId="4"/>
  </si>
  <si>
    <t>対象</t>
    <rPh sb="0" eb="2">
      <t>タイショウ</t>
    </rPh>
    <phoneticPr fontId="4"/>
  </si>
  <si>
    <t>運営主体（NPO漢字化）</t>
    <rPh sb="0" eb="2">
      <t>ウンエイ</t>
    </rPh>
    <rPh sb="2" eb="4">
      <t>シュタイ</t>
    </rPh>
    <rPh sb="8" eb="10">
      <t>カンジ</t>
    </rPh>
    <rPh sb="10" eb="11">
      <t>カ</t>
    </rPh>
    <phoneticPr fontId="4"/>
  </si>
  <si>
    <t>リバティ世田谷</t>
    <rPh sb="4" eb="7">
      <t>セタガヤ</t>
    </rPh>
    <phoneticPr fontId="4"/>
  </si>
  <si>
    <t>世田谷区長　　あて</t>
    <phoneticPr fontId="7"/>
  </si>
  <si>
    <t>所 在 地</t>
    <phoneticPr fontId="7"/>
  </si>
  <si>
    <t>法 人 名</t>
    <phoneticPr fontId="7"/>
  </si>
  <si>
    <t>代表者名</t>
    <phoneticPr fontId="7"/>
  </si>
  <si>
    <t>電話番号</t>
  </si>
  <si>
    <t>記</t>
    <phoneticPr fontId="7"/>
  </si>
  <si>
    <t>第１号様式（第５条関係）</t>
    <phoneticPr fontId="7"/>
  </si>
  <si>
    <t>日</t>
    <rPh sb="0" eb="1">
      <t>ニチ</t>
    </rPh>
    <phoneticPr fontId="3"/>
  </si>
  <si>
    <t>月</t>
    <rPh sb="0" eb="1">
      <t>ガツ</t>
    </rPh>
    <phoneticPr fontId="3"/>
  </si>
  <si>
    <t>年</t>
    <rPh sb="0" eb="1">
      <t>ネン</t>
    </rPh>
    <phoneticPr fontId="3"/>
  </si>
  <si>
    <t>世田谷区福祉施設等支援事業団体登録申請書</t>
    <rPh sb="13" eb="15">
      <t>ダンタイ</t>
    </rPh>
    <rPh sb="15" eb="17">
      <t>トウロク</t>
    </rPh>
    <rPh sb="17" eb="19">
      <t>シンセイ</t>
    </rPh>
    <phoneticPr fontId="7"/>
  </si>
  <si>
    <t>22～24
登録</t>
    <rPh sb="6" eb="8">
      <t>トウロク</t>
    </rPh>
    <phoneticPr fontId="4"/>
  </si>
  <si>
    <t>25～27
登録</t>
    <rPh sb="6" eb="8">
      <t>トウロク</t>
    </rPh>
    <phoneticPr fontId="4"/>
  </si>
  <si>
    <t>28～30
登録</t>
    <rPh sb="6" eb="8">
      <t>トウロク</t>
    </rPh>
    <phoneticPr fontId="4"/>
  </si>
  <si>
    <t>31～3
登録
状況</t>
    <rPh sb="5" eb="7">
      <t>トウロク</t>
    </rPh>
    <rPh sb="8" eb="10">
      <t>ジョウキョウ</t>
    </rPh>
    <phoneticPr fontId="4"/>
  </si>
  <si>
    <t>申請日（登録決定起案で使用）</t>
    <rPh sb="0" eb="2">
      <t>シンセイ</t>
    </rPh>
    <rPh sb="2" eb="3">
      <t>ビ</t>
    </rPh>
    <rPh sb="4" eb="6">
      <t>トウロク</t>
    </rPh>
    <rPh sb="6" eb="8">
      <t>ケッテイ</t>
    </rPh>
    <rPh sb="8" eb="10">
      <t>キアン</t>
    </rPh>
    <rPh sb="11" eb="13">
      <t>シヨウ</t>
    </rPh>
    <phoneticPr fontId="3"/>
  </si>
  <si>
    <t>世田谷区では、世田谷区暴力団排除活動推進条例に基づき、暴力団排除活動を推進し、区民等の安全で平穏な生活の確保等に努めております。そのため、暴力団員による不当な行為を防止したり、不当な影響を排除したりするために必要な場合には、補助金の交付決定をしないこと又は交付決定の取り消し、また、関係機関からの意見聴取を行うことがあります。</t>
    <phoneticPr fontId="7"/>
  </si>
  <si>
    <t>添付書類：定款又は寄付行為</t>
    <rPh sb="5" eb="7">
      <t>テイカン</t>
    </rPh>
    <rPh sb="7" eb="8">
      <t>マタ</t>
    </rPh>
    <rPh sb="9" eb="11">
      <t>キフ</t>
    </rPh>
    <rPh sb="11" eb="13">
      <t>コウイ</t>
    </rPh>
    <phoneticPr fontId="7"/>
  </si>
  <si>
    <t>注２）区立施設および区立施設の運営に関わるものを除きます。</t>
    <rPh sb="0" eb="1">
      <t>チュウ</t>
    </rPh>
    <phoneticPr fontId="3"/>
  </si>
  <si>
    <t>注１）世田谷区内の事業所または施設に限ります。</t>
    <rPh sb="0" eb="1">
      <t>チュウ</t>
    </rPh>
    <rPh sb="3" eb="8">
      <t>セタガヤクナイ</t>
    </rPh>
    <rPh sb="18" eb="19">
      <t>カギ</t>
    </rPh>
    <phoneticPr fontId="3"/>
  </si>
  <si>
    <t>所在地</t>
    <phoneticPr fontId="3"/>
  </si>
  <si>
    <t>事業所または施設の名称</t>
    <phoneticPr fontId="3"/>
  </si>
  <si>
    <t>世田谷区福祉施設等支援事業実施要綱別表にて定める対象施設及び事業の一覧</t>
    <rPh sb="17" eb="19">
      <t>ベッピョウ</t>
    </rPh>
    <rPh sb="21" eb="22">
      <t>サダ</t>
    </rPh>
    <rPh sb="24" eb="26">
      <t>タイショウ</t>
    </rPh>
    <rPh sb="26" eb="28">
      <t>シセツ</t>
    </rPh>
    <rPh sb="28" eb="29">
      <t>オヨ</t>
    </rPh>
    <rPh sb="30" eb="32">
      <t>ジギョウ</t>
    </rPh>
    <rPh sb="33" eb="35">
      <t>イチラン</t>
    </rPh>
    <phoneticPr fontId="7"/>
  </si>
  <si>
    <t>区　分</t>
  </si>
  <si>
    <t>対象</t>
    <rPh sb="0" eb="2">
      <t>タイショウ</t>
    </rPh>
    <phoneticPr fontId="7"/>
  </si>
  <si>
    <t>種　類</t>
  </si>
  <si>
    <t>対象法令</t>
    <rPh sb="0" eb="2">
      <t>タイショウ</t>
    </rPh>
    <rPh sb="2" eb="4">
      <t>ホウレイ</t>
    </rPh>
    <phoneticPr fontId="7"/>
  </si>
  <si>
    <t>施設</t>
  </si>
  <si>
    <t>高齢</t>
    <rPh sb="0" eb="2">
      <t>コウレイ</t>
    </rPh>
    <phoneticPr fontId="7"/>
  </si>
  <si>
    <t>特別養護老人ホーム</t>
    <phoneticPr fontId="7"/>
  </si>
  <si>
    <t>ア</t>
    <phoneticPr fontId="7"/>
  </si>
  <si>
    <t>老人福祉法（昭和３８年７月１１日法律第１３３号）第20条の５</t>
    <phoneticPr fontId="7"/>
  </si>
  <si>
    <t>(いずれも区立施設を除く)</t>
    <phoneticPr fontId="7"/>
  </si>
  <si>
    <t>介護老人保健施設</t>
    <phoneticPr fontId="7"/>
  </si>
  <si>
    <t>イ</t>
    <phoneticPr fontId="7"/>
  </si>
  <si>
    <t>介護保険法（平成９年１２月１７日号外法律第１２３号）第８条第28項</t>
    <phoneticPr fontId="7"/>
  </si>
  <si>
    <t>介護医療院</t>
    <phoneticPr fontId="7"/>
  </si>
  <si>
    <t>ウ</t>
    <phoneticPr fontId="7"/>
  </si>
  <si>
    <t>介護保険法（平成９年１２月１７日号外法律第１２３号）第８条第29項</t>
    <phoneticPr fontId="7"/>
  </si>
  <si>
    <t>養護老人ホーム</t>
    <phoneticPr fontId="7"/>
  </si>
  <si>
    <t>エ</t>
    <phoneticPr fontId="7"/>
  </si>
  <si>
    <t>老人福祉法（昭和３８年７月１１日法律第１３３号）第20条の４</t>
    <phoneticPr fontId="7"/>
  </si>
  <si>
    <t>障害</t>
    <rPh sb="0" eb="2">
      <t>ショウガイ</t>
    </rPh>
    <phoneticPr fontId="7"/>
  </si>
  <si>
    <t>地域活動支援センター</t>
    <phoneticPr fontId="7"/>
  </si>
  <si>
    <t>オ</t>
    <phoneticPr fontId="7"/>
  </si>
  <si>
    <t>障害者の日常生活及び社会生活を総合的に支援するための法律（平成１７年法律第１２３号）第５条第27項</t>
    <phoneticPr fontId="7"/>
  </si>
  <si>
    <t>軽費老人ホーム</t>
    <phoneticPr fontId="7"/>
  </si>
  <si>
    <t>カ</t>
    <phoneticPr fontId="7"/>
  </si>
  <si>
    <t>老人福祉法（昭和３８年７月１１日法律第１３３号）第20条の６</t>
    <phoneticPr fontId="7"/>
  </si>
  <si>
    <t>その他</t>
    <rPh sb="2" eb="3">
      <t>タ</t>
    </rPh>
    <phoneticPr fontId="7"/>
  </si>
  <si>
    <t>キ</t>
    <phoneticPr fontId="7"/>
  </si>
  <si>
    <t>事業</t>
  </si>
  <si>
    <t>認知症対応型通所介護</t>
    <phoneticPr fontId="7"/>
  </si>
  <si>
    <t>ク</t>
    <phoneticPr fontId="7"/>
  </si>
  <si>
    <t>介護保険法（平成９年法律第123号）第８条第18項</t>
    <phoneticPr fontId="7"/>
  </si>
  <si>
    <t>(いずれも区立施設の運営に係るものを除く)</t>
  </si>
  <si>
    <t>小規模多機能型居宅介護</t>
    <phoneticPr fontId="7"/>
  </si>
  <si>
    <t>ケ</t>
    <phoneticPr fontId="7"/>
  </si>
  <si>
    <t>介護保険法（平成９年法律第123号）第８条第19項</t>
    <phoneticPr fontId="7"/>
  </si>
  <si>
    <t>認知症対応型共同生活介護</t>
    <phoneticPr fontId="7"/>
  </si>
  <si>
    <t>コ</t>
    <phoneticPr fontId="7"/>
  </si>
  <si>
    <t>介護保険法（平成９年法律第123号）第８条第20項</t>
    <phoneticPr fontId="7"/>
  </si>
  <si>
    <t>複合型サービス</t>
    <phoneticPr fontId="7"/>
  </si>
  <si>
    <t>サ</t>
    <phoneticPr fontId="7"/>
  </si>
  <si>
    <t>介護保険法（平成９年法律第123号）第８条第23項</t>
    <phoneticPr fontId="7"/>
  </si>
  <si>
    <t>介護予防認知症対応型通所介護</t>
    <phoneticPr fontId="7"/>
  </si>
  <si>
    <t>シ</t>
    <phoneticPr fontId="7"/>
  </si>
  <si>
    <t>介護保険法（平成９年法律第123号）第８条の２第13項</t>
    <phoneticPr fontId="7"/>
  </si>
  <si>
    <t>介護予防小規模多機能型居宅介護</t>
    <phoneticPr fontId="7"/>
  </si>
  <si>
    <t>ス</t>
    <phoneticPr fontId="7"/>
  </si>
  <si>
    <t>介護保険法（平成９年法律第123号）第８条の２第14項</t>
    <phoneticPr fontId="7"/>
  </si>
  <si>
    <t>介護予防認知症対応型共同生活介護</t>
    <phoneticPr fontId="7"/>
  </si>
  <si>
    <t>セ</t>
    <phoneticPr fontId="7"/>
  </si>
  <si>
    <t>介護保険法（平成９年法律第123号）第８条の２第15項</t>
    <phoneticPr fontId="7"/>
  </si>
  <si>
    <t>生活介護</t>
    <phoneticPr fontId="7"/>
  </si>
  <si>
    <t>ソ</t>
    <phoneticPr fontId="7"/>
  </si>
  <si>
    <t>障害者の日常生活及び社会生活を総合的に支援するための法律第５条第７項</t>
    <phoneticPr fontId="7"/>
  </si>
  <si>
    <t>短期入所</t>
    <phoneticPr fontId="7"/>
  </si>
  <si>
    <t>タ</t>
    <phoneticPr fontId="7"/>
  </si>
  <si>
    <t>障害者の日常生活及び社会生活を総合的に支援するための法律第５条第８項</t>
    <phoneticPr fontId="7"/>
  </si>
  <si>
    <t>施設入所支援</t>
    <phoneticPr fontId="7"/>
  </si>
  <si>
    <t>チ</t>
    <phoneticPr fontId="7"/>
  </si>
  <si>
    <t>障害者の日常生活及び社会生活を総合的に支援するための法律第５条第10項</t>
    <phoneticPr fontId="7"/>
  </si>
  <si>
    <t>自立訓練</t>
    <phoneticPr fontId="7"/>
  </si>
  <si>
    <t>ツ</t>
    <phoneticPr fontId="7"/>
  </si>
  <si>
    <t>障害者の日常生活及び社会生活を総合的に支援するための法律第５条第12項</t>
    <phoneticPr fontId="7"/>
  </si>
  <si>
    <t>就労移行支援</t>
    <phoneticPr fontId="7"/>
  </si>
  <si>
    <t>テ</t>
    <phoneticPr fontId="7"/>
  </si>
  <si>
    <t>障害者の日常生活及び社会生活を総合的に支援するための法律第５条第13項</t>
    <phoneticPr fontId="7"/>
  </si>
  <si>
    <t>就労継続支援</t>
    <phoneticPr fontId="7"/>
  </si>
  <si>
    <t>ト</t>
    <phoneticPr fontId="7"/>
  </si>
  <si>
    <t>障害者の日常生活及び社会生活を総合的に支援するための法律第５条第14項</t>
    <phoneticPr fontId="7"/>
  </si>
  <si>
    <t>共同生活援助</t>
    <phoneticPr fontId="7"/>
  </si>
  <si>
    <t>ナ</t>
    <phoneticPr fontId="7"/>
  </si>
  <si>
    <t>障害者の日常生活及び社会生活を総合的に支援するための法律第５条第17項</t>
    <phoneticPr fontId="7"/>
  </si>
  <si>
    <t>福祉有償運送</t>
    <phoneticPr fontId="7"/>
  </si>
  <si>
    <t>ニ</t>
    <phoneticPr fontId="7"/>
  </si>
  <si>
    <t>道路運送法施行規則（昭和２６年運輸省令第７５号）第49条第２号</t>
    <phoneticPr fontId="7"/>
  </si>
  <si>
    <t>ヌ</t>
    <phoneticPr fontId="7"/>
  </si>
  <si>
    <t>児童福祉法第６条の２の２第１項</t>
    <phoneticPr fontId="7"/>
  </si>
  <si>
    <t>ネ</t>
    <phoneticPr fontId="7"/>
  </si>
  <si>
    <t>登録施設種別</t>
    <phoneticPr fontId="3"/>
  </si>
  <si>
    <t>種別記号</t>
    <rPh sb="2" eb="4">
      <t>キゴウ</t>
    </rPh>
    <phoneticPr fontId="7"/>
  </si>
  <si>
    <t>その他</t>
    <phoneticPr fontId="7"/>
  </si>
  <si>
    <t>児童発達支援</t>
    <phoneticPr fontId="7"/>
  </si>
  <si>
    <t>放課後等デイサービス</t>
    <phoneticPr fontId="7"/>
  </si>
  <si>
    <t>ノ</t>
    <phoneticPr fontId="7"/>
  </si>
  <si>
    <t>世田谷４－２１－２７</t>
    <rPh sb="0" eb="3">
      <t>セタガヤ</t>
    </rPh>
    <phoneticPr fontId="3"/>
  </si>
  <si>
    <t>←世田谷区より後ろに続く住所を入力</t>
    <rPh sb="1" eb="5">
      <t>セタガヤク</t>
    </rPh>
    <rPh sb="7" eb="8">
      <t>アト</t>
    </rPh>
    <rPh sb="10" eb="11">
      <t>ツヅ</t>
    </rPh>
    <rPh sb="12" eb="14">
      <t>ジュウショ</t>
    </rPh>
    <rPh sb="15" eb="17">
      <t>ニュウリョク</t>
    </rPh>
    <phoneticPr fontId="3"/>
  </si>
  <si>
    <t>施設種別１</t>
    <rPh sb="0" eb="2">
      <t>シセツ</t>
    </rPh>
    <rPh sb="2" eb="4">
      <t>シュベツ</t>
    </rPh>
    <phoneticPr fontId="3"/>
  </si>
  <si>
    <t>施設種別２</t>
    <rPh sb="0" eb="2">
      <t>シセツ</t>
    </rPh>
    <rPh sb="2" eb="4">
      <t>シュベツ</t>
    </rPh>
    <phoneticPr fontId="3"/>
  </si>
  <si>
    <t>施設種別３</t>
    <rPh sb="0" eb="2">
      <t>シセツ</t>
    </rPh>
    <rPh sb="2" eb="4">
      <t>シュベツ</t>
    </rPh>
    <phoneticPr fontId="3"/>
  </si>
  <si>
    <t>施設種別４</t>
    <rPh sb="0" eb="2">
      <t>シセツ</t>
    </rPh>
    <rPh sb="2" eb="4">
      <t>シュベツ</t>
    </rPh>
    <phoneticPr fontId="3"/>
  </si>
  <si>
    <t>施設種別５</t>
    <rPh sb="0" eb="2">
      <t>シセツ</t>
    </rPh>
    <rPh sb="2" eb="4">
      <t>シュベツ</t>
    </rPh>
    <phoneticPr fontId="3"/>
  </si>
  <si>
    <t>施設種別６</t>
    <rPh sb="0" eb="2">
      <t>シセツ</t>
    </rPh>
    <rPh sb="2" eb="4">
      <t>シュベツ</t>
    </rPh>
    <phoneticPr fontId="3"/>
  </si>
  <si>
    <t>施設種別７</t>
    <rPh sb="0" eb="2">
      <t>シセツ</t>
    </rPh>
    <rPh sb="2" eb="4">
      <t>シュベツ</t>
    </rPh>
    <phoneticPr fontId="3"/>
  </si>
  <si>
    <t>施設種別８</t>
    <rPh sb="0" eb="2">
      <t>シセツ</t>
    </rPh>
    <rPh sb="2" eb="4">
      <t>シュベツ</t>
    </rPh>
    <phoneticPr fontId="3"/>
  </si>
  <si>
    <t>施設種別９</t>
    <rPh sb="0" eb="2">
      <t>シセツ</t>
    </rPh>
    <rPh sb="2" eb="4">
      <t>シュベツ</t>
    </rPh>
    <phoneticPr fontId="3"/>
  </si>
  <si>
    <t>施設種別１０</t>
    <rPh sb="0" eb="2">
      <t>シセツ</t>
    </rPh>
    <rPh sb="2" eb="4">
      <t>シュベツ</t>
    </rPh>
    <phoneticPr fontId="3"/>
  </si>
  <si>
    <t>世田谷区世田谷4－２１－２７</t>
    <phoneticPr fontId="3"/>
  </si>
  <si>
    <t>世田谷区福祉会</t>
    <rPh sb="0" eb="4">
      <t>セタガヤク</t>
    </rPh>
    <rPh sb="4" eb="6">
      <t>フクシ</t>
    </rPh>
    <rPh sb="6" eb="7">
      <t>カイ</t>
    </rPh>
    <phoneticPr fontId="3"/>
  </si>
  <si>
    <t>〇〇長</t>
    <rPh sb="2" eb="3">
      <t>チョウ</t>
    </rPh>
    <phoneticPr fontId="3"/>
  </si>
  <si>
    <t>世田谷　太郎</t>
    <rPh sb="0" eb="3">
      <t>セタガヤ</t>
    </rPh>
    <rPh sb="4" eb="6">
      <t>タロウ</t>
    </rPh>
    <phoneticPr fontId="3"/>
  </si>
  <si>
    <t>０３－５４３２－２２９２</t>
    <phoneticPr fontId="3"/>
  </si>
  <si>
    <t>令和</t>
    <rPh sb="0" eb="2">
      <t>レイワ</t>
    </rPh>
    <phoneticPr fontId="3"/>
  </si>
  <si>
    <t>←自動表示</t>
    <rPh sb="1" eb="3">
      <t>ジドウ</t>
    </rPh>
    <rPh sb="3" eb="5">
      <t>ヒョウジ</t>
    </rPh>
    <phoneticPr fontId="3"/>
  </si>
  <si>
    <t>←法人所在地を入力してください。</t>
    <rPh sb="1" eb="3">
      <t>ホウジン</t>
    </rPh>
    <rPh sb="3" eb="6">
      <t>ショザイチ</t>
    </rPh>
    <rPh sb="7" eb="9">
      <t>ニュウリョク</t>
    </rPh>
    <phoneticPr fontId="7"/>
  </si>
  <si>
    <t>を入力（選択）</t>
    <rPh sb="1" eb="3">
      <t>ニュウリョク</t>
    </rPh>
    <rPh sb="4" eb="6">
      <t>センタク</t>
    </rPh>
    <phoneticPr fontId="7"/>
  </si>
  <si>
    <r>
      <t>←申請する日付を</t>
    </r>
    <r>
      <rPr>
        <sz val="16"/>
        <color rgb="FFFF0000"/>
        <rFont val="ＭＳ Ｐゴシック"/>
        <family val="3"/>
        <charset val="128"/>
      </rPr>
      <t>選択</t>
    </r>
    <r>
      <rPr>
        <sz val="16"/>
        <rFont val="ＭＳ Ｐゴシック"/>
        <family val="3"/>
        <charset val="128"/>
      </rPr>
      <t>入力</t>
    </r>
    <rPh sb="1" eb="3">
      <t>シンセイ</t>
    </rPh>
    <rPh sb="5" eb="7">
      <t>ヒヅケ</t>
    </rPh>
    <rPh sb="8" eb="10">
      <t>センタク</t>
    </rPh>
    <rPh sb="10" eb="12">
      <t>ニュウリョク</t>
    </rPh>
    <phoneticPr fontId="7"/>
  </si>
  <si>
    <r>
      <t>←下表より施設種別に該当する記号（ア～ノ）をすべて</t>
    </r>
    <r>
      <rPr>
        <sz val="16"/>
        <color rgb="FFFF0000"/>
        <rFont val="ＭＳ Ｐゴシック"/>
        <family val="3"/>
        <charset val="128"/>
      </rPr>
      <t>選択</t>
    </r>
    <r>
      <rPr>
        <sz val="16"/>
        <color theme="1"/>
        <rFont val="ＭＳ Ｐゴシック"/>
        <family val="3"/>
        <charset val="128"/>
      </rPr>
      <t>入力</t>
    </r>
    <rPh sb="1" eb="3">
      <t>カヒョウ</t>
    </rPh>
    <rPh sb="5" eb="7">
      <t>シセツ</t>
    </rPh>
    <rPh sb="7" eb="9">
      <t>シュベツ</t>
    </rPh>
    <rPh sb="10" eb="12">
      <t>ガイトウ</t>
    </rPh>
    <rPh sb="14" eb="16">
      <t>キゴウ</t>
    </rPh>
    <rPh sb="25" eb="27">
      <t>センタク</t>
    </rPh>
    <rPh sb="27" eb="29">
      <t>ニュウリョク</t>
    </rPh>
    <phoneticPr fontId="3"/>
  </si>
  <si>
    <t>世田谷区園</t>
    <rPh sb="0" eb="4">
      <t>セタガヤク</t>
    </rPh>
    <rPh sb="4" eb="5">
      <t>エン</t>
    </rPh>
    <phoneticPr fontId="3"/>
  </si>
  <si>
    <t>NPO法人</t>
    <rPh sb="3" eb="5">
      <t>ホウジン</t>
    </rPh>
    <phoneticPr fontId="7"/>
  </si>
  <si>
    <t>医療法人財団</t>
    <rPh sb="0" eb="4">
      <t>イリョウホウジン</t>
    </rPh>
    <rPh sb="4" eb="6">
      <t>ザイダン</t>
    </rPh>
    <phoneticPr fontId="7"/>
  </si>
  <si>
    <t>社会福祉法人</t>
    <rPh sb="0" eb="6">
      <t>シャカイフクシホウジン</t>
    </rPh>
    <phoneticPr fontId="3"/>
  </si>
  <si>
    <t>一般社団法人</t>
    <phoneticPr fontId="3"/>
  </si>
  <si>
    <t>一般財団法人</t>
    <phoneticPr fontId="3"/>
  </si>
  <si>
    <t>公益社団法人</t>
    <phoneticPr fontId="3"/>
  </si>
  <si>
    <t>公益財団法人</t>
    <phoneticPr fontId="3"/>
  </si>
  <si>
    <t>特定非営利活動法人</t>
    <rPh sb="7" eb="9">
      <t>ホウジン</t>
    </rPh>
    <phoneticPr fontId="3"/>
  </si>
  <si>
    <t>医療法人社団</t>
    <rPh sb="0" eb="4">
      <t>イリョウホウジン</t>
    </rPh>
    <rPh sb="4" eb="6">
      <t>シャダン</t>
    </rPh>
    <phoneticPr fontId="3"/>
  </si>
  <si>
    <t>宗教法人</t>
    <rPh sb="0" eb="4">
      <t>シュウキョウホウジン</t>
    </rPh>
    <phoneticPr fontId="3"/>
  </si>
  <si>
    <t>←事業所・施設名を入力　※主たる事業所のほかに従たる事業所も登録ができます。</t>
    <rPh sb="1" eb="4">
      <t>ジギョウショ</t>
    </rPh>
    <rPh sb="5" eb="7">
      <t>シセツ</t>
    </rPh>
    <rPh sb="7" eb="8">
      <t>メイ</t>
    </rPh>
    <rPh sb="9" eb="11">
      <t>ニュウリョク</t>
    </rPh>
    <phoneticPr fontId="3"/>
  </si>
  <si>
    <t>←事業所・施設名を入力　　※主たる事業所のほかに従たる事業所も登録ができます。</t>
    <rPh sb="1" eb="4">
      <t>ジギョウショ</t>
    </rPh>
    <rPh sb="5" eb="7">
      <t>シセツ</t>
    </rPh>
    <rPh sb="7" eb="8">
      <t>メイ</t>
    </rPh>
    <rPh sb="9" eb="11">
      <t>ニュウリョク</t>
    </rPh>
    <phoneticPr fontId="3"/>
  </si>
  <si>
    <r>
      <t>←法人種別は</t>
    </r>
    <r>
      <rPr>
        <sz val="16"/>
        <color rgb="FFFF0000"/>
        <rFont val="ＭＳ Ｐゴシック"/>
        <family val="3"/>
        <charset val="128"/>
      </rPr>
      <t>選択</t>
    </r>
    <r>
      <rPr>
        <sz val="16"/>
        <rFont val="ＭＳ Ｐゴシック"/>
        <family val="3"/>
        <charset val="128"/>
      </rPr>
      <t>入力、法人名は入力してください。　</t>
    </r>
    <rPh sb="1" eb="3">
      <t>ホウジン</t>
    </rPh>
    <rPh sb="3" eb="5">
      <t>シュベツ</t>
    </rPh>
    <rPh sb="6" eb="8">
      <t>センタク</t>
    </rPh>
    <rPh sb="8" eb="10">
      <t>ニュウリョク</t>
    </rPh>
    <rPh sb="11" eb="13">
      <t>ホウジン</t>
    </rPh>
    <rPh sb="13" eb="14">
      <t>メイ</t>
    </rPh>
    <rPh sb="15" eb="17">
      <t>ニュウリョク</t>
    </rPh>
    <phoneticPr fontId="7"/>
  </si>
  <si>
    <t>　世田谷区福祉施設等支援事業実施要綱第５条の規定に基づき、下記のとおり申請します。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</si>
</sst>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800411]ggge&quot;年&quot;m&quot;月&quot;d&quot;日&quot;;@"/>
    <numFmt numFmtId="177" formatCode="[DBNum3][$-411]0"/>
  </numFmts>
  <fonts count="19">
    <font>
      <sz val="11"/>
      <color theme="1"/>
      <name val="游ゴシック"/>
      <family val="2"/>
      <scheme val="minor"/>
    </font>
    <font>
      <sz val="11"/>
      <color theme="1"/>
      <name val="游ゴシック"/>
      <family val="2"/>
      <charset val="128"/>
      <scheme val="minor"/>
    </font>
    <font>
      <sz val="10"/>
      <name val="ＭＳ ゴシック"/>
      <family val="3"/>
      <charset val="128"/>
    </font>
    <font>
      <sz val="6"/>
      <name val="游ゴシック"/>
      <family val="3"/>
      <charset val="128"/>
      <scheme val="minor"/>
    </font>
    <font>
      <sz val="6"/>
      <name val="ＭＳ Ｐゴシック"/>
      <family val="3"/>
      <charset val="128"/>
    </font>
    <font>
      <sz val="11"/>
      <name val="ＭＳ Ｐゴシック"/>
      <family val="3"/>
      <charset val="128"/>
    </font>
    <font>
      <sz val="16"/>
      <color theme="1"/>
      <name val="ＭＳ Ｐ明朝"/>
      <family val="1"/>
      <charset val="128"/>
    </font>
    <font>
      <sz val="6"/>
      <name val="游ゴシック"/>
      <family val="2"/>
      <charset val="128"/>
      <scheme val="minor"/>
    </font>
    <font>
      <sz val="16"/>
      <color theme="1"/>
      <name val="ＭＳ Ｐゴシック"/>
      <family val="3"/>
      <charset val="128"/>
    </font>
    <font>
      <sz val="16"/>
      <name val="ＭＳ Ｐゴシック"/>
      <family val="3"/>
      <charset val="128"/>
    </font>
    <font>
      <sz val="16"/>
      <color rgb="FFFF0000"/>
      <name val="ＭＳ Ｐゴシック"/>
      <family val="3"/>
      <charset val="128"/>
    </font>
    <font>
      <sz val="16"/>
      <name val="ＭＳ Ｐ明朝"/>
      <family val="1"/>
      <charset val="128"/>
    </font>
    <font>
      <sz val="14"/>
      <color theme="1"/>
      <name val="ＭＳ Ｐ明朝"/>
      <family val="1"/>
      <charset val="128"/>
    </font>
    <font>
      <sz val="14"/>
      <color theme="1"/>
      <name val="ＭＳ Ｐゴシック"/>
      <family val="3"/>
      <charset val="128"/>
    </font>
    <font>
      <sz val="10"/>
      <name val="ＭＳ Ｐゴシック"/>
      <family val="3"/>
      <charset val="128"/>
    </font>
    <font>
      <sz val="9"/>
      <color indexed="81"/>
      <name val="MS P ゴシック"/>
      <family val="3"/>
      <charset val="128"/>
    </font>
    <font>
      <sz val="12"/>
      <color indexed="81"/>
      <name val="MS P ゴシック"/>
      <family val="3"/>
      <charset val="128"/>
    </font>
    <font>
      <sz val="11"/>
      <color theme="1"/>
      <name val="ＭＳ Ｐゴシック"/>
      <family val="3"/>
      <charset val="128"/>
    </font>
    <font>
      <sz val="11"/>
      <color rgb="FFFF0000"/>
      <name val="游ゴシック"/>
      <family val="2"/>
      <scheme val="minor"/>
    </font>
  </fonts>
  <fills count="1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CCECFF"/>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1" fillId="0" borderId="0">
      <alignment vertical="center"/>
    </xf>
  </cellStyleXfs>
  <cellXfs count="87">
    <xf numFmtId="0" fontId="0" fillId="0" borderId="0" xfId="0"/>
    <xf numFmtId="0" fontId="2" fillId="6" borderId="1" xfId="0" applyFont="1" applyFill="1" applyBorder="1" applyAlignment="1">
      <alignment horizontal="center" vertical="center" wrapText="1"/>
    </xf>
    <xf numFmtId="0" fontId="13"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wrapText="1"/>
    </xf>
    <xf numFmtId="0" fontId="17" fillId="0" borderId="0" xfId="0" applyFont="1" applyAlignment="1">
      <alignment vertical="center"/>
    </xf>
    <xf numFmtId="0" fontId="17" fillId="8" borderId="2" xfId="0" applyFont="1" applyFill="1" applyBorder="1" applyAlignment="1">
      <alignment vertical="center"/>
    </xf>
    <xf numFmtId="0" fontId="17" fillId="8" borderId="2" xfId="0" applyFont="1" applyFill="1" applyBorder="1" applyAlignment="1">
      <alignment horizontal="center" vertical="center"/>
    </xf>
    <xf numFmtId="0" fontId="17" fillId="8" borderId="2" xfId="0" applyFont="1" applyFill="1" applyBorder="1" applyAlignment="1">
      <alignment vertical="center" wrapText="1"/>
    </xf>
    <xf numFmtId="0" fontId="17" fillId="0" borderId="3" xfId="0" applyFont="1" applyBorder="1" applyAlignment="1">
      <alignment vertical="center"/>
    </xf>
    <xf numFmtId="0" fontId="13" fillId="2" borderId="2" xfId="0" applyFont="1" applyFill="1" applyBorder="1" applyAlignment="1">
      <alignment horizontal="center" vertical="center"/>
    </xf>
    <xf numFmtId="0" fontId="13" fillId="4" borderId="2" xfId="0" applyFont="1" applyFill="1" applyBorder="1" applyAlignment="1">
      <alignment vertical="center" wrapText="1"/>
    </xf>
    <xf numFmtId="0" fontId="17" fillId="0" borderId="2" xfId="0" applyFont="1" applyBorder="1" applyAlignment="1">
      <alignment horizontal="center" vertical="center"/>
    </xf>
    <xf numFmtId="0" fontId="17" fillId="0" borderId="2" xfId="0" applyFont="1" applyBorder="1" applyAlignment="1">
      <alignment vertical="center"/>
    </xf>
    <xf numFmtId="0" fontId="13" fillId="2" borderId="2" xfId="0" applyFont="1" applyFill="1" applyBorder="1" applyAlignment="1">
      <alignment horizontal="center" vertical="top" wrapText="1"/>
    </xf>
    <xf numFmtId="0" fontId="17" fillId="0" borderId="2" xfId="0" applyFont="1" applyBorder="1" applyAlignment="1">
      <alignment horizontal="center" vertical="center" wrapText="1"/>
    </xf>
    <xf numFmtId="0" fontId="13"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4" fillId="5" borderId="3"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7" borderId="3"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3" xfId="0" applyFont="1" applyFill="1" applyBorder="1" applyAlignment="1">
      <alignment horizontal="left" vertical="center" wrapText="1" shrinkToFit="1"/>
    </xf>
    <xf numFmtId="0" fontId="0" fillId="0" borderId="2" xfId="0" applyBorder="1"/>
    <xf numFmtId="0" fontId="18" fillId="0" borderId="2" xfId="0" applyFont="1" applyBorder="1"/>
    <xf numFmtId="0" fontId="2" fillId="9" borderId="1" xfId="0" applyFont="1" applyFill="1" applyBorder="1" applyAlignment="1">
      <alignment horizontal="center" vertical="center" wrapText="1"/>
    </xf>
    <xf numFmtId="177" fontId="6" fillId="4" borderId="0" xfId="1" applyNumberFormat="1" applyFont="1" applyFill="1" applyAlignment="1" applyProtection="1">
      <alignment horizontal="center" vertical="center"/>
      <protection locked="0"/>
    </xf>
    <xf numFmtId="0" fontId="6" fillId="4" borderId="13" xfId="1" applyFont="1" applyFill="1" applyBorder="1" applyAlignment="1" applyProtection="1">
      <alignment horizontal="center" vertical="center"/>
      <protection locked="0"/>
    </xf>
    <xf numFmtId="0" fontId="6" fillId="4" borderId="16" xfId="1" applyFont="1" applyFill="1" applyBorder="1" applyAlignment="1" applyProtection="1">
      <alignment horizontal="center" vertical="center"/>
      <protection locked="0"/>
    </xf>
    <xf numFmtId="0" fontId="6" fillId="4" borderId="15" xfId="1" applyFont="1" applyFill="1" applyBorder="1" applyAlignment="1" applyProtection="1">
      <alignment horizontal="center" vertical="center"/>
      <protection locked="0"/>
    </xf>
    <xf numFmtId="0" fontId="0" fillId="0" borderId="2" xfId="0" applyFill="1" applyBorder="1"/>
    <xf numFmtId="0" fontId="0" fillId="0" borderId="0" xfId="0" applyAlignment="1">
      <alignment vertical="center"/>
    </xf>
    <xf numFmtId="0" fontId="0" fillId="0" borderId="0" xfId="0" applyAlignment="1">
      <alignment wrapText="1"/>
    </xf>
    <xf numFmtId="0" fontId="6" fillId="0" borderId="0" xfId="1" applyFont="1" applyProtection="1">
      <alignment vertical="center"/>
    </xf>
    <xf numFmtId="0" fontId="6" fillId="0" borderId="0" xfId="1" applyFont="1" applyAlignment="1" applyProtection="1">
      <alignment horizontal="left" vertical="center"/>
    </xf>
    <xf numFmtId="0" fontId="8" fillId="3" borderId="0" xfId="1" applyFont="1" applyFill="1" applyProtection="1">
      <alignment vertical="center"/>
    </xf>
    <xf numFmtId="0" fontId="9" fillId="4" borderId="0" xfId="1" applyFont="1" applyFill="1" applyProtection="1">
      <alignment vertical="center"/>
    </xf>
    <xf numFmtId="0" fontId="9" fillId="3" borderId="0" xfId="1" applyFont="1" applyFill="1" applyProtection="1">
      <alignment vertical="center"/>
    </xf>
    <xf numFmtId="0" fontId="10" fillId="3" borderId="0" xfId="1" applyFont="1" applyFill="1" applyProtection="1">
      <alignment vertical="center"/>
    </xf>
    <xf numFmtId="0" fontId="6" fillId="3" borderId="0" xfId="1" applyFont="1" applyFill="1" applyProtection="1">
      <alignment vertical="center"/>
    </xf>
    <xf numFmtId="0" fontId="6" fillId="0" borderId="0" xfId="1" applyFont="1" applyFill="1" applyProtection="1">
      <alignment vertical="center"/>
    </xf>
    <xf numFmtId="0" fontId="11" fillId="0" borderId="0" xfId="1" applyFont="1" applyProtection="1">
      <alignment vertical="center"/>
    </xf>
    <xf numFmtId="0" fontId="6" fillId="0" borderId="0" xfId="1" applyFont="1" applyAlignment="1" applyProtection="1">
      <alignment horizontal="right" vertical="center"/>
    </xf>
    <xf numFmtId="0" fontId="6" fillId="0" borderId="0" xfId="1" applyFont="1" applyAlignment="1" applyProtection="1">
      <alignment horizontal="center" vertical="center"/>
    </xf>
    <xf numFmtId="176" fontId="6" fillId="5" borderId="0" xfId="1" applyNumberFormat="1" applyFont="1" applyFill="1" applyAlignment="1" applyProtection="1">
      <alignment horizontal="center" vertical="center"/>
    </xf>
    <xf numFmtId="0" fontId="12" fillId="0" borderId="0" xfId="1" applyFont="1" applyProtection="1">
      <alignment vertical="center"/>
    </xf>
    <xf numFmtId="0" fontId="6" fillId="0" borderId="3" xfId="1" applyFont="1" applyBorder="1" applyAlignment="1" applyProtection="1">
      <alignment horizontal="center" vertical="center"/>
    </xf>
    <xf numFmtId="0" fontId="6" fillId="0" borderId="6" xfId="1" applyFont="1" applyBorder="1" applyAlignment="1" applyProtection="1">
      <alignment vertical="center"/>
    </xf>
    <xf numFmtId="0" fontId="6" fillId="0" borderId="7" xfId="1" applyFont="1" applyBorder="1" applyAlignment="1" applyProtection="1">
      <alignment vertical="center"/>
    </xf>
    <xf numFmtId="0" fontId="6" fillId="0" borderId="1" xfId="1" applyFont="1" applyBorder="1" applyProtection="1">
      <alignment vertical="center"/>
    </xf>
    <xf numFmtId="0" fontId="6" fillId="0" borderId="11" xfId="1" applyFont="1" applyBorder="1" applyAlignment="1" applyProtection="1">
      <alignment vertical="center"/>
    </xf>
    <xf numFmtId="0" fontId="6" fillId="0" borderId="12" xfId="1" applyFont="1" applyBorder="1" applyAlignment="1" applyProtection="1">
      <alignment vertical="center"/>
    </xf>
    <xf numFmtId="0" fontId="6" fillId="0" borderId="11" xfId="1" applyFont="1" applyBorder="1" applyAlignment="1" applyProtection="1">
      <alignment horizontal="left" vertical="center"/>
    </xf>
    <xf numFmtId="0" fontId="6" fillId="0" borderId="12" xfId="1" applyFont="1" applyBorder="1" applyAlignment="1" applyProtection="1">
      <alignment horizontal="center" vertical="center"/>
    </xf>
    <xf numFmtId="0" fontId="6" fillId="0" borderId="4" xfId="1" applyFont="1" applyBorder="1" applyProtection="1">
      <alignment vertical="center"/>
    </xf>
    <xf numFmtId="0" fontId="6" fillId="0" borderId="8" xfId="1" applyFont="1" applyBorder="1" applyAlignment="1" applyProtection="1">
      <alignment horizontal="center" vertical="center"/>
    </xf>
    <xf numFmtId="0" fontId="6" fillId="0" borderId="9" xfId="1" applyFont="1" applyBorder="1" applyAlignment="1" applyProtection="1">
      <alignment horizontal="center" vertical="center"/>
    </xf>
    <xf numFmtId="0" fontId="10" fillId="3" borderId="0" xfId="1" applyFont="1" applyFill="1" applyAlignment="1" applyProtection="1">
      <alignment vertical="center"/>
    </xf>
    <xf numFmtId="0" fontId="8" fillId="3" borderId="0" xfId="1" applyFont="1" applyFill="1" applyAlignment="1" applyProtection="1">
      <alignment vertical="center"/>
    </xf>
    <xf numFmtId="0" fontId="8" fillId="0" borderId="0" xfId="1" applyFont="1" applyFill="1" applyAlignment="1" applyProtection="1">
      <alignment vertical="center"/>
    </xf>
    <xf numFmtId="0" fontId="9" fillId="3" borderId="0" xfId="1" applyFont="1" applyFill="1" applyAlignment="1" applyProtection="1">
      <alignment vertical="center"/>
    </xf>
    <xf numFmtId="0" fontId="12" fillId="0" borderId="0" xfId="1" applyFont="1" applyAlignment="1" applyProtection="1">
      <alignment horizontal="left" vertical="center"/>
    </xf>
    <xf numFmtId="0" fontId="13" fillId="3" borderId="0" xfId="1" applyFont="1" applyFill="1" applyProtection="1">
      <alignment vertical="center"/>
    </xf>
    <xf numFmtId="0" fontId="12" fillId="3" borderId="0" xfId="1" applyFont="1" applyFill="1" applyProtection="1">
      <alignment vertical="center"/>
    </xf>
    <xf numFmtId="0" fontId="12" fillId="0" borderId="0" xfId="1" applyFont="1" applyFill="1" applyProtection="1">
      <alignment vertical="center"/>
    </xf>
    <xf numFmtId="0" fontId="13" fillId="0" borderId="0" xfId="1" applyFont="1" applyProtection="1">
      <alignment vertical="center"/>
    </xf>
    <xf numFmtId="0" fontId="9" fillId="0" borderId="0" xfId="1" applyFont="1" applyProtection="1">
      <alignment vertical="center"/>
    </xf>
    <xf numFmtId="0" fontId="10" fillId="0" borderId="0" xfId="1" applyFont="1" applyProtection="1">
      <alignment vertical="center"/>
    </xf>
    <xf numFmtId="0" fontId="11" fillId="4" borderId="0" xfId="1" applyFont="1" applyFill="1" applyAlignment="1" applyProtection="1">
      <alignment horizontal="center" vertical="center"/>
      <protection locked="0"/>
    </xf>
    <xf numFmtId="0" fontId="6" fillId="5" borderId="8" xfId="1" applyFont="1" applyFill="1" applyBorder="1" applyAlignment="1" applyProtection="1">
      <alignment horizontal="left" vertical="top" wrapText="1"/>
      <protection locked="0"/>
    </xf>
    <xf numFmtId="0" fontId="6" fillId="5" borderId="9" xfId="1" applyFont="1" applyFill="1" applyBorder="1" applyAlignment="1" applyProtection="1">
      <alignment horizontal="left" vertical="top" wrapText="1"/>
      <protection locked="0"/>
    </xf>
    <xf numFmtId="0" fontId="6" fillId="5" borderId="10" xfId="1" applyFont="1" applyFill="1" applyBorder="1" applyAlignment="1" applyProtection="1">
      <alignment horizontal="left" vertical="top" wrapText="1"/>
      <protection locked="0"/>
    </xf>
    <xf numFmtId="0" fontId="6" fillId="4" borderId="6" xfId="1" applyFont="1" applyFill="1" applyBorder="1" applyAlignment="1" applyProtection="1">
      <alignment horizontal="left" vertical="center"/>
      <protection locked="0"/>
    </xf>
    <xf numFmtId="0" fontId="6" fillId="4" borderId="7" xfId="1" applyFont="1" applyFill="1" applyBorder="1" applyAlignment="1" applyProtection="1">
      <alignment horizontal="left" vertical="center"/>
      <protection locked="0"/>
    </xf>
    <xf numFmtId="0" fontId="6" fillId="4" borderId="5" xfId="1" applyFont="1" applyFill="1" applyBorder="1" applyAlignment="1" applyProtection="1">
      <alignment horizontal="left" vertical="center"/>
      <protection locked="0"/>
    </xf>
    <xf numFmtId="0" fontId="12" fillId="0" borderId="0" xfId="1" applyFont="1" applyAlignment="1" applyProtection="1">
      <alignment horizontal="left" vertical="top" wrapText="1"/>
    </xf>
    <xf numFmtId="0" fontId="6" fillId="4" borderId="13" xfId="1" applyFont="1" applyFill="1" applyBorder="1" applyAlignment="1" applyProtection="1">
      <alignment horizontal="left" vertical="center"/>
      <protection locked="0"/>
    </xf>
    <xf numFmtId="0" fontId="6" fillId="4" borderId="14" xfId="1" applyFont="1" applyFill="1" applyBorder="1" applyAlignment="1" applyProtection="1">
      <alignment horizontal="left" vertical="center"/>
      <protection locked="0"/>
    </xf>
    <xf numFmtId="0" fontId="6" fillId="4" borderId="15" xfId="1" applyFont="1" applyFill="1" applyBorder="1" applyAlignment="1" applyProtection="1">
      <alignment horizontal="left" vertical="center"/>
      <protection locked="0"/>
    </xf>
    <xf numFmtId="0" fontId="11" fillId="0" borderId="0" xfId="1" applyFont="1" applyAlignment="1" applyProtection="1">
      <alignment horizontal="center" vertical="center"/>
    </xf>
    <xf numFmtId="0" fontId="6" fillId="0" borderId="0" xfId="1" applyFont="1" applyAlignment="1" applyProtection="1">
      <alignment horizontal="center" vertical="center"/>
    </xf>
    <xf numFmtId="0" fontId="11" fillId="4" borderId="0" xfId="1" applyFont="1" applyFill="1" applyAlignment="1" applyProtection="1">
      <alignment horizontal="center" vertical="center" shrinkToFit="1"/>
      <protection locked="0"/>
    </xf>
    <xf numFmtId="0" fontId="11" fillId="4" borderId="0" xfId="1" applyFont="1" applyFill="1" applyAlignment="1" applyProtection="1">
      <alignment horizontal="left" vertical="center"/>
      <protection locked="0"/>
    </xf>
    <xf numFmtId="0" fontId="11" fillId="4" borderId="0" xfId="1" applyFont="1" applyFill="1" applyAlignment="1" applyProtection="1">
      <alignment horizontal="left" vertical="center" shrinkToFit="1"/>
      <protection locked="0"/>
    </xf>
    <xf numFmtId="0" fontId="11" fillId="4" borderId="0" xfId="1" applyFont="1" applyFill="1" applyAlignment="1" applyProtection="1">
      <alignment vertical="center"/>
      <protection locked="0"/>
    </xf>
    <xf numFmtId="0" fontId="17" fillId="0" borderId="1" xfId="0" applyFont="1" applyBorder="1" applyAlignment="1">
      <alignment horizontal="left" vertical="top" wrapText="1"/>
    </xf>
    <xf numFmtId="0" fontId="17" fillId="0" borderId="4" xfId="0" applyFont="1" applyBorder="1" applyAlignment="1">
      <alignment horizontal="left" vertical="top" wrapText="1"/>
    </xf>
  </cellXfs>
  <cellStyles count="2">
    <cellStyle name="標準" xfId="0" builtinId="0"/>
    <cellStyle name="標準 2" xfId="1" xr:uid="{00000000-0005-0000-0000-000001000000}"/>
  </cellStyles>
  <dxfs count="10">
    <dxf>
      <font>
        <strike val="0"/>
        <color theme="0" tint="-0.499984740745262"/>
      </font>
      <fill>
        <patternFill>
          <bgColor rgb="FFFFFFCC"/>
        </patternFill>
      </fill>
    </dxf>
    <dxf>
      <font>
        <strike val="0"/>
        <color theme="0" tint="-0.499984740745262"/>
      </font>
      <fill>
        <patternFill>
          <bgColor rgb="FFFFFFCC"/>
        </patternFill>
      </fill>
    </dxf>
    <dxf>
      <font>
        <strike val="0"/>
        <color theme="0" tint="-0.499984740745262"/>
      </font>
      <fill>
        <patternFill>
          <bgColor rgb="FFFFFFCC"/>
        </patternFill>
      </fill>
    </dxf>
    <dxf>
      <font>
        <strike val="0"/>
        <color theme="0" tint="-0.499984740745262"/>
      </font>
      <fill>
        <patternFill>
          <bgColor rgb="FFFFFFCC"/>
        </patternFill>
      </fill>
    </dxf>
    <dxf>
      <font>
        <strike val="0"/>
        <color theme="0" tint="-0.499984740745262"/>
      </font>
      <fill>
        <patternFill>
          <bgColor rgb="FFFFFFCC"/>
        </patternFill>
      </fill>
    </dxf>
    <dxf>
      <font>
        <strike val="0"/>
        <color theme="0" tint="-0.499984740745262"/>
      </font>
      <fill>
        <patternFill>
          <bgColor rgb="FFFFFFCC"/>
        </patternFill>
      </fill>
    </dxf>
    <dxf>
      <font>
        <strike val="0"/>
        <color theme="0" tint="-0.499984740745262"/>
      </font>
      <fill>
        <patternFill>
          <bgColor rgb="FFFFFFCC"/>
        </patternFill>
      </fill>
    </dxf>
    <dxf>
      <font>
        <b val="0"/>
        <i val="0"/>
        <strike val="0"/>
        <color theme="0" tint="-0.499984740745262"/>
      </font>
      <fill>
        <patternFill>
          <bgColor rgb="FFFFFFCC"/>
        </patternFill>
      </fill>
    </dxf>
    <dxf>
      <font>
        <strike val="0"/>
        <color theme="0" tint="-0.499984740745262"/>
      </font>
      <fill>
        <patternFill>
          <bgColor rgb="FFFFFFCC"/>
        </patternFill>
      </fill>
    </dxf>
    <dxf>
      <font>
        <strike val="0"/>
        <color theme="0" tint="-0.499984740745262"/>
      </font>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14</xdr:col>
      <xdr:colOff>782412</xdr:colOff>
      <xdr:row>24</xdr:row>
      <xdr:rowOff>88445</xdr:rowOff>
    </xdr:from>
    <xdr:to>
      <xdr:col>30</xdr:col>
      <xdr:colOff>68853</xdr:colOff>
      <xdr:row>39</xdr:row>
      <xdr:rowOff>104774</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9858376" y="6238874"/>
          <a:ext cx="10974977" cy="75451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A02014/&#9632;3&#24180;&#24230;&#9632;/&#35519;&#25972;&#20418;/265&#31119;&#31049;&#26045;&#35373;&#31561;&#25903;&#25588;&#20107;&#26989;/R3/03%20&#31119;&#31049;&#26045;&#35373;&#31561;&#25903;&#25588;&#20107;&#26989;&#65288;&#31532;1&#22238;&#30446;&#65289;/01%20&#22243;&#20307;&#36890;&#30693;/&#65300;&#65293;&#65298;&#12304;&#25903;&#25588;&#12486;&#12540;&#12510;&#65306;&#12518;&#12491;&#12496;&#12540;&#12469;&#12523;&#12539;&#38450;&#28797;&#23550;&#31574;&#12305;&#20132;&#20184;&#30003;&#35531;&#26360;(&#31532;3&#21495;&#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施設名選択用"/>
      <sheetName val="施設種別選択用"/>
      <sheetName val="削除・編集不可　区使用SHEET①"/>
    </sheetNames>
    <sheetDataSet>
      <sheetData sheetId="0" refreshError="1"/>
      <sheetData sheetId="1">
        <row r="2">
          <cell r="B2" t="str">
            <v>社会福祉法人藍</v>
          </cell>
          <cell r="C2" t="str">
            <v>特定非営利活動法人愛育学園すみれ</v>
          </cell>
          <cell r="D2" t="str">
            <v>社会福祉法人泉会</v>
          </cell>
          <cell r="E2" t="str">
            <v>社会福祉法人いたるセンター</v>
          </cell>
          <cell r="F2" t="str">
            <v>社会福祉法人うるおいの里</v>
          </cell>
          <cell r="G2" t="str">
            <v>特定非営利活動法人Ｓ.Ｕ総合企画</v>
          </cell>
          <cell r="H2" t="str">
            <v>社会福祉法人櫻灯会</v>
          </cell>
          <cell r="I2" t="str">
            <v>社会福祉法人大三島育徳会</v>
          </cell>
          <cell r="J2" t="str">
            <v>特定非営利活動法人ＯｈａｎａＫｉｄｓ</v>
          </cell>
          <cell r="K2" t="str">
            <v>社会福祉法人櫂</v>
          </cell>
          <cell r="L2" t="str">
            <v>社会福祉法人嬉泉</v>
          </cell>
          <cell r="M2" t="str">
            <v>社会福祉法人敬寿会</v>
          </cell>
          <cell r="N2" t="str">
            <v>医療法人社団圭信会</v>
          </cell>
          <cell r="O2" t="str">
            <v>社会福祉法人敬心福祉会</v>
          </cell>
          <cell r="P2" t="str">
            <v>一般社団法人ケーツー・ジョイフル</v>
          </cell>
          <cell r="Q2" t="str">
            <v>社会福祉法人こうれいきょう</v>
          </cell>
          <cell r="R2" t="str">
            <v>社会福祉法人康和会</v>
          </cell>
          <cell r="S2" t="str">
            <v>特定非営利活動法人国際福祉環境推進機構</v>
          </cell>
          <cell r="T2" t="str">
            <v>特定非営利活動法人さらプロジェクト</v>
          </cell>
          <cell r="U2" t="str">
            <v>医療法人社団慈泉会</v>
          </cell>
          <cell r="V2" t="str">
            <v>社会福祉法人寿心会</v>
          </cell>
          <cell r="W2" t="str">
            <v>医療法人社団松永会</v>
          </cell>
          <cell r="X2" t="str">
            <v>社会福祉法人正吉福祉会</v>
          </cell>
          <cell r="Y2" t="str">
            <v>特定非営利活動法人ＳＴＯＲＹ</v>
          </cell>
          <cell r="Z2" t="str">
            <v>社会福祉法人せたがや樫の木会</v>
          </cell>
          <cell r="AA2" t="str">
            <v>特定非営利活動法人世田谷さくら会</v>
          </cell>
          <cell r="AB2" t="str">
            <v>特定非営利活動法人せたがや白梅</v>
          </cell>
          <cell r="AC2" t="str">
            <v>社会福祉法人世田谷ボランティア協会</v>
          </cell>
          <cell r="AD2" t="str">
            <v>特定非営利活動法人世田谷ミニキャブ区民の会</v>
          </cell>
          <cell r="AE2" t="str">
            <v>特定非営利活動法人たつなみ会</v>
          </cell>
          <cell r="AF2" t="str">
            <v>特定非営利活動法人つどい</v>
          </cell>
          <cell r="AG2" t="str">
            <v>一般社団法人Decoboco</v>
          </cell>
          <cell r="AH2" t="str">
            <v>宗教法人東京カヴェナント教会</v>
          </cell>
          <cell r="AI2" t="str">
            <v>社会福祉法人東京さくら福祉会</v>
          </cell>
          <cell r="AJ2" t="str">
            <v>社会福祉法人東京有隣会</v>
          </cell>
          <cell r="AK2" t="str">
            <v>社会福祉法人トポスの会</v>
          </cell>
          <cell r="AL2" t="str">
            <v>社会福祉法人七日会</v>
          </cell>
          <cell r="AM2" t="str">
            <v>特定非営利活動法人ＮＩＫＯ</v>
          </cell>
          <cell r="AN2" t="str">
            <v>特定非営利活動法人虹</v>
          </cell>
          <cell r="AO2" t="str">
            <v>特定非営利活動法人にじのこ</v>
          </cell>
          <cell r="AP2" t="str">
            <v>社会福祉法人日本フレンズ奉仕団</v>
          </cell>
          <cell r="AQ2" t="str">
            <v>社会福祉法人ノテ福祉会</v>
          </cell>
          <cell r="AR2" t="str">
            <v>特定非営利活動法人はぁと世田谷</v>
          </cell>
          <cell r="AS2" t="str">
            <v>医療法人社団はなまる会</v>
          </cell>
          <cell r="AT2" t="str">
            <v>特定非営利活動法人ハンディキャブを走らせる会</v>
          </cell>
          <cell r="AU2" t="str">
            <v>特定非営利活動法人ヒューマンハーバー世田谷</v>
          </cell>
          <cell r="AV2" t="str">
            <v>医療法人社団風鳴会</v>
          </cell>
          <cell r="AW2" t="str">
            <v>社会福祉法人ふきのとうの会</v>
          </cell>
          <cell r="AX2" t="str">
            <v>認定特定非営利活動法人フローレンス</v>
          </cell>
          <cell r="AY2" t="str">
            <v>社会福祉法人奉優会</v>
          </cell>
          <cell r="AZ2" t="str">
            <v>社会福祉法人めぐはうす</v>
          </cell>
          <cell r="BA2" t="str">
            <v>特定非営利活動法人やっとこ</v>
          </cell>
          <cell r="BB2" t="str">
            <v>社会福祉法人友愛十字会</v>
          </cell>
          <cell r="BC2" t="str">
            <v>特定非営利活動法人リンク・オブりばてぃ</v>
          </cell>
          <cell r="BD2" t="str">
            <v>社会福祉法人老後を幸せにする会</v>
          </cell>
          <cell r="BE2" t="str">
            <v>特定非営利活動法人わんぱくクラブ育成会</v>
          </cell>
        </row>
      </sheetData>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BA65"/>
  <sheetViews>
    <sheetView showGridLines="0" tabSelected="1" zoomScale="70" zoomScaleNormal="70" workbookViewId="0">
      <selection activeCell="L2" sqref="L2"/>
    </sheetView>
  </sheetViews>
  <sheetFormatPr defaultColWidth="9" defaultRowHeight="18" customHeight="1"/>
  <cols>
    <col min="1" max="1" width="7.69921875" style="33" customWidth="1"/>
    <col min="2" max="2" width="6.69921875" style="33" customWidth="1"/>
    <col min="3" max="3" width="29.5" style="45" customWidth="1"/>
    <col min="4" max="4" width="6.8984375" style="61" customWidth="1"/>
    <col min="5" max="13" width="6.8984375" style="45" customWidth="1"/>
    <col min="14" max="14" width="5.5" style="65" customWidth="1"/>
    <col min="15" max="15" width="11.8984375" style="66" customWidth="1"/>
    <col min="16" max="16" width="9" style="66"/>
    <col min="17" max="20" width="9" style="67"/>
    <col min="21" max="21" width="16.3984375" style="67" customWidth="1"/>
    <col min="22" max="22" width="9" style="65"/>
    <col min="23" max="30" width="9" style="45"/>
    <col min="31" max="42" width="9" style="64"/>
    <col min="43" max="16384" width="9" style="45"/>
  </cols>
  <sheetData>
    <row r="1" spans="1:53" s="33" customFormat="1" ht="18" customHeight="1">
      <c r="A1" s="33" t="s">
        <v>21</v>
      </c>
      <c r="D1" s="34"/>
      <c r="N1" s="35"/>
      <c r="O1" s="36"/>
      <c r="P1" s="37" t="s">
        <v>142</v>
      </c>
      <c r="Q1" s="38"/>
      <c r="R1" s="38"/>
      <c r="S1" s="38"/>
      <c r="T1" s="38"/>
      <c r="U1" s="38"/>
      <c r="V1" s="35"/>
      <c r="W1" s="39"/>
      <c r="X1" s="39"/>
      <c r="Y1" s="39"/>
      <c r="Z1" s="39"/>
      <c r="AA1" s="39"/>
      <c r="AB1" s="39"/>
      <c r="AC1" s="39"/>
      <c r="AD1" s="39"/>
      <c r="AE1" s="40"/>
      <c r="AF1" s="40"/>
      <c r="AG1" s="40"/>
      <c r="AH1" s="40"/>
      <c r="AI1" s="40"/>
      <c r="AJ1" s="40"/>
      <c r="AK1" s="40"/>
      <c r="AL1" s="40"/>
      <c r="AM1" s="40"/>
      <c r="AN1" s="40"/>
      <c r="AO1" s="40"/>
      <c r="AP1" s="40"/>
    </row>
    <row r="2" spans="1:53" s="33" customFormat="1" ht="19.2">
      <c r="A2" s="41"/>
      <c r="D2" s="34"/>
      <c r="G2" s="42" t="s">
        <v>139</v>
      </c>
      <c r="H2" s="26"/>
      <c r="I2" s="43" t="s">
        <v>24</v>
      </c>
      <c r="J2" s="26"/>
      <c r="K2" s="44" t="s">
        <v>23</v>
      </c>
      <c r="L2" s="26"/>
      <c r="M2" s="44" t="s">
        <v>22</v>
      </c>
      <c r="N2" s="35"/>
      <c r="O2" s="37" t="s">
        <v>143</v>
      </c>
      <c r="P2" s="37"/>
      <c r="Q2" s="38"/>
      <c r="R2" s="38"/>
      <c r="S2" s="38"/>
      <c r="T2" s="38"/>
      <c r="U2" s="38"/>
      <c r="V2" s="35"/>
      <c r="W2" s="39"/>
      <c r="X2" s="39"/>
      <c r="Y2" s="39"/>
      <c r="Z2" s="39"/>
      <c r="AA2" s="39"/>
      <c r="AB2" s="39"/>
      <c r="AC2" s="39"/>
      <c r="AD2" s="39"/>
      <c r="AE2" s="40"/>
      <c r="AF2" s="40"/>
      <c r="AG2" s="40"/>
      <c r="AH2" s="40"/>
      <c r="AI2" s="40"/>
      <c r="AJ2" s="40"/>
      <c r="AK2" s="40"/>
      <c r="AL2" s="40"/>
      <c r="AM2" s="40"/>
      <c r="AN2" s="40"/>
      <c r="AO2" s="40"/>
      <c r="AP2" s="40"/>
      <c r="BA2" s="33" t="s">
        <v>14</v>
      </c>
    </row>
    <row r="3" spans="1:53" s="33" customFormat="1" ht="18" customHeight="1">
      <c r="D3" s="34"/>
      <c r="N3" s="35"/>
      <c r="O3" s="37"/>
      <c r="P3" s="37"/>
      <c r="Q3" s="38"/>
      <c r="R3" s="38"/>
      <c r="S3" s="38"/>
      <c r="T3" s="38"/>
      <c r="U3" s="38"/>
      <c r="V3" s="35"/>
      <c r="W3" s="39"/>
      <c r="X3" s="39"/>
      <c r="Y3" s="39"/>
      <c r="Z3" s="39"/>
      <c r="AA3" s="39"/>
      <c r="AB3" s="39"/>
      <c r="AC3" s="39"/>
      <c r="AD3" s="39"/>
      <c r="AE3" s="40"/>
      <c r="AF3" s="40"/>
      <c r="AG3" s="40"/>
      <c r="AH3" s="40"/>
      <c r="AI3" s="40"/>
      <c r="AJ3" s="40"/>
      <c r="AK3" s="40"/>
      <c r="AL3" s="40"/>
      <c r="AM3" s="40"/>
      <c r="AN3" s="40"/>
      <c r="AO3" s="40"/>
      <c r="AP3" s="40"/>
    </row>
    <row r="4" spans="1:53" s="33" customFormat="1" ht="18" customHeight="1">
      <c r="A4" s="33" t="s">
        <v>15</v>
      </c>
      <c r="D4" s="34"/>
      <c r="N4" s="35"/>
      <c r="O4" s="37"/>
      <c r="P4" s="37"/>
      <c r="Q4" s="38"/>
      <c r="R4" s="38"/>
      <c r="S4" s="38"/>
      <c r="T4" s="38"/>
      <c r="U4" s="38"/>
      <c r="V4" s="35"/>
      <c r="W4" s="39"/>
      <c r="X4" s="39"/>
      <c r="Y4" s="39"/>
      <c r="Z4" s="39"/>
      <c r="AA4" s="39"/>
      <c r="AB4" s="39"/>
      <c r="AC4" s="39"/>
      <c r="AD4" s="39"/>
      <c r="AE4" s="40"/>
      <c r="AF4" s="40"/>
      <c r="AG4" s="40"/>
      <c r="AH4" s="40"/>
      <c r="AI4" s="40"/>
      <c r="AJ4" s="40"/>
      <c r="AK4" s="40"/>
      <c r="AL4" s="40"/>
      <c r="AM4" s="40"/>
      <c r="AN4" s="40"/>
      <c r="AO4" s="40"/>
      <c r="AP4" s="40"/>
    </row>
    <row r="5" spans="1:53" s="33" customFormat="1" ht="18" customHeight="1">
      <c r="D5" s="34"/>
      <c r="N5" s="35"/>
      <c r="O5" s="37"/>
      <c r="P5" s="37"/>
      <c r="Q5" s="38"/>
      <c r="R5" s="38"/>
      <c r="S5" s="38"/>
      <c r="T5" s="38"/>
      <c r="U5" s="38"/>
      <c r="V5" s="35"/>
      <c r="W5" s="39"/>
      <c r="X5" s="39"/>
      <c r="Y5" s="39"/>
      <c r="Z5" s="39"/>
      <c r="AA5" s="39"/>
      <c r="AB5" s="39"/>
      <c r="AC5" s="39"/>
      <c r="AD5" s="39"/>
      <c r="AE5" s="40"/>
      <c r="AF5" s="40"/>
      <c r="AG5" s="40"/>
      <c r="AH5" s="40"/>
      <c r="AI5" s="40"/>
      <c r="AJ5" s="40"/>
      <c r="AK5" s="40"/>
      <c r="AL5" s="40"/>
      <c r="AM5" s="40"/>
      <c r="AN5" s="40"/>
      <c r="AO5" s="40"/>
      <c r="AP5" s="40"/>
    </row>
    <row r="6" spans="1:53" s="33" customFormat="1" ht="20.25" customHeight="1">
      <c r="D6" s="79" t="s">
        <v>16</v>
      </c>
      <c r="E6" s="79"/>
      <c r="F6" s="83" t="s">
        <v>134</v>
      </c>
      <c r="G6" s="83"/>
      <c r="H6" s="83"/>
      <c r="I6" s="83"/>
      <c r="J6" s="83"/>
      <c r="K6" s="83"/>
      <c r="L6" s="83"/>
      <c r="M6" s="83"/>
      <c r="N6" s="35"/>
      <c r="O6" s="37" t="s">
        <v>141</v>
      </c>
      <c r="P6" s="37"/>
      <c r="Q6" s="38"/>
      <c r="R6" s="38"/>
      <c r="S6" s="38"/>
      <c r="T6" s="38"/>
      <c r="U6" s="38"/>
      <c r="V6" s="35"/>
      <c r="W6" s="39"/>
      <c r="X6" s="39"/>
      <c r="Y6" s="39"/>
      <c r="Z6" s="39"/>
      <c r="AA6" s="39"/>
      <c r="AB6" s="39"/>
      <c r="AC6" s="39"/>
      <c r="AD6" s="39"/>
      <c r="AE6" s="40"/>
      <c r="AF6" s="40"/>
      <c r="AG6" s="40"/>
      <c r="AH6" s="40"/>
      <c r="AI6" s="40"/>
      <c r="AJ6" s="40"/>
      <c r="AK6" s="40"/>
      <c r="AL6" s="40"/>
      <c r="AM6" s="40"/>
      <c r="AN6" s="40"/>
      <c r="AO6" s="40"/>
      <c r="AP6" s="40"/>
    </row>
    <row r="7" spans="1:53" s="33" customFormat="1" ht="20.25" customHeight="1">
      <c r="D7" s="79" t="s">
        <v>17</v>
      </c>
      <c r="E7" s="79"/>
      <c r="F7" s="81"/>
      <c r="G7" s="81"/>
      <c r="H7" s="81"/>
      <c r="I7" s="83" t="s">
        <v>135</v>
      </c>
      <c r="J7" s="83"/>
      <c r="K7" s="83"/>
      <c r="L7" s="83"/>
      <c r="M7" s="83"/>
      <c r="N7" s="35"/>
      <c r="O7" s="37" t="s">
        <v>158</v>
      </c>
      <c r="P7" s="37"/>
      <c r="Q7" s="38"/>
      <c r="R7" s="38"/>
      <c r="S7" s="38"/>
      <c r="T7" s="38"/>
      <c r="U7" s="38"/>
      <c r="V7" s="35"/>
      <c r="W7" s="39"/>
      <c r="X7" s="39"/>
      <c r="Y7" s="39"/>
      <c r="Z7" s="39"/>
      <c r="AA7" s="39"/>
      <c r="AB7" s="39"/>
      <c r="AC7" s="39"/>
      <c r="AD7" s="39"/>
      <c r="AE7" s="40"/>
      <c r="AF7" s="40"/>
      <c r="AG7" s="40"/>
      <c r="AH7" s="40"/>
      <c r="AI7" s="40"/>
      <c r="AJ7" s="40"/>
      <c r="AK7" s="40"/>
      <c r="AL7" s="40"/>
      <c r="AM7" s="40"/>
      <c r="AN7" s="40"/>
      <c r="AO7" s="40"/>
      <c r="AP7" s="40"/>
    </row>
    <row r="8" spans="1:53" s="33" customFormat="1" ht="20.25" customHeight="1">
      <c r="D8" s="80" t="s">
        <v>18</v>
      </c>
      <c r="E8" s="80"/>
      <c r="F8" s="82" t="s">
        <v>136</v>
      </c>
      <c r="G8" s="82"/>
      <c r="H8" s="82" t="s">
        <v>137</v>
      </c>
      <c r="I8" s="82"/>
      <c r="J8" s="82"/>
      <c r="K8" s="82"/>
      <c r="L8" s="82"/>
      <c r="M8" s="68"/>
      <c r="N8" s="35"/>
      <c r="O8" s="37"/>
      <c r="P8" s="37"/>
      <c r="Q8" s="38"/>
      <c r="R8" s="38"/>
      <c r="S8" s="38"/>
      <c r="T8" s="38"/>
      <c r="U8" s="38"/>
      <c r="V8" s="35"/>
      <c r="W8" s="39"/>
      <c r="X8" s="39"/>
      <c r="Y8" s="39"/>
      <c r="Z8" s="39"/>
      <c r="AA8" s="39"/>
      <c r="AB8" s="39"/>
      <c r="AC8" s="39"/>
      <c r="AD8" s="39"/>
      <c r="AE8" s="40"/>
      <c r="AF8" s="40"/>
      <c r="AG8" s="40"/>
      <c r="AH8" s="40"/>
      <c r="AI8" s="40"/>
      <c r="AJ8" s="40"/>
      <c r="AK8" s="40"/>
      <c r="AL8" s="40"/>
      <c r="AM8" s="40"/>
      <c r="AN8" s="40"/>
      <c r="AO8" s="40"/>
      <c r="AP8" s="40"/>
    </row>
    <row r="9" spans="1:53" s="33" customFormat="1" ht="20.25" customHeight="1">
      <c r="D9" s="80" t="s">
        <v>19</v>
      </c>
      <c r="E9" s="80"/>
      <c r="F9" s="84" t="s">
        <v>138</v>
      </c>
      <c r="G9" s="84"/>
      <c r="H9" s="84"/>
      <c r="I9" s="84"/>
      <c r="J9" s="84"/>
      <c r="K9" s="84"/>
      <c r="L9" s="84"/>
      <c r="M9" s="84"/>
      <c r="N9" s="35"/>
      <c r="O9" s="37"/>
      <c r="P9" s="37"/>
      <c r="Q9" s="38"/>
      <c r="R9" s="38"/>
      <c r="S9" s="38"/>
      <c r="T9" s="38"/>
      <c r="U9" s="38"/>
      <c r="V9" s="35"/>
      <c r="W9" s="39"/>
      <c r="X9" s="39"/>
      <c r="Y9" s="39"/>
      <c r="Z9" s="39"/>
      <c r="AA9" s="39"/>
      <c r="AB9" s="39"/>
      <c r="AC9" s="39"/>
      <c r="AD9" s="39"/>
      <c r="AE9" s="40"/>
      <c r="AF9" s="40"/>
      <c r="AG9" s="40"/>
      <c r="AH9" s="40"/>
      <c r="AI9" s="40"/>
      <c r="AJ9" s="40"/>
      <c r="AK9" s="40"/>
      <c r="AL9" s="40"/>
      <c r="AM9" s="40"/>
      <c r="AN9" s="40"/>
      <c r="AO9" s="40"/>
      <c r="AP9" s="40"/>
    </row>
    <row r="10" spans="1:53" s="33" customFormat="1" ht="18" customHeight="1">
      <c r="D10" s="34"/>
      <c r="N10" s="35"/>
      <c r="O10" s="37"/>
      <c r="P10" s="37"/>
      <c r="Q10" s="38"/>
      <c r="R10" s="38"/>
      <c r="S10" s="38"/>
      <c r="T10" s="38"/>
      <c r="U10" s="38"/>
      <c r="V10" s="35"/>
      <c r="W10" s="39"/>
      <c r="X10" s="39"/>
      <c r="Y10" s="39"/>
      <c r="Z10" s="39"/>
      <c r="AA10" s="39"/>
      <c r="AB10" s="39"/>
      <c r="AC10" s="39"/>
      <c r="AD10" s="39"/>
      <c r="AE10" s="40"/>
      <c r="AF10" s="40"/>
      <c r="AG10" s="40"/>
      <c r="AH10" s="40"/>
      <c r="AI10" s="40"/>
      <c r="AJ10" s="40"/>
      <c r="AK10" s="40"/>
      <c r="AL10" s="40"/>
      <c r="AM10" s="40"/>
      <c r="AN10" s="40"/>
      <c r="AO10" s="40"/>
      <c r="AP10" s="40"/>
    </row>
    <row r="11" spans="1:53" s="33" customFormat="1" ht="18" customHeight="1">
      <c r="D11" s="34"/>
      <c r="N11" s="35"/>
      <c r="O11" s="37"/>
      <c r="P11" s="37"/>
      <c r="Q11" s="38"/>
      <c r="R11" s="38"/>
      <c r="S11" s="38"/>
      <c r="T11" s="38"/>
      <c r="U11" s="38"/>
      <c r="V11" s="35"/>
      <c r="W11" s="39"/>
      <c r="X11" s="39"/>
      <c r="Y11" s="39"/>
      <c r="Z11" s="39"/>
      <c r="AA11" s="39"/>
      <c r="AB11" s="39"/>
      <c r="AC11" s="39"/>
      <c r="AD11" s="39"/>
      <c r="AE11" s="40"/>
      <c r="AF11" s="40"/>
      <c r="AG11" s="40"/>
      <c r="AH11" s="40"/>
      <c r="AI11" s="40"/>
      <c r="AJ11" s="40"/>
      <c r="AK11" s="40"/>
      <c r="AL11" s="40"/>
      <c r="AM11" s="40"/>
      <c r="AN11" s="40"/>
      <c r="AO11" s="40"/>
      <c r="AP11" s="40"/>
    </row>
    <row r="12" spans="1:53" s="33" customFormat="1" ht="19.2">
      <c r="D12" s="34"/>
      <c r="E12" s="43" t="s">
        <v>25</v>
      </c>
      <c r="N12" s="35"/>
      <c r="O12" s="37"/>
      <c r="P12" s="37"/>
      <c r="Q12" s="38"/>
      <c r="R12" s="38"/>
      <c r="S12" s="38"/>
      <c r="T12" s="38"/>
      <c r="U12" s="38"/>
      <c r="V12" s="35"/>
      <c r="W12" s="39"/>
      <c r="X12" s="39"/>
      <c r="Y12" s="39"/>
      <c r="Z12" s="39"/>
      <c r="AA12" s="39"/>
      <c r="AB12" s="39"/>
      <c r="AC12" s="39"/>
      <c r="AD12" s="39"/>
      <c r="AE12" s="40"/>
      <c r="AF12" s="40"/>
      <c r="AG12" s="40"/>
      <c r="AH12" s="40"/>
      <c r="AI12" s="40"/>
      <c r="AJ12" s="40"/>
      <c r="AK12" s="40"/>
      <c r="AL12" s="40"/>
      <c r="AM12" s="40"/>
      <c r="AN12" s="40"/>
      <c r="AO12" s="40"/>
      <c r="AP12" s="40"/>
    </row>
    <row r="13" spans="1:53" s="33" customFormat="1" ht="18" customHeight="1">
      <c r="D13" s="34"/>
      <c r="N13" s="35"/>
      <c r="O13" s="37"/>
      <c r="P13" s="37"/>
      <c r="Q13" s="38"/>
      <c r="R13" s="38"/>
      <c r="S13" s="38"/>
      <c r="T13" s="38"/>
      <c r="U13" s="38"/>
      <c r="V13" s="35"/>
      <c r="W13" s="39"/>
      <c r="X13" s="39"/>
      <c r="Y13" s="39"/>
      <c r="Z13" s="39"/>
      <c r="AA13" s="39"/>
      <c r="AB13" s="39"/>
      <c r="AC13" s="39"/>
      <c r="AD13" s="39"/>
      <c r="AE13" s="40"/>
      <c r="AF13" s="40"/>
      <c r="AG13" s="40"/>
      <c r="AH13" s="40"/>
      <c r="AI13" s="40"/>
      <c r="AJ13" s="40"/>
      <c r="AK13" s="40"/>
      <c r="AL13" s="40"/>
      <c r="AM13" s="40"/>
      <c r="AN13" s="40"/>
      <c r="AO13" s="40"/>
      <c r="AP13" s="40"/>
    </row>
    <row r="14" spans="1:53" s="33" customFormat="1" ht="18" customHeight="1">
      <c r="D14" s="34"/>
      <c r="N14" s="35"/>
      <c r="O14" s="37"/>
      <c r="P14" s="37"/>
      <c r="Q14" s="38"/>
      <c r="R14" s="38"/>
      <c r="S14" s="38"/>
      <c r="T14" s="38"/>
      <c r="U14" s="38"/>
      <c r="V14" s="35"/>
      <c r="W14" s="39"/>
      <c r="X14" s="39"/>
      <c r="Y14" s="39"/>
      <c r="Z14" s="39"/>
      <c r="AA14" s="39"/>
      <c r="AB14" s="39"/>
      <c r="AC14" s="39"/>
      <c r="AD14" s="39"/>
      <c r="AE14" s="40"/>
      <c r="AF14" s="40"/>
      <c r="AG14" s="40"/>
      <c r="AH14" s="40"/>
      <c r="AI14" s="40"/>
      <c r="AJ14" s="40"/>
      <c r="AK14" s="40"/>
      <c r="AL14" s="40"/>
      <c r="AM14" s="40"/>
      <c r="AN14" s="40"/>
      <c r="AO14" s="40"/>
      <c r="AP14" s="40"/>
    </row>
    <row r="15" spans="1:53" s="33" customFormat="1" ht="19.2">
      <c r="A15" s="45" t="s">
        <v>159</v>
      </c>
      <c r="D15" s="34"/>
      <c r="N15" s="35"/>
      <c r="O15" s="37"/>
      <c r="P15" s="37"/>
      <c r="Q15" s="38"/>
      <c r="R15" s="38"/>
      <c r="S15" s="38"/>
      <c r="T15" s="38"/>
      <c r="U15" s="38"/>
      <c r="V15" s="35"/>
      <c r="W15" s="39"/>
      <c r="X15" s="39"/>
      <c r="Y15" s="39"/>
      <c r="Z15" s="39"/>
      <c r="AA15" s="39"/>
      <c r="AB15" s="39"/>
      <c r="AC15" s="39"/>
      <c r="AD15" s="39"/>
      <c r="AE15" s="40"/>
      <c r="AF15" s="40"/>
      <c r="AG15" s="40"/>
      <c r="AH15" s="40"/>
      <c r="AI15" s="40"/>
      <c r="AJ15" s="40"/>
      <c r="AK15" s="40"/>
      <c r="AL15" s="40"/>
      <c r="AM15" s="40"/>
      <c r="AN15" s="40"/>
      <c r="AO15" s="40"/>
      <c r="AP15" s="40"/>
    </row>
    <row r="16" spans="1:53" s="33" customFormat="1" ht="18" customHeight="1">
      <c r="D16" s="34"/>
      <c r="N16" s="35"/>
      <c r="O16" s="37"/>
      <c r="P16" s="37"/>
      <c r="Q16" s="38"/>
      <c r="R16" s="38"/>
      <c r="S16" s="38"/>
      <c r="T16" s="38"/>
      <c r="U16" s="38"/>
      <c r="V16" s="35"/>
      <c r="W16" s="39"/>
      <c r="X16" s="39"/>
      <c r="Y16" s="39"/>
      <c r="Z16" s="39"/>
      <c r="AA16" s="39"/>
      <c r="AB16" s="39"/>
      <c r="AC16" s="39"/>
      <c r="AD16" s="39"/>
      <c r="AE16" s="40"/>
      <c r="AF16" s="40"/>
      <c r="AG16" s="40"/>
      <c r="AH16" s="40"/>
      <c r="AI16" s="40"/>
      <c r="AJ16" s="40"/>
      <c r="AK16" s="40"/>
      <c r="AL16" s="40"/>
      <c r="AM16" s="40"/>
      <c r="AN16" s="40"/>
      <c r="AO16" s="40"/>
      <c r="AP16" s="40"/>
    </row>
    <row r="17" spans="1:42" s="33" customFormat="1" ht="18" customHeight="1">
      <c r="D17" s="34"/>
      <c r="N17" s="35"/>
      <c r="O17" s="37"/>
      <c r="P17" s="37"/>
      <c r="Q17" s="38"/>
      <c r="R17" s="38"/>
      <c r="S17" s="38"/>
      <c r="T17" s="38"/>
      <c r="U17" s="38"/>
      <c r="V17" s="35"/>
      <c r="W17" s="39"/>
      <c r="X17" s="39"/>
      <c r="Y17" s="39"/>
      <c r="Z17" s="39"/>
      <c r="AA17" s="39"/>
      <c r="AB17" s="39"/>
      <c r="AC17" s="39"/>
      <c r="AD17" s="39"/>
      <c r="AE17" s="40"/>
      <c r="AF17" s="40"/>
      <c r="AG17" s="40"/>
      <c r="AH17" s="40"/>
      <c r="AI17" s="40"/>
      <c r="AJ17" s="40"/>
      <c r="AK17" s="40"/>
      <c r="AL17" s="40"/>
      <c r="AM17" s="40"/>
      <c r="AN17" s="40"/>
      <c r="AO17" s="40"/>
      <c r="AP17" s="40"/>
    </row>
    <row r="18" spans="1:42" s="33" customFormat="1" ht="18" customHeight="1">
      <c r="D18" s="34"/>
      <c r="E18" s="43" t="s">
        <v>20</v>
      </c>
      <c r="N18" s="35"/>
      <c r="O18" s="37"/>
      <c r="P18" s="37"/>
      <c r="Q18" s="38"/>
      <c r="R18" s="38"/>
      <c r="S18" s="38"/>
      <c r="T18" s="38"/>
      <c r="U18" s="38"/>
      <c r="V18" s="35"/>
      <c r="W18" s="39"/>
      <c r="X18" s="39"/>
      <c r="Y18" s="39"/>
      <c r="Z18" s="39"/>
      <c r="AA18" s="39"/>
      <c r="AB18" s="39"/>
      <c r="AC18" s="39"/>
      <c r="AD18" s="39"/>
      <c r="AE18" s="40"/>
      <c r="AF18" s="40"/>
      <c r="AG18" s="40"/>
      <c r="AH18" s="40"/>
      <c r="AI18" s="40"/>
      <c r="AJ18" s="40"/>
      <c r="AK18" s="40"/>
      <c r="AL18" s="40"/>
      <c r="AM18" s="40"/>
      <c r="AN18" s="40"/>
      <c r="AO18" s="40"/>
      <c r="AP18" s="40"/>
    </row>
    <row r="19" spans="1:42" s="33" customFormat="1" ht="18" customHeight="1">
      <c r="D19" s="34"/>
      <c r="E19" s="43"/>
      <c r="N19" s="35"/>
      <c r="O19" s="37"/>
      <c r="P19" s="37"/>
      <c r="Q19" s="38"/>
      <c r="R19" s="38"/>
      <c r="S19" s="38"/>
      <c r="T19" s="38"/>
      <c r="U19" s="38"/>
      <c r="V19" s="35"/>
      <c r="W19" s="39"/>
      <c r="X19" s="39"/>
      <c r="Y19" s="39"/>
      <c r="Z19" s="39"/>
      <c r="AA19" s="39"/>
      <c r="AB19" s="39"/>
      <c r="AC19" s="39"/>
      <c r="AD19" s="39"/>
      <c r="AE19" s="40"/>
      <c r="AF19" s="40"/>
      <c r="AG19" s="40"/>
      <c r="AH19" s="40"/>
      <c r="AI19" s="40"/>
      <c r="AJ19" s="40"/>
      <c r="AK19" s="40"/>
      <c r="AL19" s="40"/>
      <c r="AM19" s="40"/>
      <c r="AN19" s="40"/>
      <c r="AO19" s="40"/>
      <c r="AP19" s="40"/>
    </row>
    <row r="20" spans="1:42" s="33" customFormat="1" ht="18" customHeight="1">
      <c r="A20" s="45" t="s">
        <v>34</v>
      </c>
      <c r="D20" s="34"/>
      <c r="E20" s="43"/>
      <c r="N20" s="35"/>
      <c r="O20" s="37"/>
      <c r="P20" s="37"/>
      <c r="Q20" s="38"/>
      <c r="R20" s="38"/>
      <c r="S20" s="38"/>
      <c r="T20" s="38"/>
      <c r="U20" s="38"/>
      <c r="V20" s="35"/>
      <c r="W20" s="39"/>
      <c r="X20" s="39"/>
      <c r="Y20" s="39"/>
      <c r="Z20" s="39"/>
      <c r="AA20" s="39"/>
      <c r="AB20" s="39"/>
      <c r="AC20" s="39"/>
      <c r="AD20" s="39"/>
      <c r="AE20" s="40"/>
      <c r="AF20" s="40"/>
      <c r="AG20" s="40"/>
      <c r="AH20" s="40"/>
      <c r="AI20" s="40"/>
      <c r="AJ20" s="40"/>
      <c r="AK20" s="40"/>
      <c r="AL20" s="40"/>
      <c r="AM20" s="40"/>
      <c r="AN20" s="40"/>
      <c r="AO20" s="40"/>
      <c r="AP20" s="40"/>
    </row>
    <row r="21" spans="1:42" s="33" customFormat="1" ht="22.5" customHeight="1">
      <c r="A21" s="45" t="s">
        <v>33</v>
      </c>
      <c r="D21" s="34"/>
      <c r="N21" s="35"/>
      <c r="O21" s="37"/>
      <c r="P21" s="37"/>
      <c r="Q21" s="38"/>
      <c r="R21" s="38"/>
      <c r="S21" s="38"/>
      <c r="T21" s="38"/>
      <c r="U21" s="38"/>
      <c r="V21" s="35"/>
      <c r="W21" s="39"/>
      <c r="X21" s="39"/>
      <c r="Y21" s="39"/>
      <c r="Z21" s="39"/>
      <c r="AA21" s="39"/>
      <c r="AB21" s="39"/>
      <c r="AC21" s="39"/>
      <c r="AD21" s="39"/>
      <c r="AE21" s="40"/>
      <c r="AF21" s="40"/>
      <c r="AG21" s="40"/>
      <c r="AH21" s="40"/>
      <c r="AI21" s="40"/>
      <c r="AJ21" s="40"/>
      <c r="AK21" s="40"/>
      <c r="AL21" s="40"/>
      <c r="AM21" s="40"/>
      <c r="AN21" s="40"/>
      <c r="AO21" s="40"/>
      <c r="AP21" s="40"/>
    </row>
    <row r="22" spans="1:42" s="33" customFormat="1" ht="28.5" customHeight="1">
      <c r="A22" s="46">
        <v>1</v>
      </c>
      <c r="B22" s="47" t="s">
        <v>36</v>
      </c>
      <c r="C22" s="48"/>
      <c r="D22" s="72" t="s">
        <v>145</v>
      </c>
      <c r="E22" s="73"/>
      <c r="F22" s="73"/>
      <c r="G22" s="73"/>
      <c r="H22" s="73"/>
      <c r="I22" s="73"/>
      <c r="J22" s="73"/>
      <c r="K22" s="73"/>
      <c r="L22" s="73"/>
      <c r="M22" s="74"/>
      <c r="N22" s="35" t="s">
        <v>156</v>
      </c>
      <c r="O22" s="37"/>
      <c r="P22" s="37"/>
      <c r="Q22" s="38"/>
      <c r="R22" s="38"/>
      <c r="S22" s="38"/>
      <c r="T22" s="38"/>
      <c r="U22" s="38"/>
      <c r="V22" s="35"/>
      <c r="W22" s="39"/>
      <c r="X22" s="39"/>
      <c r="Y22" s="39"/>
      <c r="Z22" s="39"/>
      <c r="AA22" s="39"/>
      <c r="AB22" s="39"/>
      <c r="AC22" s="39"/>
      <c r="AD22" s="39"/>
      <c r="AE22" s="40"/>
      <c r="AF22" s="40"/>
      <c r="AG22" s="40"/>
      <c r="AH22" s="40"/>
      <c r="AI22" s="40"/>
      <c r="AJ22" s="40"/>
      <c r="AK22" s="40"/>
      <c r="AL22" s="40"/>
      <c r="AM22" s="40"/>
      <c r="AN22" s="40"/>
      <c r="AO22" s="40"/>
      <c r="AP22" s="40"/>
    </row>
    <row r="23" spans="1:42" s="33" customFormat="1" ht="28.5" customHeight="1">
      <c r="A23" s="49"/>
      <c r="B23" s="50" t="s">
        <v>35</v>
      </c>
      <c r="C23" s="51"/>
      <c r="D23" s="76" t="s">
        <v>122</v>
      </c>
      <c r="E23" s="77"/>
      <c r="F23" s="77"/>
      <c r="G23" s="77"/>
      <c r="H23" s="77"/>
      <c r="I23" s="77"/>
      <c r="J23" s="77"/>
      <c r="K23" s="77"/>
      <c r="L23" s="77"/>
      <c r="M23" s="78"/>
      <c r="N23" s="35" t="s">
        <v>123</v>
      </c>
      <c r="O23" s="37"/>
      <c r="P23" s="37"/>
      <c r="Q23" s="38"/>
      <c r="R23" s="38"/>
      <c r="S23" s="38"/>
      <c r="T23" s="38"/>
      <c r="U23" s="38"/>
      <c r="V23" s="35"/>
      <c r="W23" s="39"/>
      <c r="X23" s="39"/>
      <c r="Y23" s="39"/>
      <c r="Z23" s="39"/>
      <c r="AA23" s="39"/>
      <c r="AB23" s="39"/>
      <c r="AC23" s="39"/>
      <c r="AD23" s="39"/>
      <c r="AE23" s="40"/>
      <c r="AF23" s="40"/>
      <c r="AG23" s="40"/>
      <c r="AH23" s="40"/>
      <c r="AI23" s="40"/>
      <c r="AJ23" s="40"/>
      <c r="AK23" s="40"/>
      <c r="AL23" s="40"/>
      <c r="AM23" s="40"/>
      <c r="AN23" s="40"/>
      <c r="AO23" s="40"/>
      <c r="AP23" s="40"/>
    </row>
    <row r="24" spans="1:42" s="33" customFormat="1" ht="28.5" customHeight="1">
      <c r="A24" s="49"/>
      <c r="B24" s="52" t="s">
        <v>116</v>
      </c>
      <c r="C24" s="53"/>
      <c r="D24" s="27"/>
      <c r="E24" s="28"/>
      <c r="F24" s="28"/>
      <c r="G24" s="28"/>
      <c r="H24" s="28"/>
      <c r="I24" s="28"/>
      <c r="J24" s="28"/>
      <c r="K24" s="28"/>
      <c r="L24" s="28"/>
      <c r="M24" s="29"/>
      <c r="N24" s="35" t="s">
        <v>144</v>
      </c>
      <c r="O24" s="37"/>
      <c r="P24" s="37"/>
      <c r="Q24" s="38"/>
      <c r="R24" s="38"/>
      <c r="S24" s="38"/>
      <c r="T24" s="38"/>
      <c r="U24" s="38"/>
      <c r="V24" s="35"/>
      <c r="W24" s="39"/>
      <c r="X24" s="39"/>
      <c r="Y24" s="39"/>
      <c r="Z24" s="39"/>
      <c r="AA24" s="39"/>
      <c r="AB24" s="39"/>
      <c r="AC24" s="39"/>
      <c r="AD24" s="39"/>
      <c r="AE24" s="40"/>
      <c r="AF24" s="40"/>
      <c r="AG24" s="40"/>
      <c r="AH24" s="40"/>
      <c r="AI24" s="40"/>
      <c r="AJ24" s="40"/>
      <c r="AK24" s="40"/>
      <c r="AL24" s="40"/>
      <c r="AM24" s="40"/>
      <c r="AN24" s="40"/>
      <c r="AO24" s="40"/>
      <c r="AP24" s="40"/>
    </row>
    <row r="25" spans="1:42" s="33" customFormat="1" ht="95.25" customHeight="1">
      <c r="A25" s="54"/>
      <c r="B25" s="55"/>
      <c r="C25" s="56"/>
      <c r="D25" s="69" t="str">
        <f>'削除・編集不可　区使用SHEET①'!AD2&amp;"　　　"&amp;'削除・編集不可　区使用SHEET①'!AE2&amp;"　　　"&amp;'削除・編集不可　区使用SHEET①'!AF2&amp;"　　　"&amp;'削除・編集不可　区使用SHEET①'!AG2&amp;"　　　"&amp;'削除・編集不可　区使用SHEET①'!AH2&amp;"　　　"&amp;'削除・編集不可　区使用SHEET①'!AI2&amp;"　　　"&amp;'削除・編集不可　区使用SHEET①'!AJ2&amp;"　　　"&amp;'削除・編集不可　区使用SHEET①'!AK2&amp;"　　　"&amp;'削除・編集不可　区使用SHEET①'!AL2&amp;"　　　"&amp;'削除・編集不可　区使用SHEET①'!AM2</f>
        <v>　　　　　　　　　　　　　　　　　　　　　　　　　　　</v>
      </c>
      <c r="E25" s="70"/>
      <c r="F25" s="70"/>
      <c r="G25" s="70"/>
      <c r="H25" s="70"/>
      <c r="I25" s="70"/>
      <c r="J25" s="70"/>
      <c r="K25" s="70"/>
      <c r="L25" s="70"/>
      <c r="M25" s="71"/>
      <c r="N25" s="57" t="s">
        <v>140</v>
      </c>
      <c r="O25" s="58"/>
      <c r="P25" s="58"/>
      <c r="Q25" s="58"/>
      <c r="R25" s="58"/>
      <c r="S25" s="58"/>
      <c r="T25" s="58"/>
      <c r="U25" s="58"/>
      <c r="V25" s="58"/>
      <c r="W25" s="58"/>
      <c r="X25" s="58"/>
      <c r="Y25" s="58"/>
      <c r="Z25" s="58"/>
      <c r="AA25" s="58"/>
      <c r="AB25" s="58"/>
      <c r="AC25" s="58"/>
      <c r="AD25" s="58"/>
      <c r="AE25" s="59"/>
      <c r="AF25" s="59"/>
      <c r="AG25" s="59"/>
      <c r="AH25" s="59"/>
      <c r="AI25" s="59"/>
      <c r="AJ25" s="59"/>
      <c r="AK25" s="59"/>
      <c r="AL25" s="59"/>
      <c r="AM25" s="59"/>
      <c r="AN25" s="59"/>
      <c r="AO25" s="59"/>
      <c r="AP25" s="59"/>
    </row>
    <row r="26" spans="1:42" s="33" customFormat="1" ht="33.75" customHeight="1">
      <c r="A26" s="46">
        <v>2</v>
      </c>
      <c r="B26" s="47" t="s">
        <v>36</v>
      </c>
      <c r="C26" s="48"/>
      <c r="D26" s="72"/>
      <c r="E26" s="73"/>
      <c r="F26" s="73"/>
      <c r="G26" s="73"/>
      <c r="H26" s="73"/>
      <c r="I26" s="73"/>
      <c r="J26" s="73"/>
      <c r="K26" s="73"/>
      <c r="L26" s="73"/>
      <c r="M26" s="74"/>
      <c r="N26" s="58"/>
      <c r="O26" s="58"/>
      <c r="P26" s="58"/>
      <c r="Q26" s="58"/>
      <c r="R26" s="58"/>
      <c r="S26" s="58"/>
      <c r="T26" s="58"/>
      <c r="U26" s="58"/>
      <c r="V26" s="58"/>
      <c r="W26" s="58"/>
      <c r="X26" s="58"/>
      <c r="Y26" s="58"/>
      <c r="Z26" s="58"/>
      <c r="AA26" s="58"/>
      <c r="AB26" s="58"/>
      <c r="AC26" s="58"/>
      <c r="AD26" s="58"/>
      <c r="AE26" s="59"/>
      <c r="AF26" s="59"/>
      <c r="AG26" s="59"/>
      <c r="AH26" s="59"/>
      <c r="AI26" s="59"/>
      <c r="AJ26" s="59"/>
      <c r="AK26" s="59"/>
      <c r="AL26" s="59"/>
      <c r="AM26" s="59"/>
      <c r="AN26" s="59"/>
      <c r="AO26" s="59"/>
      <c r="AP26" s="59"/>
    </row>
    <row r="27" spans="1:42" ht="33.75" customHeight="1">
      <c r="A27" s="49"/>
      <c r="B27" s="50" t="s">
        <v>35</v>
      </c>
      <c r="C27" s="51"/>
      <c r="D27" s="76"/>
      <c r="E27" s="77"/>
      <c r="F27" s="77"/>
      <c r="G27" s="77"/>
      <c r="H27" s="77"/>
      <c r="I27" s="77"/>
      <c r="J27" s="77"/>
      <c r="K27" s="77"/>
      <c r="L27" s="77"/>
      <c r="M27" s="78"/>
      <c r="N27" s="58"/>
      <c r="O27" s="58"/>
      <c r="P27" s="58"/>
      <c r="Q27" s="58"/>
      <c r="R27" s="58"/>
      <c r="S27" s="58"/>
      <c r="T27" s="58"/>
      <c r="U27" s="58"/>
      <c r="V27" s="58"/>
      <c r="W27" s="58"/>
      <c r="X27" s="58"/>
      <c r="Y27" s="58"/>
      <c r="Z27" s="58"/>
      <c r="AA27" s="58"/>
      <c r="AB27" s="58"/>
      <c r="AC27" s="58"/>
      <c r="AD27" s="58"/>
      <c r="AE27" s="59"/>
      <c r="AF27" s="59"/>
      <c r="AG27" s="59"/>
      <c r="AH27" s="59"/>
      <c r="AI27" s="59"/>
      <c r="AJ27" s="59"/>
      <c r="AK27" s="59"/>
      <c r="AL27" s="59"/>
      <c r="AM27" s="59"/>
      <c r="AN27" s="59"/>
      <c r="AO27" s="59"/>
      <c r="AP27" s="59"/>
    </row>
    <row r="28" spans="1:42" ht="36.75" customHeight="1">
      <c r="A28" s="49"/>
      <c r="B28" s="52" t="s">
        <v>116</v>
      </c>
      <c r="C28" s="53"/>
      <c r="D28" s="27"/>
      <c r="E28" s="28"/>
      <c r="F28" s="28"/>
      <c r="G28" s="28"/>
      <c r="H28" s="28"/>
      <c r="I28" s="28"/>
      <c r="J28" s="28"/>
      <c r="K28" s="28"/>
      <c r="L28" s="28"/>
      <c r="M28" s="29"/>
      <c r="N28" s="58"/>
      <c r="O28" s="58"/>
      <c r="P28" s="58"/>
      <c r="Q28" s="58"/>
      <c r="R28" s="58"/>
      <c r="S28" s="58"/>
      <c r="T28" s="58"/>
      <c r="U28" s="58"/>
      <c r="V28" s="58"/>
      <c r="W28" s="58"/>
      <c r="X28" s="58"/>
      <c r="Y28" s="58"/>
      <c r="Z28" s="58"/>
      <c r="AA28" s="58"/>
      <c r="AB28" s="58"/>
      <c r="AC28" s="58"/>
      <c r="AD28" s="58"/>
      <c r="AE28" s="59"/>
      <c r="AF28" s="59"/>
      <c r="AG28" s="59"/>
      <c r="AH28" s="59"/>
      <c r="AI28" s="59"/>
      <c r="AJ28" s="59"/>
      <c r="AK28" s="59"/>
      <c r="AL28" s="59"/>
      <c r="AM28" s="59"/>
      <c r="AN28" s="59"/>
      <c r="AO28" s="59"/>
      <c r="AP28" s="59"/>
    </row>
    <row r="29" spans="1:42" ht="95.25" customHeight="1">
      <c r="A29" s="54"/>
      <c r="B29" s="55"/>
      <c r="C29" s="56"/>
      <c r="D29" s="69" t="str">
        <f>IFERROR('削除・編集不可　区使用SHEET①'!AD3&amp;"　　　"&amp;'削除・編集不可　区使用SHEET①'!AE3&amp;"　　　"&amp;'削除・編集不可　区使用SHEET①'!AF3&amp;"　　　"&amp;'削除・編集不可　区使用SHEET①'!AG3&amp;"　　　"&amp;'削除・編集不可　区使用SHEET①'!AH3&amp;"　　　"&amp;'削除・編集不可　区使用SHEET①'!AI3&amp;"　　　"&amp;'削除・編集不可　区使用SHEET①'!AJ3&amp;"　　　"&amp;'削除・編集不可　区使用SHEET①'!AK3&amp;"　　　"&amp;'削除・編集不可　区使用SHEET①'!AL3&amp;"　　　"&amp;'削除・編集不可　区使用SHEET①'!AM3,"")</f>
        <v>　　　　　　　　　　　　　　　　　　　　　　　　　　　</v>
      </c>
      <c r="E29" s="70"/>
      <c r="F29" s="70"/>
      <c r="G29" s="70"/>
      <c r="H29" s="70"/>
      <c r="I29" s="70"/>
      <c r="J29" s="70"/>
      <c r="K29" s="70"/>
      <c r="L29" s="70"/>
      <c r="M29" s="71"/>
      <c r="N29" s="60"/>
      <c r="O29" s="58"/>
      <c r="P29" s="58"/>
      <c r="Q29" s="58"/>
      <c r="R29" s="58"/>
      <c r="S29" s="58"/>
      <c r="T29" s="58"/>
      <c r="U29" s="58"/>
      <c r="V29" s="58"/>
      <c r="W29" s="58"/>
      <c r="X29" s="58"/>
      <c r="Y29" s="58"/>
      <c r="Z29" s="58"/>
      <c r="AA29" s="58"/>
      <c r="AB29" s="58"/>
      <c r="AC29" s="58"/>
      <c r="AD29" s="58"/>
      <c r="AE29" s="59"/>
      <c r="AF29" s="59"/>
      <c r="AG29" s="59"/>
      <c r="AH29" s="59"/>
      <c r="AI29" s="59"/>
      <c r="AJ29" s="59"/>
      <c r="AK29" s="59"/>
      <c r="AL29" s="59"/>
      <c r="AM29" s="59"/>
      <c r="AN29" s="59"/>
      <c r="AO29" s="59"/>
      <c r="AP29" s="59"/>
    </row>
    <row r="30" spans="1:42" ht="33.6" customHeight="1">
      <c r="A30" s="46">
        <v>3</v>
      </c>
      <c r="B30" s="47" t="s">
        <v>36</v>
      </c>
      <c r="C30" s="48"/>
      <c r="D30" s="72"/>
      <c r="E30" s="73"/>
      <c r="F30" s="73"/>
      <c r="G30" s="73"/>
      <c r="H30" s="73"/>
      <c r="I30" s="73"/>
      <c r="J30" s="73"/>
      <c r="K30" s="73"/>
      <c r="L30" s="73"/>
      <c r="M30" s="74"/>
      <c r="N30" s="58"/>
      <c r="O30" s="58"/>
      <c r="P30" s="58"/>
      <c r="Q30" s="58"/>
      <c r="R30" s="58"/>
      <c r="S30" s="58"/>
      <c r="T30" s="58"/>
      <c r="U30" s="58"/>
      <c r="V30" s="58"/>
      <c r="W30" s="58"/>
      <c r="X30" s="58"/>
      <c r="Y30" s="58"/>
      <c r="Z30" s="58"/>
      <c r="AA30" s="58"/>
      <c r="AB30" s="58"/>
      <c r="AC30" s="58"/>
      <c r="AD30" s="58"/>
      <c r="AE30" s="59"/>
      <c r="AF30" s="59"/>
      <c r="AG30" s="59"/>
      <c r="AH30" s="59"/>
      <c r="AI30" s="59"/>
      <c r="AJ30" s="59"/>
      <c r="AK30" s="59"/>
      <c r="AL30" s="59"/>
      <c r="AM30" s="59"/>
      <c r="AN30" s="59"/>
      <c r="AO30" s="59"/>
      <c r="AP30" s="59"/>
    </row>
    <row r="31" spans="1:42" ht="33" customHeight="1">
      <c r="A31" s="49"/>
      <c r="B31" s="50" t="s">
        <v>35</v>
      </c>
      <c r="C31" s="51"/>
      <c r="D31" s="76"/>
      <c r="E31" s="77"/>
      <c r="F31" s="77"/>
      <c r="G31" s="77"/>
      <c r="H31" s="77"/>
      <c r="I31" s="77"/>
      <c r="J31" s="77"/>
      <c r="K31" s="77"/>
      <c r="L31" s="77"/>
      <c r="M31" s="78"/>
      <c r="N31" s="58"/>
      <c r="O31" s="58"/>
      <c r="P31" s="58"/>
      <c r="Q31" s="58"/>
      <c r="R31" s="58"/>
      <c r="S31" s="58"/>
      <c r="T31" s="58"/>
      <c r="U31" s="58"/>
      <c r="V31" s="58"/>
      <c r="W31" s="58"/>
      <c r="X31" s="58"/>
      <c r="Y31" s="58"/>
      <c r="Z31" s="58"/>
      <c r="AA31" s="58"/>
      <c r="AB31" s="58"/>
      <c r="AC31" s="58"/>
      <c r="AD31" s="58"/>
      <c r="AE31" s="59"/>
      <c r="AF31" s="59"/>
      <c r="AG31" s="59"/>
      <c r="AH31" s="59"/>
      <c r="AI31" s="59"/>
      <c r="AJ31" s="59"/>
      <c r="AK31" s="59"/>
      <c r="AL31" s="59"/>
      <c r="AM31" s="59"/>
      <c r="AN31" s="59"/>
      <c r="AO31" s="59"/>
      <c r="AP31" s="59"/>
    </row>
    <row r="32" spans="1:42" ht="36.75" customHeight="1">
      <c r="A32" s="49"/>
      <c r="B32" s="52" t="s">
        <v>116</v>
      </c>
      <c r="C32" s="53"/>
      <c r="D32" s="27"/>
      <c r="E32" s="28"/>
      <c r="F32" s="28"/>
      <c r="G32" s="28"/>
      <c r="H32" s="28"/>
      <c r="I32" s="28"/>
      <c r="J32" s="28"/>
      <c r="K32" s="28"/>
      <c r="L32" s="28"/>
      <c r="M32" s="29"/>
      <c r="N32" s="58"/>
      <c r="O32" s="58"/>
      <c r="P32" s="58"/>
      <c r="Q32" s="58"/>
      <c r="R32" s="58"/>
      <c r="S32" s="58"/>
      <c r="T32" s="58"/>
      <c r="U32" s="58"/>
      <c r="V32" s="58"/>
      <c r="W32" s="58"/>
      <c r="X32" s="58"/>
      <c r="Y32" s="58"/>
      <c r="Z32" s="58"/>
      <c r="AA32" s="58"/>
      <c r="AB32" s="58"/>
      <c r="AC32" s="58"/>
      <c r="AD32" s="58"/>
      <c r="AE32" s="59"/>
      <c r="AF32" s="59"/>
      <c r="AG32" s="59"/>
      <c r="AH32" s="59"/>
      <c r="AI32" s="59"/>
      <c r="AJ32" s="59"/>
      <c r="AK32" s="59"/>
      <c r="AL32" s="59"/>
      <c r="AM32" s="59"/>
      <c r="AN32" s="59"/>
      <c r="AO32" s="59"/>
      <c r="AP32" s="59"/>
    </row>
    <row r="33" spans="1:42" ht="95.25" customHeight="1">
      <c r="A33" s="54"/>
      <c r="B33" s="55"/>
      <c r="C33" s="56"/>
      <c r="D33" s="69" t="str">
        <f>IFERROR('削除・編集不可　区使用SHEET①'!AD4&amp;"　　　"&amp;'削除・編集不可　区使用SHEET①'!AE4&amp;"　　　"&amp;'削除・編集不可　区使用SHEET①'!AF4&amp;"　　　"&amp;'削除・編集不可　区使用SHEET①'!AG4&amp;"　　　"&amp;'削除・編集不可　区使用SHEET①'!AH4&amp;"　　　"&amp;'削除・編集不可　区使用SHEET①'!AI4&amp;"　　　"&amp;'削除・編集不可　区使用SHEET①'!AJ4&amp;"　　　"&amp;'削除・編集不可　区使用SHEET①'!AK4&amp;"　　　"&amp;'削除・編集不可　区使用SHEET①'!AL4&amp;"　　　"&amp;'削除・編集不可　区使用SHEET①'!AM4,"")</f>
        <v>　　　　　　　　　　　　　　　　　　　　　　　　　　　</v>
      </c>
      <c r="E33" s="70"/>
      <c r="F33" s="70"/>
      <c r="G33" s="70"/>
      <c r="H33" s="70"/>
      <c r="I33" s="70"/>
      <c r="J33" s="70"/>
      <c r="K33" s="70"/>
      <c r="L33" s="70"/>
      <c r="M33" s="71"/>
      <c r="N33" s="58"/>
      <c r="O33" s="58"/>
      <c r="P33" s="58"/>
      <c r="Q33" s="58"/>
      <c r="R33" s="58"/>
      <c r="S33" s="58"/>
      <c r="T33" s="58"/>
      <c r="U33" s="58"/>
      <c r="V33" s="58"/>
      <c r="W33" s="58"/>
      <c r="X33" s="58"/>
      <c r="Y33" s="58"/>
      <c r="Z33" s="58"/>
      <c r="AA33" s="58"/>
      <c r="AB33" s="58"/>
      <c r="AC33" s="58"/>
      <c r="AD33" s="58"/>
      <c r="AE33" s="59"/>
      <c r="AF33" s="59"/>
      <c r="AG33" s="59"/>
      <c r="AH33" s="59"/>
      <c r="AI33" s="59"/>
      <c r="AJ33" s="59"/>
      <c r="AK33" s="59"/>
      <c r="AL33" s="59"/>
      <c r="AM33" s="59"/>
      <c r="AN33" s="59"/>
      <c r="AO33" s="59"/>
      <c r="AP33" s="59"/>
    </row>
    <row r="34" spans="1:42" ht="6" customHeight="1">
      <c r="D34" s="34"/>
      <c r="N34" s="58"/>
      <c r="O34" s="58"/>
      <c r="P34" s="58"/>
      <c r="Q34" s="58"/>
      <c r="R34" s="58"/>
      <c r="S34" s="58"/>
      <c r="T34" s="58"/>
      <c r="U34" s="58"/>
      <c r="V34" s="58"/>
      <c r="W34" s="58"/>
      <c r="X34" s="58"/>
      <c r="Y34" s="58"/>
      <c r="Z34" s="58"/>
      <c r="AA34" s="58"/>
      <c r="AB34" s="58"/>
      <c r="AC34" s="58"/>
      <c r="AD34" s="58"/>
      <c r="AE34" s="59"/>
      <c r="AF34" s="59"/>
      <c r="AG34" s="59"/>
      <c r="AH34" s="59"/>
      <c r="AI34" s="59"/>
      <c r="AJ34" s="59"/>
      <c r="AK34" s="59"/>
      <c r="AL34" s="59"/>
      <c r="AM34" s="59"/>
      <c r="AN34" s="59"/>
      <c r="AO34" s="59"/>
      <c r="AP34" s="59"/>
    </row>
    <row r="35" spans="1:42" ht="21" customHeight="1">
      <c r="A35" s="33" t="s">
        <v>32</v>
      </c>
      <c r="N35" s="58"/>
      <c r="O35" s="58"/>
      <c r="P35" s="58"/>
      <c r="Q35" s="58"/>
      <c r="R35" s="58"/>
      <c r="S35" s="58"/>
      <c r="T35" s="58"/>
      <c r="U35" s="58"/>
      <c r="V35" s="58"/>
      <c r="W35" s="58"/>
      <c r="X35" s="58"/>
      <c r="Y35" s="58"/>
      <c r="Z35" s="58"/>
      <c r="AA35" s="58"/>
      <c r="AB35" s="58"/>
      <c r="AC35" s="58"/>
      <c r="AD35" s="58"/>
      <c r="AE35" s="59"/>
      <c r="AF35" s="59"/>
      <c r="AG35" s="59"/>
      <c r="AH35" s="59"/>
      <c r="AI35" s="59"/>
      <c r="AJ35" s="59"/>
      <c r="AK35" s="59"/>
      <c r="AL35" s="59"/>
      <c r="AM35" s="59"/>
      <c r="AN35" s="59"/>
      <c r="AO35" s="59"/>
      <c r="AP35" s="59"/>
    </row>
    <row r="36" spans="1:42" ht="6.75" customHeight="1">
      <c r="N36" s="58"/>
      <c r="O36" s="58"/>
      <c r="P36" s="58"/>
      <c r="Q36" s="58"/>
      <c r="R36" s="58"/>
      <c r="S36" s="58"/>
      <c r="T36" s="58"/>
      <c r="U36" s="58"/>
      <c r="V36" s="58"/>
      <c r="W36" s="58"/>
      <c r="X36" s="58"/>
      <c r="Y36" s="58"/>
      <c r="Z36" s="58"/>
      <c r="AA36" s="58"/>
      <c r="AB36" s="58"/>
      <c r="AC36" s="58"/>
      <c r="AD36" s="58"/>
      <c r="AE36" s="59"/>
      <c r="AF36" s="59"/>
      <c r="AG36" s="59"/>
      <c r="AH36" s="59"/>
      <c r="AI36" s="59"/>
      <c r="AJ36" s="59"/>
      <c r="AK36" s="59"/>
      <c r="AL36" s="59"/>
      <c r="AM36" s="59"/>
      <c r="AN36" s="59"/>
      <c r="AO36" s="59"/>
      <c r="AP36" s="59"/>
    </row>
    <row r="37" spans="1:42" ht="18" customHeight="1">
      <c r="A37" s="75" t="s">
        <v>31</v>
      </c>
      <c r="B37" s="75"/>
      <c r="C37" s="75"/>
      <c r="D37" s="75"/>
      <c r="E37" s="75"/>
      <c r="F37" s="75"/>
      <c r="G37" s="75"/>
      <c r="H37" s="75"/>
      <c r="I37" s="75"/>
      <c r="J37" s="75"/>
      <c r="K37" s="75"/>
      <c r="L37" s="75"/>
      <c r="M37" s="75"/>
      <c r="N37" s="58"/>
      <c r="O37" s="58"/>
      <c r="P37" s="58"/>
      <c r="Q37" s="58"/>
      <c r="R37" s="58"/>
      <c r="S37" s="58"/>
      <c r="T37" s="58"/>
      <c r="U37" s="58"/>
      <c r="V37" s="58"/>
      <c r="W37" s="58"/>
      <c r="X37" s="58"/>
      <c r="Y37" s="58"/>
      <c r="Z37" s="58"/>
      <c r="AA37" s="58"/>
      <c r="AB37" s="58"/>
      <c r="AC37" s="58"/>
      <c r="AD37" s="58"/>
      <c r="AE37" s="59"/>
      <c r="AF37" s="59"/>
      <c r="AG37" s="59"/>
      <c r="AH37" s="59"/>
      <c r="AI37" s="59"/>
      <c r="AJ37" s="59"/>
      <c r="AK37" s="59"/>
      <c r="AL37" s="59"/>
      <c r="AM37" s="59"/>
      <c r="AN37" s="59"/>
      <c r="AO37" s="59"/>
      <c r="AP37" s="59"/>
    </row>
    <row r="38" spans="1:42" ht="18" customHeight="1">
      <c r="A38" s="75"/>
      <c r="B38" s="75"/>
      <c r="C38" s="75"/>
      <c r="D38" s="75"/>
      <c r="E38" s="75"/>
      <c r="F38" s="75"/>
      <c r="G38" s="75"/>
      <c r="H38" s="75"/>
      <c r="I38" s="75"/>
      <c r="J38" s="75"/>
      <c r="K38" s="75"/>
      <c r="L38" s="75"/>
      <c r="M38" s="75"/>
      <c r="N38" s="58"/>
      <c r="O38" s="58"/>
      <c r="P38" s="58"/>
      <c r="Q38" s="58"/>
      <c r="R38" s="58"/>
      <c r="S38" s="58"/>
      <c r="T38" s="58"/>
      <c r="U38" s="58"/>
      <c r="V38" s="58"/>
      <c r="W38" s="58"/>
      <c r="X38" s="58"/>
      <c r="Y38" s="58"/>
      <c r="Z38" s="58"/>
      <c r="AA38" s="58"/>
      <c r="AB38" s="58"/>
      <c r="AC38" s="58"/>
      <c r="AD38" s="58"/>
      <c r="AE38" s="59"/>
      <c r="AF38" s="59"/>
      <c r="AG38" s="59"/>
      <c r="AH38" s="59"/>
      <c r="AI38" s="59"/>
      <c r="AJ38" s="59"/>
      <c r="AK38" s="59"/>
      <c r="AL38" s="59"/>
      <c r="AM38" s="59"/>
      <c r="AN38" s="59"/>
      <c r="AO38" s="59"/>
      <c r="AP38" s="59"/>
    </row>
    <row r="39" spans="1:42" ht="28.5" customHeight="1">
      <c r="A39" s="75"/>
      <c r="B39" s="75"/>
      <c r="C39" s="75"/>
      <c r="D39" s="75"/>
      <c r="E39" s="75"/>
      <c r="F39" s="75"/>
      <c r="G39" s="75"/>
      <c r="H39" s="75"/>
      <c r="I39" s="75"/>
      <c r="J39" s="75"/>
      <c r="K39" s="75"/>
      <c r="L39" s="75"/>
      <c r="M39" s="75"/>
      <c r="N39" s="58"/>
      <c r="O39" s="58"/>
      <c r="P39" s="58"/>
      <c r="Q39" s="58"/>
      <c r="R39" s="58"/>
      <c r="S39" s="58"/>
      <c r="T39" s="58"/>
      <c r="U39" s="58"/>
      <c r="V39" s="58"/>
      <c r="W39" s="58"/>
      <c r="X39" s="58"/>
      <c r="Y39" s="58"/>
      <c r="Z39" s="58"/>
      <c r="AA39" s="58"/>
      <c r="AB39" s="58"/>
      <c r="AC39" s="58"/>
      <c r="AD39" s="58"/>
      <c r="AE39" s="59"/>
      <c r="AF39" s="59"/>
      <c r="AG39" s="59"/>
      <c r="AH39" s="59"/>
      <c r="AI39" s="59"/>
      <c r="AJ39" s="59"/>
      <c r="AK39" s="59"/>
      <c r="AL39" s="59"/>
      <c r="AM39" s="59"/>
      <c r="AN39" s="59"/>
      <c r="AO39" s="59"/>
      <c r="AP39" s="59"/>
    </row>
    <row r="40" spans="1:42" ht="22.5" customHeight="1">
      <c r="A40" s="75"/>
      <c r="B40" s="75"/>
      <c r="C40" s="75"/>
      <c r="D40" s="75"/>
      <c r="E40" s="75"/>
      <c r="F40" s="75"/>
      <c r="G40" s="75"/>
      <c r="H40" s="75"/>
      <c r="I40" s="75"/>
      <c r="J40" s="75"/>
      <c r="K40" s="75"/>
      <c r="L40" s="75"/>
      <c r="M40" s="75"/>
      <c r="N40" s="58"/>
      <c r="O40" s="58"/>
      <c r="P40" s="58"/>
      <c r="Q40" s="58"/>
      <c r="R40" s="58"/>
      <c r="S40" s="58"/>
      <c r="T40" s="58"/>
      <c r="U40" s="58"/>
      <c r="V40" s="58"/>
      <c r="W40" s="58"/>
      <c r="X40" s="58"/>
      <c r="Y40" s="58"/>
      <c r="Z40" s="58"/>
      <c r="AA40" s="58"/>
      <c r="AB40" s="58"/>
      <c r="AC40" s="58"/>
      <c r="AD40" s="58"/>
      <c r="AE40" s="59"/>
      <c r="AF40" s="59"/>
      <c r="AG40" s="59"/>
      <c r="AH40" s="59"/>
      <c r="AI40" s="59"/>
      <c r="AJ40" s="59"/>
      <c r="AK40" s="59"/>
      <c r="AL40" s="59"/>
      <c r="AM40" s="59"/>
      <c r="AN40" s="59"/>
      <c r="AO40" s="59"/>
      <c r="AP40" s="59"/>
    </row>
    <row r="41" spans="1:42" ht="5.25" customHeight="1">
      <c r="N41" s="58"/>
      <c r="O41" s="58"/>
      <c r="P41" s="58"/>
      <c r="Q41" s="58"/>
      <c r="R41" s="58"/>
      <c r="S41" s="58"/>
      <c r="T41" s="58"/>
      <c r="U41" s="58"/>
      <c r="V41" s="58"/>
      <c r="W41" s="58"/>
      <c r="X41" s="58"/>
      <c r="Y41" s="58"/>
      <c r="Z41" s="58"/>
      <c r="AA41" s="58"/>
      <c r="AB41" s="58"/>
      <c r="AC41" s="58"/>
      <c r="AD41" s="58"/>
      <c r="AE41" s="59"/>
      <c r="AF41" s="59"/>
      <c r="AG41" s="59"/>
      <c r="AH41" s="59"/>
      <c r="AI41" s="59"/>
      <c r="AJ41" s="59"/>
      <c r="AK41" s="59"/>
      <c r="AL41" s="59"/>
      <c r="AM41" s="59"/>
      <c r="AN41" s="59"/>
      <c r="AO41" s="59"/>
      <c r="AP41" s="59"/>
    </row>
    <row r="42" spans="1:42" ht="28.5" customHeight="1">
      <c r="A42" s="46">
        <v>4</v>
      </c>
      <c r="B42" s="47" t="s">
        <v>36</v>
      </c>
      <c r="C42" s="48"/>
      <c r="D42" s="72"/>
      <c r="E42" s="73"/>
      <c r="F42" s="73"/>
      <c r="G42" s="73"/>
      <c r="H42" s="73"/>
      <c r="I42" s="73"/>
      <c r="J42" s="73"/>
      <c r="K42" s="73"/>
      <c r="L42" s="73"/>
      <c r="M42" s="74"/>
      <c r="N42" s="35" t="s">
        <v>157</v>
      </c>
      <c r="O42" s="58"/>
      <c r="P42" s="58"/>
      <c r="Q42" s="58"/>
      <c r="R42" s="58"/>
      <c r="S42" s="58"/>
      <c r="T42" s="58"/>
      <c r="U42" s="58"/>
      <c r="V42" s="58"/>
      <c r="W42" s="58"/>
      <c r="X42" s="58"/>
      <c r="Y42" s="58"/>
      <c r="Z42" s="58"/>
      <c r="AA42" s="58"/>
      <c r="AB42" s="58"/>
      <c r="AC42" s="58"/>
      <c r="AD42" s="58"/>
      <c r="AE42" s="59"/>
      <c r="AF42" s="59"/>
      <c r="AG42" s="59"/>
      <c r="AH42" s="59"/>
      <c r="AI42" s="59"/>
      <c r="AJ42" s="59"/>
      <c r="AK42" s="59"/>
      <c r="AL42" s="59"/>
      <c r="AM42" s="59"/>
      <c r="AN42" s="59"/>
      <c r="AO42" s="59"/>
      <c r="AP42" s="59"/>
    </row>
    <row r="43" spans="1:42" ht="28.5" customHeight="1">
      <c r="A43" s="49"/>
      <c r="B43" s="50" t="s">
        <v>35</v>
      </c>
      <c r="C43" s="51"/>
      <c r="D43" s="76"/>
      <c r="E43" s="77"/>
      <c r="F43" s="77"/>
      <c r="G43" s="77"/>
      <c r="H43" s="77"/>
      <c r="I43" s="77"/>
      <c r="J43" s="77"/>
      <c r="K43" s="77"/>
      <c r="L43" s="77"/>
      <c r="M43" s="78"/>
      <c r="N43" s="35" t="s">
        <v>123</v>
      </c>
      <c r="O43" s="58"/>
      <c r="P43" s="58"/>
      <c r="Q43" s="58"/>
      <c r="R43" s="58"/>
      <c r="S43" s="58"/>
      <c r="T43" s="58"/>
      <c r="U43" s="58"/>
      <c r="V43" s="58"/>
      <c r="W43" s="58"/>
      <c r="X43" s="58"/>
      <c r="Y43" s="58"/>
      <c r="Z43" s="58"/>
      <c r="AA43" s="58"/>
      <c r="AB43" s="58"/>
      <c r="AC43" s="58"/>
      <c r="AD43" s="58"/>
      <c r="AE43" s="59"/>
      <c r="AF43" s="59"/>
      <c r="AG43" s="59"/>
      <c r="AH43" s="59"/>
      <c r="AI43" s="59"/>
      <c r="AJ43" s="59"/>
      <c r="AK43" s="59"/>
      <c r="AL43" s="59"/>
      <c r="AM43" s="59"/>
      <c r="AN43" s="59"/>
      <c r="AO43" s="59"/>
      <c r="AP43" s="59"/>
    </row>
    <row r="44" spans="1:42" ht="42.75" customHeight="1">
      <c r="A44" s="49"/>
      <c r="B44" s="52" t="s">
        <v>116</v>
      </c>
      <c r="C44" s="53"/>
      <c r="D44" s="27"/>
      <c r="E44" s="28"/>
      <c r="F44" s="28"/>
      <c r="G44" s="28"/>
      <c r="H44" s="28"/>
      <c r="I44" s="28"/>
      <c r="J44" s="28"/>
      <c r="K44" s="28"/>
      <c r="L44" s="28"/>
      <c r="M44" s="29"/>
      <c r="N44" s="35" t="s">
        <v>144</v>
      </c>
      <c r="O44" s="58"/>
      <c r="P44" s="58"/>
      <c r="Q44" s="58"/>
      <c r="R44" s="58"/>
      <c r="S44" s="58"/>
      <c r="T44" s="58"/>
      <c r="U44" s="58"/>
      <c r="V44" s="58"/>
      <c r="W44" s="58"/>
      <c r="X44" s="58"/>
      <c r="Y44" s="58"/>
      <c r="Z44" s="58"/>
      <c r="AA44" s="58"/>
      <c r="AB44" s="58"/>
      <c r="AC44" s="58"/>
      <c r="AD44" s="58"/>
      <c r="AE44" s="59"/>
      <c r="AF44" s="59"/>
      <c r="AG44" s="59"/>
      <c r="AH44" s="59"/>
      <c r="AI44" s="59"/>
      <c r="AJ44" s="59"/>
      <c r="AK44" s="59"/>
      <c r="AL44" s="59"/>
      <c r="AM44" s="59"/>
      <c r="AN44" s="59"/>
      <c r="AO44" s="59"/>
      <c r="AP44" s="59"/>
    </row>
    <row r="45" spans="1:42" ht="95.25" customHeight="1">
      <c r="A45" s="54"/>
      <c r="B45" s="55"/>
      <c r="C45" s="56"/>
      <c r="D45" s="69" t="str">
        <f>IFERROR('削除・編集不可　区使用SHEET①'!AD5&amp;"　　　"&amp;'削除・編集不可　区使用SHEET①'!AE5&amp;"　　　"&amp;'削除・編集不可　区使用SHEET①'!AF5&amp;"　　　"&amp;'削除・編集不可　区使用SHEET①'!AG5&amp;"　　　"&amp;'削除・編集不可　区使用SHEET①'!AH5&amp;"　　　"&amp;'削除・編集不可　区使用SHEET①'!AI5&amp;"　　　"&amp;'削除・編集不可　区使用SHEET①'!AJ5&amp;"　　　"&amp;'削除・編集不可　区使用SHEET①'!AK5&amp;"　　　"&amp;'削除・編集不可　区使用SHEET①'!AL5&amp;"　　　"&amp;'削除・編集不可　区使用SHEET①'!AM5,"")</f>
        <v>　　　　　　　　　　　　　　　　　　　　　　　　　　　</v>
      </c>
      <c r="E45" s="70"/>
      <c r="F45" s="70"/>
      <c r="G45" s="70"/>
      <c r="H45" s="70"/>
      <c r="I45" s="70"/>
      <c r="J45" s="70"/>
      <c r="K45" s="70"/>
      <c r="L45" s="70"/>
      <c r="M45" s="71"/>
      <c r="N45" s="57" t="s">
        <v>140</v>
      </c>
      <c r="O45" s="58"/>
      <c r="P45" s="58"/>
      <c r="Q45" s="58"/>
      <c r="R45" s="58"/>
      <c r="S45" s="58"/>
      <c r="T45" s="58"/>
      <c r="U45" s="58"/>
      <c r="V45" s="58"/>
      <c r="W45" s="58"/>
      <c r="X45" s="58"/>
      <c r="Y45" s="58"/>
      <c r="Z45" s="58"/>
      <c r="AA45" s="58"/>
      <c r="AB45" s="58"/>
      <c r="AC45" s="58"/>
      <c r="AD45" s="58"/>
      <c r="AE45" s="59"/>
      <c r="AF45" s="59"/>
      <c r="AG45" s="59"/>
      <c r="AH45" s="59"/>
      <c r="AI45" s="59"/>
      <c r="AJ45" s="59"/>
      <c r="AK45" s="59"/>
      <c r="AL45" s="59"/>
      <c r="AM45" s="59"/>
      <c r="AN45" s="59"/>
      <c r="AO45" s="59"/>
      <c r="AP45" s="59"/>
    </row>
    <row r="46" spans="1:42" ht="28.5" customHeight="1">
      <c r="A46" s="46">
        <v>5</v>
      </c>
      <c r="B46" s="47" t="s">
        <v>36</v>
      </c>
      <c r="C46" s="48"/>
      <c r="D46" s="72"/>
      <c r="E46" s="73"/>
      <c r="F46" s="73"/>
      <c r="G46" s="73"/>
      <c r="H46" s="73"/>
      <c r="I46" s="73"/>
      <c r="J46" s="73"/>
      <c r="K46" s="73"/>
      <c r="L46" s="73"/>
      <c r="M46" s="74"/>
      <c r="N46" s="58"/>
      <c r="O46" s="58"/>
      <c r="P46" s="58"/>
      <c r="Q46" s="58"/>
      <c r="R46" s="58"/>
      <c r="S46" s="58"/>
      <c r="T46" s="58"/>
      <c r="U46" s="58"/>
      <c r="V46" s="58"/>
      <c r="W46" s="58"/>
      <c r="X46" s="58"/>
      <c r="Y46" s="58"/>
      <c r="Z46" s="58"/>
      <c r="AA46" s="58"/>
      <c r="AB46" s="58"/>
      <c r="AC46" s="58"/>
      <c r="AD46" s="58"/>
      <c r="AE46" s="59"/>
      <c r="AF46" s="59"/>
      <c r="AG46" s="59"/>
      <c r="AH46" s="59"/>
      <c r="AI46" s="59"/>
      <c r="AJ46" s="59"/>
      <c r="AK46" s="59"/>
      <c r="AL46" s="59"/>
      <c r="AM46" s="59"/>
      <c r="AN46" s="59"/>
      <c r="AO46" s="59"/>
      <c r="AP46" s="59"/>
    </row>
    <row r="47" spans="1:42" ht="28.5" customHeight="1">
      <c r="A47" s="49"/>
      <c r="B47" s="50" t="s">
        <v>35</v>
      </c>
      <c r="C47" s="51"/>
      <c r="D47" s="76"/>
      <c r="E47" s="77"/>
      <c r="F47" s="77"/>
      <c r="G47" s="77"/>
      <c r="H47" s="77"/>
      <c r="I47" s="77"/>
      <c r="J47" s="77"/>
      <c r="K47" s="77"/>
      <c r="L47" s="77"/>
      <c r="M47" s="78"/>
      <c r="N47" s="58"/>
      <c r="O47" s="58"/>
      <c r="P47" s="58"/>
      <c r="Q47" s="58"/>
      <c r="R47" s="58"/>
      <c r="S47" s="58"/>
      <c r="T47" s="58"/>
      <c r="U47" s="58"/>
      <c r="V47" s="58"/>
      <c r="W47" s="58"/>
      <c r="X47" s="58"/>
      <c r="Y47" s="58"/>
      <c r="Z47" s="58"/>
      <c r="AA47" s="58"/>
      <c r="AB47" s="58"/>
      <c r="AC47" s="58"/>
      <c r="AD47" s="58"/>
      <c r="AE47" s="59"/>
      <c r="AF47" s="59"/>
      <c r="AG47" s="59"/>
      <c r="AH47" s="59"/>
      <c r="AI47" s="59"/>
      <c r="AJ47" s="59"/>
      <c r="AK47" s="59"/>
      <c r="AL47" s="59"/>
      <c r="AM47" s="59"/>
      <c r="AN47" s="59"/>
      <c r="AO47" s="59"/>
      <c r="AP47" s="59"/>
    </row>
    <row r="48" spans="1:42" ht="42.75" customHeight="1">
      <c r="A48" s="49"/>
      <c r="B48" s="52" t="s">
        <v>116</v>
      </c>
      <c r="C48" s="53"/>
      <c r="D48" s="27"/>
      <c r="E48" s="28"/>
      <c r="F48" s="28"/>
      <c r="G48" s="28"/>
      <c r="H48" s="28"/>
      <c r="I48" s="28"/>
      <c r="J48" s="28"/>
      <c r="K48" s="28"/>
      <c r="L48" s="28"/>
      <c r="M48" s="29"/>
      <c r="N48" s="58"/>
      <c r="O48" s="58"/>
      <c r="P48" s="58"/>
      <c r="Q48" s="58"/>
      <c r="R48" s="58"/>
      <c r="S48" s="58"/>
      <c r="T48" s="58"/>
      <c r="U48" s="58"/>
      <c r="V48" s="58"/>
      <c r="W48" s="58"/>
      <c r="X48" s="58"/>
      <c r="Y48" s="58"/>
      <c r="Z48" s="58"/>
      <c r="AA48" s="58"/>
      <c r="AB48" s="58"/>
      <c r="AC48" s="58"/>
      <c r="AD48" s="58"/>
      <c r="AE48" s="59"/>
      <c r="AF48" s="59"/>
      <c r="AG48" s="59"/>
      <c r="AH48" s="59"/>
      <c r="AI48" s="59"/>
      <c r="AJ48" s="59"/>
      <c r="AK48" s="59"/>
      <c r="AL48" s="59"/>
      <c r="AM48" s="59"/>
      <c r="AN48" s="59"/>
      <c r="AO48" s="59"/>
      <c r="AP48" s="59"/>
    </row>
    <row r="49" spans="1:42" ht="95.25" customHeight="1">
      <c r="A49" s="54"/>
      <c r="B49" s="55"/>
      <c r="C49" s="56"/>
      <c r="D49" s="69" t="str">
        <f>IFERROR('削除・編集不可　区使用SHEET①'!AD6&amp;"　　　"&amp;'削除・編集不可　区使用SHEET①'!AE6&amp;"　　　"&amp;'削除・編集不可　区使用SHEET①'!AF6&amp;"　　　"&amp;'削除・編集不可　区使用SHEET①'!AG6&amp;"　　　"&amp;'削除・編集不可　区使用SHEET①'!AH6&amp;"　　　"&amp;'削除・編集不可　区使用SHEET①'!AI6&amp;"　　　"&amp;'削除・編集不可　区使用SHEET①'!AJ6&amp;"　　　"&amp;'削除・編集不可　区使用SHEET①'!AK6&amp;"　　　"&amp;'削除・編集不可　区使用SHEET①'!AL6&amp;"　　　"&amp;'削除・編集不可　区使用SHEET①'!AM6,"")</f>
        <v>　　　　　　　　　　　　　　　　　　　　　　　　　　　</v>
      </c>
      <c r="E49" s="70"/>
      <c r="F49" s="70"/>
      <c r="G49" s="70"/>
      <c r="H49" s="70"/>
      <c r="I49" s="70"/>
      <c r="J49" s="70"/>
      <c r="K49" s="70"/>
      <c r="L49" s="70"/>
      <c r="M49" s="71"/>
      <c r="N49" s="58"/>
      <c r="O49" s="58"/>
      <c r="P49" s="58"/>
      <c r="Q49" s="58"/>
      <c r="R49" s="58"/>
      <c r="S49" s="58"/>
      <c r="T49" s="58"/>
      <c r="U49" s="58"/>
      <c r="V49" s="58"/>
      <c r="W49" s="58"/>
      <c r="X49" s="58"/>
      <c r="Y49" s="58"/>
      <c r="Z49" s="58"/>
      <c r="AA49" s="58"/>
      <c r="AB49" s="58"/>
      <c r="AC49" s="58"/>
      <c r="AD49" s="58"/>
      <c r="AE49" s="59"/>
      <c r="AF49" s="59"/>
      <c r="AG49" s="59"/>
      <c r="AH49" s="59"/>
      <c r="AI49" s="59"/>
      <c r="AJ49" s="59"/>
      <c r="AK49" s="59"/>
      <c r="AL49" s="59"/>
      <c r="AM49" s="59"/>
      <c r="AN49" s="59"/>
      <c r="AO49" s="59"/>
      <c r="AP49" s="59"/>
    </row>
    <row r="50" spans="1:42" ht="28.5" customHeight="1">
      <c r="A50" s="46">
        <v>6</v>
      </c>
      <c r="B50" s="47" t="s">
        <v>36</v>
      </c>
      <c r="C50" s="48"/>
      <c r="D50" s="72"/>
      <c r="E50" s="73"/>
      <c r="F50" s="73"/>
      <c r="G50" s="73"/>
      <c r="H50" s="73"/>
      <c r="I50" s="73"/>
      <c r="J50" s="73"/>
      <c r="K50" s="73"/>
      <c r="L50" s="73"/>
      <c r="M50" s="74"/>
      <c r="N50" s="62"/>
      <c r="O50" s="37"/>
      <c r="P50" s="37"/>
      <c r="Q50" s="38"/>
      <c r="R50" s="38"/>
      <c r="S50" s="38"/>
      <c r="T50" s="38"/>
      <c r="U50" s="38"/>
      <c r="V50" s="62"/>
      <c r="W50" s="63"/>
      <c r="X50" s="63"/>
      <c r="Y50" s="63"/>
      <c r="Z50" s="63"/>
      <c r="AA50" s="63"/>
      <c r="AB50" s="63"/>
      <c r="AC50" s="63"/>
      <c r="AD50" s="63"/>
    </row>
    <row r="51" spans="1:42" ht="28.5" customHeight="1">
      <c r="A51" s="49"/>
      <c r="B51" s="50" t="s">
        <v>35</v>
      </c>
      <c r="C51" s="51"/>
      <c r="D51" s="76"/>
      <c r="E51" s="77"/>
      <c r="F51" s="77"/>
      <c r="G51" s="77"/>
      <c r="H51" s="77"/>
      <c r="I51" s="77"/>
      <c r="J51" s="77"/>
      <c r="K51" s="77"/>
      <c r="L51" s="77"/>
      <c r="M51" s="78"/>
      <c r="N51" s="62"/>
      <c r="O51" s="37"/>
      <c r="P51" s="37"/>
      <c r="Q51" s="38"/>
      <c r="R51" s="38"/>
      <c r="S51" s="38"/>
      <c r="T51" s="38"/>
      <c r="U51" s="38"/>
      <c r="V51" s="62"/>
      <c r="W51" s="63"/>
      <c r="X51" s="63"/>
      <c r="Y51" s="63"/>
      <c r="Z51" s="63"/>
      <c r="AA51" s="63"/>
      <c r="AB51" s="63"/>
      <c r="AC51" s="63"/>
      <c r="AD51" s="63"/>
    </row>
    <row r="52" spans="1:42" ht="39.75" customHeight="1">
      <c r="A52" s="49"/>
      <c r="B52" s="52" t="s">
        <v>116</v>
      </c>
      <c r="C52" s="53"/>
      <c r="D52" s="27"/>
      <c r="E52" s="28"/>
      <c r="F52" s="28"/>
      <c r="G52" s="28"/>
      <c r="H52" s="28"/>
      <c r="I52" s="28"/>
      <c r="J52" s="28"/>
      <c r="K52" s="28"/>
      <c r="L52" s="28"/>
      <c r="M52" s="29"/>
      <c r="N52" s="62"/>
      <c r="O52" s="37"/>
      <c r="P52" s="37"/>
      <c r="Q52" s="38"/>
      <c r="R52" s="38"/>
      <c r="S52" s="38"/>
      <c r="T52" s="38"/>
      <c r="U52" s="38"/>
      <c r="V52" s="62"/>
      <c r="W52" s="63"/>
      <c r="X52" s="63"/>
      <c r="Y52" s="63"/>
      <c r="Z52" s="63"/>
      <c r="AA52" s="63"/>
      <c r="AB52" s="63"/>
      <c r="AC52" s="63"/>
      <c r="AD52" s="63"/>
    </row>
    <row r="53" spans="1:42" ht="95.25" customHeight="1">
      <c r="A53" s="54"/>
      <c r="B53" s="55"/>
      <c r="C53" s="56"/>
      <c r="D53" s="69" t="str">
        <f>IFERROR('削除・編集不可　区使用SHEET①'!AD7&amp;"　　　"&amp;'削除・編集不可　区使用SHEET①'!AE7&amp;"　　　"&amp;'削除・編集不可　区使用SHEET①'!AF7&amp;"　　　"&amp;'削除・編集不可　区使用SHEET①'!AG7&amp;"　　　"&amp;'削除・編集不可　区使用SHEET①'!AH7&amp;"　　　"&amp;'削除・編集不可　区使用SHEET①'!AI7&amp;"　　　"&amp;'削除・編集不可　区使用SHEET①'!AJ7&amp;"　　　"&amp;'削除・編集不可　区使用SHEET①'!AK7&amp;"　　　"&amp;'削除・編集不可　区使用SHEET①'!AL7&amp;"　　　"&amp;'削除・編集不可　区使用SHEET①'!AM7,"")</f>
        <v>　　　　　　　　　　　　　　　　　　　　　　　　　　　</v>
      </c>
      <c r="E53" s="70"/>
      <c r="F53" s="70"/>
      <c r="G53" s="70"/>
      <c r="H53" s="70"/>
      <c r="I53" s="70"/>
      <c r="J53" s="70"/>
      <c r="K53" s="70"/>
      <c r="L53" s="70"/>
      <c r="M53" s="71"/>
      <c r="N53" s="62"/>
      <c r="O53" s="37"/>
      <c r="P53" s="37"/>
      <c r="Q53" s="38"/>
      <c r="R53" s="38"/>
      <c r="S53" s="38"/>
      <c r="T53" s="38"/>
      <c r="U53" s="38"/>
      <c r="V53" s="62"/>
      <c r="W53" s="63"/>
      <c r="X53" s="63"/>
      <c r="Y53" s="63"/>
      <c r="Z53" s="63"/>
      <c r="AA53" s="63"/>
      <c r="AB53" s="63"/>
      <c r="AC53" s="63"/>
      <c r="AD53" s="63"/>
    </row>
    <row r="54" spans="1:42" ht="28.5" customHeight="1">
      <c r="A54" s="46">
        <v>7</v>
      </c>
      <c r="B54" s="47" t="s">
        <v>36</v>
      </c>
      <c r="C54" s="48"/>
      <c r="D54" s="72"/>
      <c r="E54" s="73"/>
      <c r="F54" s="73"/>
      <c r="G54" s="73"/>
      <c r="H54" s="73"/>
      <c r="I54" s="73"/>
      <c r="J54" s="73"/>
      <c r="K54" s="73"/>
      <c r="L54" s="73"/>
      <c r="M54" s="74"/>
      <c r="N54" s="62"/>
      <c r="O54" s="37"/>
      <c r="P54" s="37"/>
      <c r="Q54" s="38"/>
      <c r="R54" s="38"/>
      <c r="S54" s="38"/>
      <c r="T54" s="38"/>
      <c r="U54" s="38"/>
      <c r="V54" s="62"/>
      <c r="W54" s="63"/>
      <c r="X54" s="63"/>
      <c r="Y54" s="63"/>
      <c r="Z54" s="63"/>
      <c r="AA54" s="63"/>
      <c r="AB54" s="63"/>
      <c r="AC54" s="63"/>
      <c r="AD54" s="63"/>
    </row>
    <row r="55" spans="1:42" ht="28.5" customHeight="1">
      <c r="A55" s="49"/>
      <c r="B55" s="50" t="s">
        <v>35</v>
      </c>
      <c r="C55" s="51"/>
      <c r="D55" s="76"/>
      <c r="E55" s="77"/>
      <c r="F55" s="77"/>
      <c r="G55" s="77"/>
      <c r="H55" s="77"/>
      <c r="I55" s="77"/>
      <c r="J55" s="77"/>
      <c r="K55" s="77"/>
      <c r="L55" s="77"/>
      <c r="M55" s="78"/>
      <c r="N55" s="62"/>
      <c r="O55" s="37"/>
      <c r="P55" s="37"/>
      <c r="Q55" s="38"/>
      <c r="R55" s="38"/>
      <c r="S55" s="38"/>
      <c r="T55" s="38"/>
      <c r="U55" s="38"/>
      <c r="V55" s="62"/>
      <c r="W55" s="63"/>
      <c r="X55" s="63"/>
      <c r="Y55" s="63"/>
      <c r="Z55" s="63"/>
      <c r="AA55" s="63"/>
      <c r="AB55" s="63"/>
      <c r="AC55" s="63"/>
      <c r="AD55" s="63"/>
    </row>
    <row r="56" spans="1:42" ht="42.75" customHeight="1">
      <c r="A56" s="49"/>
      <c r="B56" s="52" t="s">
        <v>116</v>
      </c>
      <c r="C56" s="53"/>
      <c r="D56" s="27"/>
      <c r="E56" s="28"/>
      <c r="F56" s="28"/>
      <c r="G56" s="28"/>
      <c r="H56" s="28"/>
      <c r="I56" s="28"/>
      <c r="J56" s="28"/>
      <c r="K56" s="28"/>
      <c r="L56" s="28"/>
      <c r="M56" s="29"/>
      <c r="N56" s="62"/>
      <c r="O56" s="37"/>
      <c r="P56" s="37"/>
      <c r="Q56" s="38"/>
      <c r="R56" s="38"/>
      <c r="S56" s="38"/>
      <c r="T56" s="38"/>
      <c r="U56" s="38"/>
      <c r="V56" s="62"/>
      <c r="W56" s="63"/>
      <c r="X56" s="63"/>
      <c r="Y56" s="63"/>
      <c r="Z56" s="63"/>
      <c r="AA56" s="63"/>
      <c r="AB56" s="63"/>
      <c r="AC56" s="63"/>
      <c r="AD56" s="63"/>
    </row>
    <row r="57" spans="1:42" ht="95.25" customHeight="1">
      <c r="A57" s="54"/>
      <c r="B57" s="55"/>
      <c r="C57" s="56"/>
      <c r="D57" s="69" t="str">
        <f>IFERROR('削除・編集不可　区使用SHEET①'!AD8&amp;"　　　"&amp;'削除・編集不可　区使用SHEET①'!AE8&amp;"　　　"&amp;'削除・編集不可　区使用SHEET①'!AF8&amp;"　　　"&amp;'削除・編集不可　区使用SHEET①'!AG8&amp;"　　　"&amp;'削除・編集不可　区使用SHEET①'!AH8&amp;"　　　"&amp;'削除・編集不可　区使用SHEET①'!AI8&amp;"　　　"&amp;'削除・編集不可　区使用SHEET①'!AJ8&amp;"　　　"&amp;'削除・編集不可　区使用SHEET①'!AK8&amp;"　　　"&amp;'削除・編集不可　区使用SHEET①'!AL8&amp;"　　　"&amp;'削除・編集不可　区使用SHEET①'!AM8,"")</f>
        <v>　　　　　　　　　　　　　　　　　　　　　　　　　　　</v>
      </c>
      <c r="E57" s="70"/>
      <c r="F57" s="70"/>
      <c r="G57" s="70"/>
      <c r="H57" s="70"/>
      <c r="I57" s="70"/>
      <c r="J57" s="70"/>
      <c r="K57" s="70"/>
      <c r="L57" s="70"/>
      <c r="M57" s="71"/>
      <c r="N57" s="62"/>
      <c r="O57" s="37"/>
      <c r="P57" s="37"/>
      <c r="Q57" s="38"/>
      <c r="R57" s="38"/>
      <c r="S57" s="38"/>
      <c r="T57" s="38"/>
      <c r="U57" s="38"/>
      <c r="V57" s="62"/>
      <c r="W57" s="63"/>
      <c r="X57" s="63"/>
      <c r="Y57" s="63"/>
      <c r="Z57" s="63"/>
      <c r="AA57" s="63"/>
      <c r="AB57" s="63"/>
      <c r="AC57" s="63"/>
      <c r="AD57" s="63"/>
    </row>
    <row r="58" spans="1:42" ht="28.5" customHeight="1">
      <c r="A58" s="46">
        <v>8</v>
      </c>
      <c r="B58" s="47" t="s">
        <v>36</v>
      </c>
      <c r="C58" s="48"/>
      <c r="D58" s="72"/>
      <c r="E58" s="73"/>
      <c r="F58" s="73"/>
      <c r="G58" s="73"/>
      <c r="H58" s="73"/>
      <c r="I58" s="73"/>
      <c r="J58" s="73"/>
      <c r="K58" s="73"/>
      <c r="L58" s="73"/>
      <c r="M58" s="74"/>
      <c r="N58" s="62"/>
      <c r="O58" s="37"/>
      <c r="P58" s="37"/>
      <c r="Q58" s="38"/>
      <c r="R58" s="38"/>
      <c r="S58" s="38"/>
      <c r="T58" s="38"/>
      <c r="U58" s="38"/>
      <c r="V58" s="62"/>
      <c r="W58" s="63"/>
      <c r="X58" s="63"/>
      <c r="Y58" s="63"/>
      <c r="Z58" s="63"/>
      <c r="AA58" s="63"/>
      <c r="AB58" s="63"/>
      <c r="AC58" s="63"/>
      <c r="AD58" s="63"/>
    </row>
    <row r="59" spans="1:42" ht="28.5" customHeight="1">
      <c r="A59" s="49"/>
      <c r="B59" s="50" t="s">
        <v>35</v>
      </c>
      <c r="C59" s="51"/>
      <c r="D59" s="76"/>
      <c r="E59" s="77"/>
      <c r="F59" s="77"/>
      <c r="G59" s="77"/>
      <c r="H59" s="77"/>
      <c r="I59" s="77"/>
      <c r="J59" s="77"/>
      <c r="K59" s="77"/>
      <c r="L59" s="77"/>
      <c r="M59" s="78"/>
      <c r="N59" s="62"/>
      <c r="O59" s="37"/>
      <c r="P59" s="37"/>
      <c r="Q59" s="38"/>
      <c r="R59" s="38"/>
      <c r="S59" s="38"/>
      <c r="T59" s="38"/>
      <c r="U59" s="38"/>
      <c r="V59" s="62"/>
      <c r="W59" s="63"/>
      <c r="X59" s="63"/>
      <c r="Y59" s="63"/>
      <c r="Z59" s="63"/>
      <c r="AA59" s="63"/>
      <c r="AB59" s="63"/>
      <c r="AC59" s="63"/>
      <c r="AD59" s="63"/>
    </row>
    <row r="60" spans="1:42" ht="42.75" customHeight="1">
      <c r="A60" s="49"/>
      <c r="B60" s="52" t="s">
        <v>116</v>
      </c>
      <c r="C60" s="53"/>
      <c r="D60" s="27"/>
      <c r="E60" s="28"/>
      <c r="F60" s="28"/>
      <c r="G60" s="28"/>
      <c r="H60" s="28"/>
      <c r="I60" s="28"/>
      <c r="J60" s="28"/>
      <c r="K60" s="28"/>
      <c r="L60" s="28"/>
      <c r="M60" s="29"/>
      <c r="N60" s="62"/>
      <c r="O60" s="37"/>
      <c r="P60" s="37"/>
      <c r="Q60" s="38"/>
      <c r="R60" s="38"/>
      <c r="S60" s="38"/>
      <c r="T60" s="38"/>
      <c r="U60" s="38"/>
      <c r="V60" s="62"/>
      <c r="W60" s="63"/>
      <c r="X60" s="63"/>
      <c r="Y60" s="63"/>
      <c r="Z60" s="63"/>
      <c r="AA60" s="63"/>
      <c r="AB60" s="63"/>
      <c r="AC60" s="63"/>
      <c r="AD60" s="63"/>
    </row>
    <row r="61" spans="1:42" ht="95.25" customHeight="1">
      <c r="A61" s="54"/>
      <c r="B61" s="55"/>
      <c r="C61" s="56"/>
      <c r="D61" s="69" t="str">
        <f>IFERROR('削除・編集不可　区使用SHEET①'!AD9&amp;"　　　"&amp;'削除・編集不可　区使用SHEET①'!AE9&amp;"　　　"&amp;'削除・編集不可　区使用SHEET①'!AF9&amp;"　　　"&amp;'削除・編集不可　区使用SHEET①'!AG9&amp;"　　　"&amp;'削除・編集不可　区使用SHEET①'!AH9&amp;"　　　"&amp;'削除・編集不可　区使用SHEET①'!AI9&amp;"　　　"&amp;'削除・編集不可　区使用SHEET①'!AJ9&amp;"　　　"&amp;'削除・編集不可　区使用SHEET①'!AK9&amp;"　　　"&amp;'削除・編集不可　区使用SHEET①'!AL9&amp;"　　　"&amp;'削除・編集不可　区使用SHEET①'!AM9,"")</f>
        <v>　　　　　　　　　　　　　　　　　　　　　　　　　　　</v>
      </c>
      <c r="E61" s="70"/>
      <c r="F61" s="70"/>
      <c r="G61" s="70"/>
      <c r="H61" s="70"/>
      <c r="I61" s="70"/>
      <c r="J61" s="70"/>
      <c r="K61" s="70"/>
      <c r="L61" s="70"/>
      <c r="M61" s="71"/>
      <c r="N61" s="62"/>
      <c r="O61" s="37"/>
      <c r="P61" s="37"/>
      <c r="Q61" s="38"/>
      <c r="R61" s="38"/>
      <c r="S61" s="38"/>
      <c r="T61" s="38"/>
      <c r="U61" s="38"/>
      <c r="V61" s="62"/>
      <c r="W61" s="63"/>
      <c r="X61" s="63"/>
      <c r="Y61" s="63"/>
      <c r="Z61" s="63"/>
      <c r="AA61" s="63"/>
      <c r="AB61" s="63"/>
      <c r="AC61" s="63"/>
      <c r="AD61" s="63"/>
    </row>
    <row r="62" spans="1:42" ht="28.5" customHeight="1">
      <c r="A62" s="46">
        <v>9</v>
      </c>
      <c r="B62" s="47" t="s">
        <v>36</v>
      </c>
      <c r="C62" s="48"/>
      <c r="D62" s="72"/>
      <c r="E62" s="73"/>
      <c r="F62" s="73"/>
      <c r="G62" s="73"/>
      <c r="H62" s="73"/>
      <c r="I62" s="73"/>
      <c r="J62" s="73"/>
      <c r="K62" s="73"/>
      <c r="L62" s="73"/>
      <c r="M62" s="74"/>
      <c r="N62" s="62"/>
      <c r="O62" s="37"/>
      <c r="P62" s="37"/>
      <c r="Q62" s="38"/>
      <c r="R62" s="38"/>
      <c r="S62" s="38"/>
      <c r="T62" s="38"/>
      <c r="U62" s="38"/>
      <c r="V62" s="62"/>
      <c r="W62" s="63"/>
      <c r="X62" s="63"/>
      <c r="Y62" s="63"/>
      <c r="Z62" s="63"/>
      <c r="AA62" s="63"/>
      <c r="AB62" s="63"/>
      <c r="AC62" s="63"/>
      <c r="AD62" s="63"/>
    </row>
    <row r="63" spans="1:42" ht="28.5" customHeight="1">
      <c r="A63" s="49"/>
      <c r="B63" s="50" t="s">
        <v>35</v>
      </c>
      <c r="C63" s="51"/>
      <c r="D63" s="76"/>
      <c r="E63" s="77"/>
      <c r="F63" s="77"/>
      <c r="G63" s="77"/>
      <c r="H63" s="77"/>
      <c r="I63" s="77"/>
      <c r="J63" s="77"/>
      <c r="K63" s="77"/>
      <c r="L63" s="77"/>
      <c r="M63" s="78"/>
      <c r="N63" s="62"/>
      <c r="O63" s="37"/>
      <c r="P63" s="37"/>
      <c r="Q63" s="38"/>
      <c r="R63" s="38"/>
      <c r="S63" s="38"/>
      <c r="T63" s="38"/>
      <c r="U63" s="38"/>
      <c r="V63" s="62"/>
      <c r="W63" s="63"/>
      <c r="X63" s="63"/>
      <c r="Y63" s="63"/>
      <c r="Z63" s="63"/>
      <c r="AA63" s="63"/>
      <c r="AB63" s="63"/>
      <c r="AC63" s="63"/>
      <c r="AD63" s="63"/>
    </row>
    <row r="64" spans="1:42" ht="42.75" customHeight="1">
      <c r="A64" s="49"/>
      <c r="B64" s="52" t="s">
        <v>116</v>
      </c>
      <c r="C64" s="53"/>
      <c r="D64" s="27"/>
      <c r="E64" s="28"/>
      <c r="F64" s="28"/>
      <c r="G64" s="28"/>
      <c r="H64" s="28"/>
      <c r="I64" s="28"/>
      <c r="J64" s="28"/>
      <c r="K64" s="28"/>
      <c r="L64" s="28"/>
      <c r="M64" s="29"/>
      <c r="N64" s="62"/>
      <c r="O64" s="37"/>
      <c r="P64" s="37"/>
      <c r="Q64" s="38"/>
      <c r="R64" s="38"/>
      <c r="S64" s="38"/>
      <c r="T64" s="38"/>
      <c r="U64" s="38"/>
      <c r="V64" s="62"/>
      <c r="W64" s="63"/>
      <c r="X64" s="63"/>
      <c r="Y64" s="63"/>
      <c r="Z64" s="63"/>
      <c r="AA64" s="63"/>
      <c r="AB64" s="63"/>
      <c r="AC64" s="63"/>
      <c r="AD64" s="63"/>
    </row>
    <row r="65" spans="1:30" ht="95.25" customHeight="1">
      <c r="A65" s="54"/>
      <c r="B65" s="55"/>
      <c r="C65" s="56"/>
      <c r="D65" s="69" t="str">
        <f>IFERROR('削除・編集不可　区使用SHEET①'!AD10&amp;"　　　"&amp;'削除・編集不可　区使用SHEET①'!AE10&amp;"　　　"&amp;'削除・編集不可　区使用SHEET①'!AF10&amp;"　　　"&amp;'削除・編集不可　区使用SHEET①'!AG10&amp;"　　　"&amp;'削除・編集不可　区使用SHEET①'!AH10&amp;"　　　"&amp;'削除・編集不可　区使用SHEET①'!AI10&amp;"　　　"&amp;'削除・編集不可　区使用SHEET①'!AJ10&amp;"　　　"&amp;'削除・編集不可　区使用SHEET①'!AK10&amp;"　　　"&amp;'削除・編集不可　区使用SHEET①'!AL10&amp;"　　　"&amp;'削除・編集不可　区使用SHEET①'!AM10,"")</f>
        <v>　　　　　　　　　　　　　　　　　　　　　　　　　　　</v>
      </c>
      <c r="E65" s="70"/>
      <c r="F65" s="70"/>
      <c r="G65" s="70"/>
      <c r="H65" s="70"/>
      <c r="I65" s="70"/>
      <c r="J65" s="70"/>
      <c r="K65" s="70"/>
      <c r="L65" s="70"/>
      <c r="M65" s="71"/>
      <c r="N65" s="62"/>
      <c r="O65" s="37"/>
      <c r="P65" s="37"/>
      <c r="Q65" s="38"/>
      <c r="R65" s="38"/>
      <c r="S65" s="38"/>
      <c r="T65" s="38"/>
      <c r="U65" s="38"/>
      <c r="V65" s="62"/>
      <c r="W65" s="63"/>
      <c r="X65" s="63"/>
      <c r="Y65" s="63"/>
      <c r="Z65" s="63"/>
      <c r="AA65" s="63"/>
      <c r="AB65" s="63"/>
      <c r="AC65" s="63"/>
      <c r="AD65" s="63"/>
    </row>
  </sheetData>
  <sheetProtection sheet="1" objects="1" scenarios="1" selectLockedCells="1"/>
  <dataConsolidate/>
  <mergeCells count="38">
    <mergeCell ref="D62:M62"/>
    <mergeCell ref="D63:M63"/>
    <mergeCell ref="D65:M65"/>
    <mergeCell ref="D55:M55"/>
    <mergeCell ref="D57:M57"/>
    <mergeCell ref="D58:M58"/>
    <mergeCell ref="D59:M59"/>
    <mergeCell ref="D61:M61"/>
    <mergeCell ref="D49:M49"/>
    <mergeCell ref="D50:M50"/>
    <mergeCell ref="D51:M51"/>
    <mergeCell ref="D53:M53"/>
    <mergeCell ref="D54:M54"/>
    <mergeCell ref="D42:M42"/>
    <mergeCell ref="D43:M43"/>
    <mergeCell ref="D45:M45"/>
    <mergeCell ref="D46:M46"/>
    <mergeCell ref="D47:M47"/>
    <mergeCell ref="D6:E6"/>
    <mergeCell ref="D7:E7"/>
    <mergeCell ref="D8:E8"/>
    <mergeCell ref="D9:E9"/>
    <mergeCell ref="F7:H7"/>
    <mergeCell ref="F8:G8"/>
    <mergeCell ref="F6:M6"/>
    <mergeCell ref="F9:M9"/>
    <mergeCell ref="I7:M7"/>
    <mergeCell ref="H8:L8"/>
    <mergeCell ref="D22:M22"/>
    <mergeCell ref="D23:M23"/>
    <mergeCell ref="D25:M25"/>
    <mergeCell ref="D26:M26"/>
    <mergeCell ref="D27:M27"/>
    <mergeCell ref="D29:M29"/>
    <mergeCell ref="D30:M30"/>
    <mergeCell ref="A37:M40"/>
    <mergeCell ref="D31:M31"/>
    <mergeCell ref="D33:M33"/>
  </mergeCells>
  <phoneticPr fontId="3"/>
  <conditionalFormatting sqref="D43:M43">
    <cfRule type="cellIs" dxfId="9" priority="10" operator="equal">
      <formula>"世田谷４－２１－２７"</formula>
    </cfRule>
  </conditionalFormatting>
  <conditionalFormatting sqref="D55:M55">
    <cfRule type="cellIs" dxfId="8" priority="9" operator="equal">
      <formula>"世田谷４－２１－２７"</formula>
    </cfRule>
  </conditionalFormatting>
  <conditionalFormatting sqref="H8">
    <cfRule type="cellIs" dxfId="7" priority="8" operator="equal">
      <formula>"世田谷　太郎"</formula>
    </cfRule>
  </conditionalFormatting>
  <conditionalFormatting sqref="F6">
    <cfRule type="cellIs" dxfId="6" priority="7" operator="equal">
      <formula>"世田谷区世田谷4－２１－２７"</formula>
    </cfRule>
  </conditionalFormatting>
  <conditionalFormatting sqref="F8">
    <cfRule type="cellIs" dxfId="5" priority="6" operator="equal">
      <formula>"〇〇長"</formula>
    </cfRule>
  </conditionalFormatting>
  <conditionalFormatting sqref="F7">
    <cfRule type="cellIs" dxfId="4" priority="5" operator="equal">
      <formula>"〇〇〇〇法人"</formula>
    </cfRule>
  </conditionalFormatting>
  <conditionalFormatting sqref="I7">
    <cfRule type="cellIs" dxfId="3" priority="4" operator="equal">
      <formula>"世田谷区福祉会"</formula>
    </cfRule>
  </conditionalFormatting>
  <conditionalFormatting sqref="F9:M9">
    <cfRule type="cellIs" dxfId="2" priority="3" operator="equal">
      <formula>"０３－５４３２－２２９２"</formula>
    </cfRule>
  </conditionalFormatting>
  <conditionalFormatting sqref="D23:M23">
    <cfRule type="cellIs" dxfId="1" priority="2" operator="equal">
      <formula>"世田谷４－２１－２７"</formula>
    </cfRule>
  </conditionalFormatting>
  <conditionalFormatting sqref="D22:M22">
    <cfRule type="cellIs" dxfId="0" priority="1" operator="equal">
      <formula>"世田谷区園"</formula>
    </cfRule>
  </conditionalFormatting>
  <dataValidations count="1">
    <dataValidation type="list" allowBlank="1" showInputMessage="1" showErrorMessage="1" sqref="D24:M24 D28:M28 D32:M32 D44:M44 D48:M48 D52:M52 D56:M56 D60:M60 D64:M64" xr:uid="{00000000-0002-0000-0000-000000000000}">
      <formula1>"ア,イ,ウ,エ,オ,カ,キ,ク,ケ,コ,サ,シ,ス,セ,ソ,タ,チ,ツ,テ,ト,ナ,ニ,ヌ,ネ,ノ"</formula1>
    </dataValidation>
  </dataValidations>
  <printOptions horizontalCentered="1" verticalCentered="1"/>
  <pageMargins left="0.25" right="0.25" top="0.75" bottom="0.75" header="0.3" footer="0.3"/>
  <pageSetup paperSize="9" scale="63" fitToHeight="0" orientation="portrait" r:id="rId1"/>
  <rowBreaks count="1" manualBreakCount="1">
    <brk id="40" max="12" man="1"/>
  </rowBreaks>
  <drawing r:id="rId2"/>
  <legacyDrawing r:id="rId3"/>
  <extLst>
    <ext xmlns:x14="http://schemas.microsoft.com/office/spreadsheetml/2009/9/main" uri="{CCE6A557-97BC-4b89-ADB6-D9C93CAAB3DF}">
      <x14:dataValidations xmlns:xm="http://schemas.microsoft.com/office/excel/2006/main" count="1">
        <x14:dataValidation type="list" errorStyle="warning" allowBlank="1" showInputMessage="1" xr:uid="{00000000-0002-0000-0000-000001000000}">
          <x14:formula1>
            <xm:f>'削除・編集不可（区使用SHEET③）'!$A$2:$A$11</xm:f>
          </x14:formula1>
          <xm:sqref>F7:H7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0"/>
  <sheetViews>
    <sheetView workbookViewId="0">
      <selection activeCell="R10" sqref="R10"/>
    </sheetView>
  </sheetViews>
  <sheetFormatPr defaultRowHeight="18"/>
  <cols>
    <col min="1" max="7" width="7.69921875" customWidth="1"/>
    <col min="8" max="8" width="24.5" bestFit="1" customWidth="1"/>
    <col min="9" max="9" width="20.69921875" customWidth="1"/>
    <col min="10" max="10" width="10.5" customWidth="1"/>
    <col min="11" max="11" width="13" bestFit="1" customWidth="1"/>
    <col min="12" max="12" width="28.69921875" bestFit="1" customWidth="1"/>
    <col min="13" max="13" width="7.69921875" customWidth="1"/>
    <col min="14" max="14" width="13.59765625" customWidth="1"/>
    <col min="15" max="15" width="25.09765625" customWidth="1"/>
    <col min="16" max="16" width="21.3984375" bestFit="1" customWidth="1"/>
    <col min="19" max="19" width="27.5" customWidth="1"/>
  </cols>
  <sheetData>
    <row r="1" spans="1:39" ht="36">
      <c r="A1" s="17" t="s">
        <v>0</v>
      </c>
      <c r="B1" s="17" t="s">
        <v>1</v>
      </c>
      <c r="C1" s="18" t="s">
        <v>26</v>
      </c>
      <c r="D1" s="18" t="s">
        <v>27</v>
      </c>
      <c r="E1" s="18" t="s">
        <v>28</v>
      </c>
      <c r="F1" s="19" t="s">
        <v>29</v>
      </c>
      <c r="G1" s="20" t="s">
        <v>2</v>
      </c>
      <c r="H1" s="21" t="s">
        <v>13</v>
      </c>
      <c r="I1" s="17" t="s">
        <v>3</v>
      </c>
      <c r="J1" s="17" t="s">
        <v>4</v>
      </c>
      <c r="K1" s="17" t="s">
        <v>5</v>
      </c>
      <c r="L1" s="17" t="s">
        <v>6</v>
      </c>
      <c r="M1" s="19" t="s">
        <v>7</v>
      </c>
      <c r="N1" s="22" t="s">
        <v>8</v>
      </c>
      <c r="O1" s="17" t="s">
        <v>9</v>
      </c>
      <c r="P1" s="17" t="s">
        <v>10</v>
      </c>
      <c r="Q1" s="17" t="s">
        <v>11</v>
      </c>
      <c r="R1" s="17" t="s">
        <v>12</v>
      </c>
      <c r="S1" s="1" t="s">
        <v>30</v>
      </c>
      <c r="T1" s="1" t="s">
        <v>124</v>
      </c>
      <c r="U1" s="1" t="s">
        <v>125</v>
      </c>
      <c r="V1" s="1" t="s">
        <v>126</v>
      </c>
      <c r="W1" s="1" t="s">
        <v>127</v>
      </c>
      <c r="X1" s="1" t="s">
        <v>128</v>
      </c>
      <c r="Y1" s="1" t="s">
        <v>129</v>
      </c>
      <c r="Z1" s="1" t="s">
        <v>130</v>
      </c>
      <c r="AA1" s="1" t="s">
        <v>131</v>
      </c>
      <c r="AB1" s="1" t="s">
        <v>132</v>
      </c>
      <c r="AC1" s="1" t="s">
        <v>133</v>
      </c>
      <c r="AD1" s="25" t="s">
        <v>124</v>
      </c>
      <c r="AE1" s="25" t="s">
        <v>125</v>
      </c>
      <c r="AF1" s="25" t="s">
        <v>126</v>
      </c>
      <c r="AG1" s="25" t="s">
        <v>127</v>
      </c>
      <c r="AH1" s="25" t="s">
        <v>128</v>
      </c>
      <c r="AI1" s="25" t="s">
        <v>129</v>
      </c>
      <c r="AJ1" s="25" t="s">
        <v>130</v>
      </c>
      <c r="AK1" s="25" t="s">
        <v>131</v>
      </c>
      <c r="AL1" s="25" t="s">
        <v>132</v>
      </c>
      <c r="AM1" s="25" t="s">
        <v>133</v>
      </c>
    </row>
    <row r="2" spans="1:39">
      <c r="A2" s="23"/>
      <c r="B2" s="23"/>
      <c r="C2" s="23"/>
      <c r="D2" s="23"/>
      <c r="E2" s="23"/>
      <c r="F2" s="23"/>
      <c r="G2" s="23"/>
      <c r="H2" s="23">
        <f>団体登録申請書!F7</f>
        <v>0</v>
      </c>
      <c r="I2" s="23" t="str">
        <f>団体登録申請書!I7</f>
        <v>世田谷区福祉会</v>
      </c>
      <c r="J2" s="23" t="str">
        <f>団体登録申請書!F8</f>
        <v>〇〇長</v>
      </c>
      <c r="K2" s="23" t="str">
        <f>団体登録申請書!H8</f>
        <v>世田谷　太郎</v>
      </c>
      <c r="L2" s="23" t="str">
        <f>団体登録申請書!F6</f>
        <v>世田谷区世田谷4－２１－２７</v>
      </c>
      <c r="M2" s="23" t="str">
        <f>団体登録申請書!D24&amp;団体登録申請書!E24&amp;団体登録申請書!F24&amp;団体登録申請書!G24&amp;団体登録申請書!H24&amp;団体登録申請書!I24&amp;団体登録申請書!J24&amp;団体登録申請書!K24&amp;団体登録申請書!L24&amp;団体登録申請書!M24</f>
        <v/>
      </c>
      <c r="N2" s="23" t="str">
        <f>T2&amp;"　"&amp;U2&amp;"　"&amp;V2&amp;"　"&amp;W2&amp;"　"&amp;X2&amp;"　"&amp;Y2&amp;"　"&amp;Z2&amp;"　"&amp;AA2&amp;"　"&amp;AB2&amp;"　"&amp;AC2</f>
        <v>　　　　　　　　　</v>
      </c>
      <c r="O2" s="23" t="str">
        <f>団体登録申請書!D22</f>
        <v>世田谷区園</v>
      </c>
      <c r="P2" s="23" t="str">
        <f>団体登録申請書!D23</f>
        <v>世田谷４－２１－２７</v>
      </c>
      <c r="Q2" s="23"/>
      <c r="R2" s="30" t="str">
        <f>IFERROR(VLOOKUP(団体登録申請書!D24,'削除・編集不可　区使用SHEET②'!$B:$E,4,0),"")</f>
        <v/>
      </c>
      <c r="S2" s="23" t="str">
        <f>DBCS(CONCATENATE(団体登録申請書!G$2,団体登録申請書!H$2,団体登録申請書!I$2,団体登録申請書!J$2,団体登録申請書!K$2,団体登録申請書!L$2,団体登録申請書!M$2))</f>
        <v>令和年月日</v>
      </c>
      <c r="T2" s="23" t="str">
        <f>IFERROR(VLOOKUP(団体登録申請書!D24,'削除・編集不可　区使用SHEET②'!$B:$C,2,0),"")</f>
        <v/>
      </c>
      <c r="U2" s="23" t="str">
        <f>IFERROR(VLOOKUP(団体登録申請書!E24,'削除・編集不可　区使用SHEET②'!$B:$C,2,0),"")</f>
        <v/>
      </c>
      <c r="V2" s="23" t="str">
        <f>IFERROR(VLOOKUP(団体登録申請書!F24,'削除・編集不可　区使用SHEET②'!$B:$C,2,0),"")</f>
        <v/>
      </c>
      <c r="W2" s="23" t="str">
        <f>IFERROR(VLOOKUP(団体登録申請書!G24,'削除・編集不可　区使用SHEET②'!$B:$C,2,0),"")</f>
        <v/>
      </c>
      <c r="X2" s="23" t="str">
        <f>IFERROR(VLOOKUP(団体登録申請書!H24,'削除・編集不可　区使用SHEET②'!$B:$C,2,0),"")</f>
        <v/>
      </c>
      <c r="Y2" s="23" t="str">
        <f>IFERROR(VLOOKUP(団体登録申請書!I24,'削除・編集不可　区使用SHEET②'!$B:$C,2,0),"")</f>
        <v/>
      </c>
      <c r="Z2" s="23" t="str">
        <f>IFERROR(VLOOKUP(団体登録申請書!J24,'削除・編集不可　区使用SHEET②'!$B:$C,2,0),"")</f>
        <v/>
      </c>
      <c r="AA2" s="23" t="str">
        <f>IFERROR(VLOOKUP(団体登録申請書!K24,'削除・編集不可　区使用SHEET②'!$B:$C,2,0),"")</f>
        <v/>
      </c>
      <c r="AB2" s="23" t="str">
        <f>IFERROR(VLOOKUP(団体登録申請書!L24,'削除・編集不可　区使用SHEET②'!$B:$C,2,0),"")</f>
        <v/>
      </c>
      <c r="AC2" s="23" t="str">
        <f>IFERROR(VLOOKUP(団体登録申請書!M24,'削除・編集不可　区使用SHEET②'!$B:$C,2,0),"")</f>
        <v/>
      </c>
      <c r="AD2" s="23" t="str">
        <f>IFERROR(VLOOKUP(団体登録申請書!D24,'削除・編集不可　区使用SHEET②'!$B:$D,3,0),"")</f>
        <v/>
      </c>
      <c r="AE2" s="23" t="str">
        <f>IFERROR(VLOOKUP(団体登録申請書!E24,'削除・編集不可　区使用SHEET②'!$B:$D,3,0),"")</f>
        <v/>
      </c>
      <c r="AF2" s="23" t="str">
        <f>IFERROR(VLOOKUP(団体登録申請書!F24,'削除・編集不可　区使用SHEET②'!$B:$D,3,0),"")</f>
        <v/>
      </c>
      <c r="AG2" s="23" t="str">
        <f>IFERROR(VLOOKUP(団体登録申請書!G24,'削除・編集不可　区使用SHEET②'!$B:$D,3,0),"")</f>
        <v/>
      </c>
      <c r="AH2" s="23" t="str">
        <f>IFERROR(VLOOKUP(団体登録申請書!H24,'削除・編集不可　区使用SHEET②'!$B:$D,3,0),"")</f>
        <v/>
      </c>
      <c r="AI2" s="23" t="str">
        <f>IFERROR(VLOOKUP(団体登録申請書!I24,'削除・編集不可　区使用SHEET②'!$B:$D,3,0),"")</f>
        <v/>
      </c>
      <c r="AJ2" s="23" t="str">
        <f>IFERROR(VLOOKUP(団体登録申請書!J24,'削除・編集不可　区使用SHEET②'!$B:$D,3,0),"")</f>
        <v/>
      </c>
      <c r="AK2" s="23" t="str">
        <f>IFERROR(VLOOKUP(団体登録申請書!K24,'削除・編集不可　区使用SHEET②'!$B:$D,3,0),"")</f>
        <v/>
      </c>
      <c r="AL2" s="23" t="str">
        <f>IFERROR(VLOOKUP(団体登録申請書!L24,'削除・編集不可　区使用SHEET②'!$B:$D,3,0),"")</f>
        <v/>
      </c>
      <c r="AM2" s="23" t="str">
        <f>IFERROR(VLOOKUP(団体登録申請書!M24,'削除・編集不可　区使用SHEET②'!$B:$D,3,0),"")</f>
        <v/>
      </c>
    </row>
    <row r="3" spans="1:39">
      <c r="A3" s="23"/>
      <c r="B3" s="23"/>
      <c r="C3" s="23"/>
      <c r="D3" s="23"/>
      <c r="E3" s="23"/>
      <c r="F3" s="23"/>
      <c r="G3" s="23"/>
      <c r="H3" s="23"/>
      <c r="I3" s="23"/>
      <c r="J3" s="23"/>
      <c r="K3" s="23"/>
      <c r="L3" s="23"/>
      <c r="M3" s="23" t="str">
        <f>団体登録申請書!D28&amp;団体登録申請書!E28&amp;団体登録申請書!F28&amp;団体登録申請書!G28&amp;団体登録申請書!H28&amp;団体登録申請書!I28&amp;団体登録申請書!J28&amp;団体登録申請書!K28&amp;団体登録申請書!L28&amp;団体登録申請書!M28</f>
        <v/>
      </c>
      <c r="N3" s="23" t="str">
        <f t="shared" ref="N3:N10" si="0">T3&amp;"　"&amp;U3&amp;"　"&amp;V3&amp;"　"&amp;W3&amp;"　"&amp;X3&amp;"　"&amp;Y3&amp;"　"&amp;Z3&amp;"　"&amp;AA3&amp;"　"&amp;AB3&amp;"　"&amp;AC3</f>
        <v>　　　　　　　　　</v>
      </c>
      <c r="O3" s="23">
        <f>団体登録申請書!D26</f>
        <v>0</v>
      </c>
      <c r="P3" s="23">
        <f>団体登録申請書!D27</f>
        <v>0</v>
      </c>
      <c r="Q3" s="23"/>
      <c r="R3" s="30" t="str">
        <f>IFERROR(VLOOKUP(団体登録申請書!D28,'削除・編集不可　区使用SHEET②'!$B:$E,4,0),"")</f>
        <v/>
      </c>
      <c r="S3" s="23"/>
      <c r="T3" s="23" t="str">
        <f>IFERROR(VLOOKUP(団体登録申請書!D28,'削除・編集不可　区使用SHEET②'!$B:$C,2,0),"")</f>
        <v/>
      </c>
      <c r="U3" s="23" t="str">
        <f>IFERROR(VLOOKUP(団体登録申請書!E28,'削除・編集不可　区使用SHEET②'!$B:$C,2,0),"")</f>
        <v/>
      </c>
      <c r="V3" s="23" t="str">
        <f>IFERROR(VLOOKUP(団体登録申請書!F28,'削除・編集不可　区使用SHEET②'!$B:$C,2,0),"")</f>
        <v/>
      </c>
      <c r="W3" s="23" t="str">
        <f>IFERROR(VLOOKUP(団体登録申請書!G28,'削除・編集不可　区使用SHEET②'!$B:$C,2,0),"")</f>
        <v/>
      </c>
      <c r="X3" s="23" t="str">
        <f>IFERROR(VLOOKUP(団体登録申請書!H28,'削除・編集不可　区使用SHEET②'!$B:$C,2,0),"")</f>
        <v/>
      </c>
      <c r="Y3" s="23" t="str">
        <f>IFERROR(VLOOKUP(団体登録申請書!I28,'削除・編集不可　区使用SHEET②'!$B:$C,2,0),"")</f>
        <v/>
      </c>
      <c r="Z3" s="23" t="str">
        <f>IFERROR(VLOOKUP(団体登録申請書!J28,'削除・編集不可　区使用SHEET②'!$B:$C,2,0),"")</f>
        <v/>
      </c>
      <c r="AA3" s="23" t="str">
        <f>IFERROR(VLOOKUP(団体登録申請書!K28,'削除・編集不可　区使用SHEET②'!$B:$C,2,0),"")</f>
        <v/>
      </c>
      <c r="AB3" s="23" t="str">
        <f>IFERROR(VLOOKUP(団体登録申請書!L28,'削除・編集不可　区使用SHEET②'!$B:$C,2,0),"")</f>
        <v/>
      </c>
      <c r="AC3" s="23" t="str">
        <f>IFERROR(VLOOKUP(団体登録申請書!M28,'削除・編集不可　区使用SHEET②'!$B:$C,2,0),"")</f>
        <v/>
      </c>
      <c r="AD3" s="23" t="str">
        <f>IFERROR(VLOOKUP(団体登録申請書!D28,'削除・編集不可　区使用SHEET②'!$B:$D,3,0),"")</f>
        <v/>
      </c>
      <c r="AE3" s="23" t="str">
        <f>IFERROR(VLOOKUP(団体登録申請書!E28,'削除・編集不可　区使用SHEET②'!$B:$D,3,0),"")</f>
        <v/>
      </c>
      <c r="AF3" s="23" t="str">
        <f>IFERROR(VLOOKUP(団体登録申請書!F28,'削除・編集不可　区使用SHEET②'!$B:$D,3,0),"")</f>
        <v/>
      </c>
      <c r="AG3" s="23" t="str">
        <f>IFERROR(VLOOKUP(団体登録申請書!G28,'削除・編集不可　区使用SHEET②'!$B:$D,3,0),"")</f>
        <v/>
      </c>
      <c r="AH3" s="23" t="str">
        <f>IFERROR(VLOOKUP(団体登録申請書!H28,'削除・編集不可　区使用SHEET②'!$B:$D,3,0),"")</f>
        <v/>
      </c>
      <c r="AI3" s="23" t="str">
        <f>IFERROR(VLOOKUP(団体登録申請書!I28,'削除・編集不可　区使用SHEET②'!$B:$D,3,0),"")</f>
        <v/>
      </c>
      <c r="AJ3" s="23" t="str">
        <f>IFERROR(VLOOKUP(団体登録申請書!J28,'削除・編集不可　区使用SHEET②'!$B:$D,3,0),"")</f>
        <v/>
      </c>
      <c r="AK3" s="23" t="str">
        <f>IFERROR(VLOOKUP(団体登録申請書!K28,'削除・編集不可　区使用SHEET②'!$B:$D,3,0),"")</f>
        <v/>
      </c>
      <c r="AL3" s="23" t="str">
        <f>IFERROR(VLOOKUP(団体登録申請書!L28,'削除・編集不可　区使用SHEET②'!$B:$D,3,0),"")</f>
        <v/>
      </c>
      <c r="AM3" s="23" t="str">
        <f>IFERROR(VLOOKUP(団体登録申請書!M28,'削除・編集不可　区使用SHEET②'!$B:$D,3,0),"")</f>
        <v/>
      </c>
    </row>
    <row r="4" spans="1:39">
      <c r="A4" s="23"/>
      <c r="B4" s="23"/>
      <c r="C4" s="23"/>
      <c r="D4" s="23"/>
      <c r="E4" s="23"/>
      <c r="F4" s="23"/>
      <c r="G4" s="23"/>
      <c r="H4" s="23"/>
      <c r="I4" s="23"/>
      <c r="J4" s="23"/>
      <c r="K4" s="23"/>
      <c r="L4" s="23"/>
      <c r="M4" s="23" t="str">
        <f>団体登録申請書!D32&amp;団体登録申請書!E32&amp;団体登録申請書!F32&amp;団体登録申請書!G32&amp;団体登録申請書!H32&amp;団体登録申請書!I32&amp;団体登録申請書!J32&amp;団体登録申請書!K32&amp;団体登録申請書!L32&amp;団体登録申請書!M32</f>
        <v/>
      </c>
      <c r="N4" s="23" t="str">
        <f t="shared" si="0"/>
        <v>　　　　　　　　　</v>
      </c>
      <c r="O4" s="23">
        <f>団体登録申請書!D30</f>
        <v>0</v>
      </c>
      <c r="P4" s="23">
        <f>団体登録申請書!D31</f>
        <v>0</v>
      </c>
      <c r="Q4" s="23"/>
      <c r="R4" s="30" t="str">
        <f>IFERROR(VLOOKUP(団体登録申請書!D32,'削除・編集不可　区使用SHEET②'!$B:$E,4,0),"")</f>
        <v/>
      </c>
      <c r="S4" s="23"/>
      <c r="T4" s="23" t="str">
        <f>IFERROR(VLOOKUP(団体登録申請書!D32,'削除・編集不可　区使用SHEET②'!$B:$C,2,0),"")</f>
        <v/>
      </c>
      <c r="U4" s="23" t="str">
        <f>IFERROR(VLOOKUP(団体登録申請書!E32,'削除・編集不可　区使用SHEET②'!$B:$C,2,0),"")</f>
        <v/>
      </c>
      <c r="V4" s="23" t="str">
        <f>IFERROR(VLOOKUP(団体登録申請書!F32,'削除・編集不可　区使用SHEET②'!$B:$C,2,0),"")</f>
        <v/>
      </c>
      <c r="W4" s="23" t="str">
        <f>IFERROR(VLOOKUP(団体登録申請書!G32,'削除・編集不可　区使用SHEET②'!$B:$C,2,0),"")</f>
        <v/>
      </c>
      <c r="X4" s="23" t="str">
        <f>IFERROR(VLOOKUP(団体登録申請書!H32,'削除・編集不可　区使用SHEET②'!$B:$C,2,0),"")</f>
        <v/>
      </c>
      <c r="Y4" s="23" t="str">
        <f>IFERROR(VLOOKUP(団体登録申請書!I32,'削除・編集不可　区使用SHEET②'!$B:$C,2,0),"")</f>
        <v/>
      </c>
      <c r="Z4" s="23" t="str">
        <f>IFERROR(VLOOKUP(団体登録申請書!J32,'削除・編集不可　区使用SHEET②'!$B:$C,2,0),"")</f>
        <v/>
      </c>
      <c r="AA4" s="23" t="str">
        <f>IFERROR(VLOOKUP(団体登録申請書!K32,'削除・編集不可　区使用SHEET②'!$B:$C,2,0),"")</f>
        <v/>
      </c>
      <c r="AB4" s="23" t="str">
        <f>IFERROR(VLOOKUP(団体登録申請書!L32,'削除・編集不可　区使用SHEET②'!$B:$C,2,0),"")</f>
        <v/>
      </c>
      <c r="AC4" s="23" t="str">
        <f>IFERROR(VLOOKUP(団体登録申請書!M32,'削除・編集不可　区使用SHEET②'!$B:$C,2,0),"")</f>
        <v/>
      </c>
      <c r="AD4" s="23" t="str">
        <f>IFERROR(VLOOKUP(団体登録申請書!D32,'削除・編集不可　区使用SHEET②'!$B:$D,3,0),"")</f>
        <v/>
      </c>
      <c r="AE4" s="23" t="str">
        <f>IFERROR(VLOOKUP(団体登録申請書!E32,'削除・編集不可　区使用SHEET②'!$B:$D,3,0),"")</f>
        <v/>
      </c>
      <c r="AF4" s="23" t="str">
        <f>IFERROR(VLOOKUP(団体登録申請書!F32,'削除・編集不可　区使用SHEET②'!$B:$D,3,0),"")</f>
        <v/>
      </c>
      <c r="AG4" s="23" t="str">
        <f>IFERROR(VLOOKUP(団体登録申請書!G32,'削除・編集不可　区使用SHEET②'!$B:$D,3,0),"")</f>
        <v/>
      </c>
      <c r="AH4" s="23" t="str">
        <f>IFERROR(VLOOKUP(団体登録申請書!H32,'削除・編集不可　区使用SHEET②'!$B:$D,3,0),"")</f>
        <v/>
      </c>
      <c r="AI4" s="23" t="str">
        <f>IFERROR(VLOOKUP(団体登録申請書!I32,'削除・編集不可　区使用SHEET②'!$B:$D,3,0),"")</f>
        <v/>
      </c>
      <c r="AJ4" s="23" t="str">
        <f>IFERROR(VLOOKUP(団体登録申請書!J32,'削除・編集不可　区使用SHEET②'!$B:$D,3,0),"")</f>
        <v/>
      </c>
      <c r="AK4" s="23" t="str">
        <f>IFERROR(VLOOKUP(団体登録申請書!K32,'削除・編集不可　区使用SHEET②'!$B:$D,3,0),"")</f>
        <v/>
      </c>
      <c r="AL4" s="23" t="str">
        <f>IFERROR(VLOOKUP(団体登録申請書!L32,'削除・編集不可　区使用SHEET②'!$B:$D,3,0),"")</f>
        <v/>
      </c>
      <c r="AM4" s="23" t="str">
        <f>IFERROR(VLOOKUP(団体登録申請書!M32,'削除・編集不可　区使用SHEET②'!$B:$D,3,0),"")</f>
        <v/>
      </c>
    </row>
    <row r="5" spans="1:39">
      <c r="A5" s="23"/>
      <c r="B5" s="23"/>
      <c r="C5" s="23"/>
      <c r="D5" s="23"/>
      <c r="E5" s="23"/>
      <c r="F5" s="23"/>
      <c r="G5" s="23"/>
      <c r="H5" s="23"/>
      <c r="I5" s="23"/>
      <c r="J5" s="23"/>
      <c r="K5" s="23"/>
      <c r="L5" s="23"/>
      <c r="M5" s="23" t="str">
        <f>団体登録申請書!D44&amp;団体登録申請書!E44&amp;団体登録申請書!F44&amp;団体登録申請書!G44&amp;団体登録申請書!H44&amp;団体登録申請書!I44&amp;団体登録申請書!J44&amp;団体登録申請書!K44&amp;団体登録申請書!L44&amp;団体登録申請書!M44</f>
        <v/>
      </c>
      <c r="N5" s="23" t="str">
        <f t="shared" si="0"/>
        <v>　　　　　　　　　</v>
      </c>
      <c r="O5" s="23">
        <f>団体登録申請書!D42</f>
        <v>0</v>
      </c>
      <c r="P5" s="23">
        <f>団体登録申請書!D43</f>
        <v>0</v>
      </c>
      <c r="Q5" s="23"/>
      <c r="R5" s="30" t="str">
        <f>IFERROR(VLOOKUP(団体登録申請書!D44,'削除・編集不可　区使用SHEET②'!$B:$E,4,0),"")</f>
        <v/>
      </c>
      <c r="S5" s="23"/>
      <c r="T5" s="23" t="str">
        <f>IFERROR(VLOOKUP(団体登録申請書!D44,'削除・編集不可　区使用SHEET②'!$B:$C,2,0),"")</f>
        <v/>
      </c>
      <c r="U5" s="23" t="str">
        <f>IFERROR(VLOOKUP(団体登録申請書!E44,'削除・編集不可　区使用SHEET②'!$B:$C,2,0),"")</f>
        <v/>
      </c>
      <c r="V5" s="23" t="str">
        <f>IFERROR(VLOOKUP(団体登録申請書!F44,'削除・編集不可　区使用SHEET②'!$B:$C,2,0),"")</f>
        <v/>
      </c>
      <c r="W5" s="23" t="str">
        <f>IFERROR(VLOOKUP(団体登録申請書!G44,'削除・編集不可　区使用SHEET②'!$B:$C,2,0),"")</f>
        <v/>
      </c>
      <c r="X5" s="23" t="str">
        <f>IFERROR(VLOOKUP(団体登録申請書!H44,'削除・編集不可　区使用SHEET②'!$B:$C,2,0),"")</f>
        <v/>
      </c>
      <c r="Y5" s="23" t="str">
        <f>IFERROR(VLOOKUP(団体登録申請書!I44,'削除・編集不可　区使用SHEET②'!$B:$C,2,0),"")</f>
        <v/>
      </c>
      <c r="Z5" s="23" t="str">
        <f>IFERROR(VLOOKUP(団体登録申請書!J44,'削除・編集不可　区使用SHEET②'!$B:$C,2,0),"")</f>
        <v/>
      </c>
      <c r="AA5" s="23" t="str">
        <f>IFERROR(VLOOKUP(団体登録申請書!K44,'削除・編集不可　区使用SHEET②'!$B:$C,2,0),"")</f>
        <v/>
      </c>
      <c r="AB5" s="23" t="str">
        <f>IFERROR(VLOOKUP(団体登録申請書!L44,'削除・編集不可　区使用SHEET②'!$B:$C,2,0),"")</f>
        <v/>
      </c>
      <c r="AC5" s="23" t="str">
        <f>IFERROR(VLOOKUP(団体登録申請書!M44,'削除・編集不可　区使用SHEET②'!$B:$C,2,0),"")</f>
        <v/>
      </c>
      <c r="AD5" s="23" t="str">
        <f>IFERROR(VLOOKUP(団体登録申請書!D44,'削除・編集不可　区使用SHEET②'!$B:$D,3,0),"")</f>
        <v/>
      </c>
      <c r="AE5" s="23" t="str">
        <f>IFERROR(VLOOKUP(団体登録申請書!E44,'削除・編集不可　区使用SHEET②'!$B:$D,3,0),"")</f>
        <v/>
      </c>
      <c r="AF5" s="23" t="str">
        <f>IFERROR(VLOOKUP(団体登録申請書!F44,'削除・編集不可　区使用SHEET②'!$B:$D,3,0),"")</f>
        <v/>
      </c>
      <c r="AG5" s="23" t="str">
        <f>IFERROR(VLOOKUP(団体登録申請書!G44,'削除・編集不可　区使用SHEET②'!$B:$D,3,0),"")</f>
        <v/>
      </c>
      <c r="AH5" s="23" t="str">
        <f>IFERROR(VLOOKUP(団体登録申請書!H44,'削除・編集不可　区使用SHEET②'!$B:$D,3,0),"")</f>
        <v/>
      </c>
      <c r="AI5" s="23" t="str">
        <f>IFERROR(VLOOKUP(団体登録申請書!I44,'削除・編集不可　区使用SHEET②'!$B:$D,3,0),"")</f>
        <v/>
      </c>
      <c r="AJ5" s="23" t="str">
        <f>IFERROR(VLOOKUP(団体登録申請書!J44,'削除・編集不可　区使用SHEET②'!$B:$D,3,0),"")</f>
        <v/>
      </c>
      <c r="AK5" s="23" t="str">
        <f>IFERROR(VLOOKUP(団体登録申請書!K44,'削除・編集不可　区使用SHEET②'!$B:$D,3,0),"")</f>
        <v/>
      </c>
      <c r="AL5" s="23" t="str">
        <f>IFERROR(VLOOKUP(団体登録申請書!L44,'削除・編集不可　区使用SHEET②'!$B:$D,3,0),"")</f>
        <v/>
      </c>
      <c r="AM5" s="23" t="str">
        <f>IFERROR(VLOOKUP(団体登録申請書!M44,'削除・編集不可　区使用SHEET②'!$B:$D,3,0),"")</f>
        <v/>
      </c>
    </row>
    <row r="6" spans="1:39">
      <c r="A6" s="23"/>
      <c r="B6" s="23"/>
      <c r="C6" s="23"/>
      <c r="D6" s="23"/>
      <c r="E6" s="23"/>
      <c r="F6" s="23"/>
      <c r="G6" s="23"/>
      <c r="H6" s="24"/>
      <c r="I6" s="23"/>
      <c r="J6" s="23"/>
      <c r="K6" s="23"/>
      <c r="L6" s="23"/>
      <c r="M6" s="23" t="str">
        <f>団体登録申請書!D48&amp;団体登録申請書!E48&amp;団体登録申請書!F48&amp;団体登録申請書!G48&amp;団体登録申請書!H48&amp;団体登録申請書!I48&amp;団体登録申請書!J48&amp;団体登録申請書!K48&amp;団体登録申請書!L48&amp;団体登録申請書!M48</f>
        <v/>
      </c>
      <c r="N6" s="23" t="str">
        <f t="shared" si="0"/>
        <v>　　　　　　　　　</v>
      </c>
      <c r="O6" s="23">
        <f>団体登録申請書!D46</f>
        <v>0</v>
      </c>
      <c r="P6" s="23">
        <f>団体登録申請書!D47</f>
        <v>0</v>
      </c>
      <c r="Q6" s="23"/>
      <c r="R6" s="30" t="str">
        <f>IFERROR(VLOOKUP(団体登録申請書!D48,'削除・編集不可　区使用SHEET②'!$B:$E,4,0),"")</f>
        <v/>
      </c>
      <c r="S6" s="23"/>
      <c r="T6" s="23" t="str">
        <f>IFERROR(VLOOKUP(団体登録申請書!D48,'削除・編集不可　区使用SHEET②'!$B:$C,2,0),"")</f>
        <v/>
      </c>
      <c r="U6" s="23" t="str">
        <f>IFERROR(VLOOKUP(団体登録申請書!E48,'削除・編集不可　区使用SHEET②'!$B:$C,2,0),"")</f>
        <v/>
      </c>
      <c r="V6" s="23" t="str">
        <f>IFERROR(VLOOKUP(団体登録申請書!F48,'削除・編集不可　区使用SHEET②'!$B:$C,2,0),"")</f>
        <v/>
      </c>
      <c r="W6" s="23" t="str">
        <f>IFERROR(VLOOKUP(団体登録申請書!G48,'削除・編集不可　区使用SHEET②'!$B:$C,2,0),"")</f>
        <v/>
      </c>
      <c r="X6" s="23" t="str">
        <f>IFERROR(VLOOKUP(団体登録申請書!H48,'削除・編集不可　区使用SHEET②'!$B:$C,2,0),"")</f>
        <v/>
      </c>
      <c r="Y6" s="23" t="str">
        <f>IFERROR(VLOOKUP(団体登録申請書!I48,'削除・編集不可　区使用SHEET②'!$B:$C,2,0),"")</f>
        <v/>
      </c>
      <c r="Z6" s="23" t="str">
        <f>IFERROR(VLOOKUP(団体登録申請書!J48,'削除・編集不可　区使用SHEET②'!$B:$C,2,0),"")</f>
        <v/>
      </c>
      <c r="AA6" s="23" t="str">
        <f>IFERROR(VLOOKUP(団体登録申請書!K48,'削除・編集不可　区使用SHEET②'!$B:$C,2,0),"")</f>
        <v/>
      </c>
      <c r="AB6" s="23" t="str">
        <f>IFERROR(VLOOKUP(団体登録申請書!L48,'削除・編集不可　区使用SHEET②'!$B:$C,2,0),"")</f>
        <v/>
      </c>
      <c r="AC6" s="23" t="str">
        <f>IFERROR(VLOOKUP(団体登録申請書!M48,'削除・編集不可　区使用SHEET②'!$B:$C,2,0),"")</f>
        <v/>
      </c>
      <c r="AD6" s="23" t="str">
        <f>IFERROR(VLOOKUP(団体登録申請書!D48,'削除・編集不可　区使用SHEET②'!$B:$D,3,0),"")</f>
        <v/>
      </c>
      <c r="AE6" s="23" t="str">
        <f>IFERROR(VLOOKUP(団体登録申請書!E48,'削除・編集不可　区使用SHEET②'!$B:$D,3,0),"")</f>
        <v/>
      </c>
      <c r="AF6" s="23" t="str">
        <f>IFERROR(VLOOKUP(団体登録申請書!F48,'削除・編集不可　区使用SHEET②'!$B:$D,3,0),"")</f>
        <v/>
      </c>
      <c r="AG6" s="23" t="str">
        <f>IFERROR(VLOOKUP(団体登録申請書!G48,'削除・編集不可　区使用SHEET②'!$B:$D,3,0),"")</f>
        <v/>
      </c>
      <c r="AH6" s="23" t="str">
        <f>IFERROR(VLOOKUP(団体登録申請書!H48,'削除・編集不可　区使用SHEET②'!$B:$D,3,0),"")</f>
        <v/>
      </c>
      <c r="AI6" s="23" t="str">
        <f>IFERROR(VLOOKUP(団体登録申請書!I48,'削除・編集不可　区使用SHEET②'!$B:$D,3,0),"")</f>
        <v/>
      </c>
      <c r="AJ6" s="23" t="str">
        <f>IFERROR(VLOOKUP(団体登録申請書!J48,'削除・編集不可　区使用SHEET②'!$B:$D,3,0),"")</f>
        <v/>
      </c>
      <c r="AK6" s="23" t="str">
        <f>IFERROR(VLOOKUP(団体登録申請書!K48,'削除・編集不可　区使用SHEET②'!$B:$D,3,0),"")</f>
        <v/>
      </c>
      <c r="AL6" s="23" t="str">
        <f>IFERROR(VLOOKUP(団体登録申請書!L48,'削除・編集不可　区使用SHEET②'!$B:$D,3,0),"")</f>
        <v/>
      </c>
      <c r="AM6" s="23" t="str">
        <f>IFERROR(VLOOKUP(団体登録申請書!M48,'削除・編集不可　区使用SHEET②'!$B:$D,3,0),"")</f>
        <v/>
      </c>
    </row>
    <row r="7" spans="1:39">
      <c r="A7" s="23"/>
      <c r="B7" s="23"/>
      <c r="C7" s="23"/>
      <c r="D7" s="23"/>
      <c r="E7" s="23"/>
      <c r="F7" s="23"/>
      <c r="G7" s="23"/>
      <c r="H7" s="23"/>
      <c r="I7" s="23"/>
      <c r="J7" s="23"/>
      <c r="K7" s="23"/>
      <c r="L7" s="23"/>
      <c r="M7" s="23" t="str">
        <f>団体登録申請書!D52&amp;団体登録申請書!E52&amp;団体登録申請書!F52&amp;団体登録申請書!G52&amp;団体登録申請書!H52&amp;団体登録申請書!I52&amp;団体登録申請書!J52&amp;団体登録申請書!K52&amp;団体登録申請書!L52&amp;団体登録申請書!M52</f>
        <v/>
      </c>
      <c r="N7" s="23" t="str">
        <f t="shared" si="0"/>
        <v>　　　　　　　　　</v>
      </c>
      <c r="O7" s="23">
        <f>団体登録申請書!D50</f>
        <v>0</v>
      </c>
      <c r="P7" s="23">
        <f>団体登録申請書!D51</f>
        <v>0</v>
      </c>
      <c r="Q7" s="23"/>
      <c r="R7" s="30" t="str">
        <f>IFERROR(VLOOKUP(団体登録申請書!D52,'削除・編集不可　区使用SHEET②'!$B:$E,4,0),"")</f>
        <v/>
      </c>
      <c r="S7" s="23"/>
      <c r="T7" s="23" t="str">
        <f>IFERROR(VLOOKUP(団体登録申請書!D52,'削除・編集不可　区使用SHEET②'!$B:$C,2,0),"")</f>
        <v/>
      </c>
      <c r="U7" s="23" t="str">
        <f>IFERROR(VLOOKUP(団体登録申請書!E52,'削除・編集不可　区使用SHEET②'!$B:$C,2,0),"")</f>
        <v/>
      </c>
      <c r="V7" s="23" t="str">
        <f>IFERROR(VLOOKUP(団体登録申請書!F52,'削除・編集不可　区使用SHEET②'!$B:$C,2,0),"")</f>
        <v/>
      </c>
      <c r="W7" s="23" t="str">
        <f>IFERROR(VLOOKUP(団体登録申請書!G52,'削除・編集不可　区使用SHEET②'!$B:$C,2,0),"")</f>
        <v/>
      </c>
      <c r="X7" s="23" t="str">
        <f>IFERROR(VLOOKUP(団体登録申請書!H52,'削除・編集不可　区使用SHEET②'!$B:$C,2,0),"")</f>
        <v/>
      </c>
      <c r="Y7" s="23" t="str">
        <f>IFERROR(VLOOKUP(団体登録申請書!I52,'削除・編集不可　区使用SHEET②'!$B:$C,2,0),"")</f>
        <v/>
      </c>
      <c r="Z7" s="23" t="str">
        <f>IFERROR(VLOOKUP(団体登録申請書!J52,'削除・編集不可　区使用SHEET②'!$B:$C,2,0),"")</f>
        <v/>
      </c>
      <c r="AA7" s="23" t="str">
        <f>IFERROR(VLOOKUP(団体登録申請書!K52,'削除・編集不可　区使用SHEET②'!$B:$C,2,0),"")</f>
        <v/>
      </c>
      <c r="AB7" s="23" t="str">
        <f>IFERROR(VLOOKUP(団体登録申請書!L52,'削除・編集不可　区使用SHEET②'!$B:$C,2,0),"")</f>
        <v/>
      </c>
      <c r="AC7" s="23" t="str">
        <f>IFERROR(VLOOKUP(団体登録申請書!M52,'削除・編集不可　区使用SHEET②'!$B:$C,2,0),"")</f>
        <v/>
      </c>
      <c r="AD7" s="23" t="str">
        <f>IFERROR(VLOOKUP(団体登録申請書!D52,'削除・編集不可　区使用SHEET②'!$B:$D,3,0),"")</f>
        <v/>
      </c>
      <c r="AE7" s="23" t="str">
        <f>IFERROR(VLOOKUP(団体登録申請書!E52,'削除・編集不可　区使用SHEET②'!$B:$D,3,0),"")</f>
        <v/>
      </c>
      <c r="AF7" s="23" t="str">
        <f>IFERROR(VLOOKUP(団体登録申請書!F52,'削除・編集不可　区使用SHEET②'!$B:$D,3,0),"")</f>
        <v/>
      </c>
      <c r="AG7" s="23" t="str">
        <f>IFERROR(VLOOKUP(団体登録申請書!G52,'削除・編集不可　区使用SHEET②'!$B:$D,3,0),"")</f>
        <v/>
      </c>
      <c r="AH7" s="23" t="str">
        <f>IFERROR(VLOOKUP(団体登録申請書!H52,'削除・編集不可　区使用SHEET②'!$B:$D,3,0),"")</f>
        <v/>
      </c>
      <c r="AI7" s="23" t="str">
        <f>IFERROR(VLOOKUP(団体登録申請書!I52,'削除・編集不可　区使用SHEET②'!$B:$D,3,0),"")</f>
        <v/>
      </c>
      <c r="AJ7" s="23" t="str">
        <f>IFERROR(VLOOKUP(団体登録申請書!J52,'削除・編集不可　区使用SHEET②'!$B:$D,3,0),"")</f>
        <v/>
      </c>
      <c r="AK7" s="23" t="str">
        <f>IFERROR(VLOOKUP(団体登録申請書!K52,'削除・編集不可　区使用SHEET②'!$B:$D,3,0),"")</f>
        <v/>
      </c>
      <c r="AL7" s="23" t="str">
        <f>IFERROR(VLOOKUP(団体登録申請書!L52,'削除・編集不可　区使用SHEET②'!$B:$D,3,0),"")</f>
        <v/>
      </c>
      <c r="AM7" s="23" t="str">
        <f>IFERROR(VLOOKUP(団体登録申請書!M52,'削除・編集不可　区使用SHEET②'!$B:$D,3,0),"")</f>
        <v/>
      </c>
    </row>
    <row r="8" spans="1:39">
      <c r="A8" s="23"/>
      <c r="B8" s="23"/>
      <c r="C8" s="23"/>
      <c r="D8" s="23"/>
      <c r="E8" s="23"/>
      <c r="F8" s="23"/>
      <c r="G8" s="23"/>
      <c r="H8" s="23"/>
      <c r="I8" s="23"/>
      <c r="J8" s="23"/>
      <c r="K8" s="23"/>
      <c r="L8" s="23"/>
      <c r="M8" s="23" t="str">
        <f>団体登録申請書!D56&amp;団体登録申請書!E56&amp;団体登録申請書!F56&amp;団体登録申請書!G56&amp;団体登録申請書!H56&amp;団体登録申請書!I56&amp;団体登録申請書!J56&amp;団体登録申請書!K56&amp;団体登録申請書!L56&amp;団体登録申請書!M56</f>
        <v/>
      </c>
      <c r="N8" s="23" t="str">
        <f t="shared" si="0"/>
        <v>　　　　　　　　　</v>
      </c>
      <c r="O8" s="23">
        <f>団体登録申請書!D54</f>
        <v>0</v>
      </c>
      <c r="P8" s="23">
        <f>団体登録申請書!D55</f>
        <v>0</v>
      </c>
      <c r="Q8" s="23"/>
      <c r="R8" s="30" t="str">
        <f>IFERROR(VLOOKUP(団体登録申請書!D56,'削除・編集不可　区使用SHEET②'!$B:$E,4,0),"")</f>
        <v/>
      </c>
      <c r="S8" s="23"/>
      <c r="T8" s="23" t="str">
        <f>IFERROR(VLOOKUP(団体登録申請書!D56,'削除・編集不可　区使用SHEET②'!$B:$C,2,0),"")</f>
        <v/>
      </c>
      <c r="U8" s="23" t="str">
        <f>IFERROR(VLOOKUP(団体登録申請書!E56,'削除・編集不可　区使用SHEET②'!$B:$C,2,0),"")</f>
        <v/>
      </c>
      <c r="V8" s="23" t="str">
        <f>IFERROR(VLOOKUP(団体登録申請書!F56,'削除・編集不可　区使用SHEET②'!$B:$C,2,0),"")</f>
        <v/>
      </c>
      <c r="W8" s="23" t="str">
        <f>IFERROR(VLOOKUP(団体登録申請書!G56,'削除・編集不可　区使用SHEET②'!$B:$C,2,0),"")</f>
        <v/>
      </c>
      <c r="X8" s="23" t="str">
        <f>IFERROR(VLOOKUP(団体登録申請書!H56,'削除・編集不可　区使用SHEET②'!$B:$C,2,0),"")</f>
        <v/>
      </c>
      <c r="Y8" s="23" t="str">
        <f>IFERROR(VLOOKUP(団体登録申請書!I56,'削除・編集不可　区使用SHEET②'!$B:$C,2,0),"")</f>
        <v/>
      </c>
      <c r="Z8" s="23" t="str">
        <f>IFERROR(VLOOKUP(団体登録申請書!J56,'削除・編集不可　区使用SHEET②'!$B:$C,2,0),"")</f>
        <v/>
      </c>
      <c r="AA8" s="23" t="str">
        <f>IFERROR(VLOOKUP(団体登録申請書!K56,'削除・編集不可　区使用SHEET②'!$B:$C,2,0),"")</f>
        <v/>
      </c>
      <c r="AB8" s="23" t="str">
        <f>IFERROR(VLOOKUP(団体登録申請書!L56,'削除・編集不可　区使用SHEET②'!$B:$C,2,0),"")</f>
        <v/>
      </c>
      <c r="AC8" s="23" t="str">
        <f>IFERROR(VLOOKUP(団体登録申請書!M56,'削除・編集不可　区使用SHEET②'!$B:$C,2,0),"")</f>
        <v/>
      </c>
      <c r="AD8" s="23" t="str">
        <f>IFERROR(VLOOKUP(団体登録申請書!D56,'削除・編集不可　区使用SHEET②'!$B:$D,3,0),"")</f>
        <v/>
      </c>
      <c r="AE8" s="23" t="str">
        <f>IFERROR(VLOOKUP(団体登録申請書!E56,'削除・編集不可　区使用SHEET②'!$B:$D,3,0),"")</f>
        <v/>
      </c>
      <c r="AF8" s="23" t="str">
        <f>IFERROR(VLOOKUP(団体登録申請書!F56,'削除・編集不可　区使用SHEET②'!$B:$D,3,0),"")</f>
        <v/>
      </c>
      <c r="AG8" s="23" t="str">
        <f>IFERROR(VLOOKUP(団体登録申請書!G56,'削除・編集不可　区使用SHEET②'!$B:$D,3,0),"")</f>
        <v/>
      </c>
      <c r="AH8" s="23" t="str">
        <f>IFERROR(VLOOKUP(団体登録申請書!H56,'削除・編集不可　区使用SHEET②'!$B:$D,3,0),"")</f>
        <v/>
      </c>
      <c r="AI8" s="23" t="str">
        <f>IFERROR(VLOOKUP(団体登録申請書!I56,'削除・編集不可　区使用SHEET②'!$B:$D,3,0),"")</f>
        <v/>
      </c>
      <c r="AJ8" s="23" t="str">
        <f>IFERROR(VLOOKUP(団体登録申請書!J56,'削除・編集不可　区使用SHEET②'!$B:$D,3,0),"")</f>
        <v/>
      </c>
      <c r="AK8" s="23" t="str">
        <f>IFERROR(VLOOKUP(団体登録申請書!K56,'削除・編集不可　区使用SHEET②'!$B:$D,3,0),"")</f>
        <v/>
      </c>
      <c r="AL8" s="23" t="str">
        <f>IFERROR(VLOOKUP(団体登録申請書!L56,'削除・編集不可　区使用SHEET②'!$B:$D,3,0),"")</f>
        <v/>
      </c>
      <c r="AM8" s="23" t="str">
        <f>IFERROR(VLOOKUP(団体登録申請書!M56,'削除・編集不可　区使用SHEET②'!$B:$D,3,0),"")</f>
        <v/>
      </c>
    </row>
    <row r="9" spans="1:39">
      <c r="A9" s="23"/>
      <c r="B9" s="23"/>
      <c r="C9" s="23"/>
      <c r="D9" s="23"/>
      <c r="E9" s="23"/>
      <c r="F9" s="23"/>
      <c r="G9" s="23"/>
      <c r="H9" s="23"/>
      <c r="I9" s="23"/>
      <c r="J9" s="23"/>
      <c r="K9" s="23"/>
      <c r="L9" s="23"/>
      <c r="M9" s="23" t="str">
        <f>団体登録申請書!D60&amp;団体登録申請書!E60&amp;団体登録申請書!F60&amp;団体登録申請書!G60&amp;団体登録申請書!H60&amp;団体登録申請書!I60&amp;団体登録申請書!J60&amp;団体登録申請書!K60&amp;団体登録申請書!L60&amp;団体登録申請書!M60</f>
        <v/>
      </c>
      <c r="N9" s="23" t="str">
        <f t="shared" si="0"/>
        <v>　　　　　　　　　</v>
      </c>
      <c r="O9" s="23">
        <f>団体登録申請書!D58</f>
        <v>0</v>
      </c>
      <c r="P9" s="23">
        <f>団体登録申請書!D59</f>
        <v>0</v>
      </c>
      <c r="Q9" s="23"/>
      <c r="R9" s="30" t="str">
        <f>IFERROR(VLOOKUP(団体登録申請書!D60,'削除・編集不可　区使用SHEET②'!$B:$E,4,0),"")</f>
        <v/>
      </c>
      <c r="S9" s="23"/>
      <c r="T9" s="23" t="str">
        <f>IFERROR(VLOOKUP(団体登録申請書!D60,'削除・編集不可　区使用SHEET②'!$B:$C,2,0),"")</f>
        <v/>
      </c>
      <c r="U9" s="23" t="str">
        <f>IFERROR(VLOOKUP(団体登録申請書!E60,'削除・編集不可　区使用SHEET②'!$B:$C,2,0),"")</f>
        <v/>
      </c>
      <c r="V9" s="23" t="str">
        <f>IFERROR(VLOOKUP(団体登録申請書!F60,'削除・編集不可　区使用SHEET②'!$B:$C,2,0),"")</f>
        <v/>
      </c>
      <c r="W9" s="23" t="str">
        <f>IFERROR(VLOOKUP(団体登録申請書!G60,'削除・編集不可　区使用SHEET②'!$B:$C,2,0),"")</f>
        <v/>
      </c>
      <c r="X9" s="23" t="str">
        <f>IFERROR(VLOOKUP(団体登録申請書!H60,'削除・編集不可　区使用SHEET②'!$B:$C,2,0),"")</f>
        <v/>
      </c>
      <c r="Y9" s="23" t="str">
        <f>IFERROR(VLOOKUP(団体登録申請書!I60,'削除・編集不可　区使用SHEET②'!$B:$C,2,0),"")</f>
        <v/>
      </c>
      <c r="Z9" s="23" t="str">
        <f>IFERROR(VLOOKUP(団体登録申請書!J60,'削除・編集不可　区使用SHEET②'!$B:$C,2,0),"")</f>
        <v/>
      </c>
      <c r="AA9" s="23" t="str">
        <f>IFERROR(VLOOKUP(団体登録申請書!K60,'削除・編集不可　区使用SHEET②'!$B:$C,2,0),"")</f>
        <v/>
      </c>
      <c r="AB9" s="23" t="str">
        <f>IFERROR(VLOOKUP(団体登録申請書!L60,'削除・編集不可　区使用SHEET②'!$B:$C,2,0),"")</f>
        <v/>
      </c>
      <c r="AC9" s="23" t="str">
        <f>IFERROR(VLOOKUP(団体登録申請書!M60,'削除・編集不可　区使用SHEET②'!$B:$C,2,0),"")</f>
        <v/>
      </c>
      <c r="AD9" s="23" t="str">
        <f>IFERROR(VLOOKUP(団体登録申請書!D60,'削除・編集不可　区使用SHEET②'!$B:$D,3,0),"")</f>
        <v/>
      </c>
      <c r="AE9" s="23" t="str">
        <f>IFERROR(VLOOKUP(団体登録申請書!E60,'削除・編集不可　区使用SHEET②'!$B:$D,3,0),"")</f>
        <v/>
      </c>
      <c r="AF9" s="23" t="str">
        <f>IFERROR(VLOOKUP(団体登録申請書!F60,'削除・編集不可　区使用SHEET②'!$B:$D,3,0),"")</f>
        <v/>
      </c>
      <c r="AG9" s="23" t="str">
        <f>IFERROR(VLOOKUP(団体登録申請書!G60,'削除・編集不可　区使用SHEET②'!$B:$D,3,0),"")</f>
        <v/>
      </c>
      <c r="AH9" s="23" t="str">
        <f>IFERROR(VLOOKUP(団体登録申請書!H60,'削除・編集不可　区使用SHEET②'!$B:$D,3,0),"")</f>
        <v/>
      </c>
      <c r="AI9" s="23" t="str">
        <f>IFERROR(VLOOKUP(団体登録申請書!I60,'削除・編集不可　区使用SHEET②'!$B:$D,3,0),"")</f>
        <v/>
      </c>
      <c r="AJ9" s="23" t="str">
        <f>IFERROR(VLOOKUP(団体登録申請書!J60,'削除・編集不可　区使用SHEET②'!$B:$D,3,0),"")</f>
        <v/>
      </c>
      <c r="AK9" s="23" t="str">
        <f>IFERROR(VLOOKUP(団体登録申請書!K60,'削除・編集不可　区使用SHEET②'!$B:$D,3,0),"")</f>
        <v/>
      </c>
      <c r="AL9" s="23" t="str">
        <f>IFERROR(VLOOKUP(団体登録申請書!L60,'削除・編集不可　区使用SHEET②'!$B:$D,3,0),"")</f>
        <v/>
      </c>
      <c r="AM9" s="23" t="str">
        <f>IFERROR(VLOOKUP(団体登録申請書!M60,'削除・編集不可　区使用SHEET②'!$B:$D,3,0),"")</f>
        <v/>
      </c>
    </row>
    <row r="10" spans="1:39">
      <c r="A10" s="23"/>
      <c r="B10" s="23"/>
      <c r="C10" s="23"/>
      <c r="D10" s="23"/>
      <c r="E10" s="23"/>
      <c r="F10" s="23"/>
      <c r="G10" s="23"/>
      <c r="H10" s="23"/>
      <c r="I10" s="23"/>
      <c r="J10" s="23"/>
      <c r="K10" s="23"/>
      <c r="L10" s="23"/>
      <c r="M10" s="23" t="str">
        <f>団体登録申請書!D64&amp;団体登録申請書!E64&amp;団体登録申請書!F64&amp;団体登録申請書!G64&amp;団体登録申請書!H64&amp;団体登録申請書!I64&amp;団体登録申請書!J64&amp;団体登録申請書!K64&amp;団体登録申請書!L64&amp;団体登録申請書!M64</f>
        <v/>
      </c>
      <c r="N10" s="23" t="str">
        <f t="shared" si="0"/>
        <v>　　　　　　　　　</v>
      </c>
      <c r="O10" s="23">
        <f>団体登録申請書!D62</f>
        <v>0</v>
      </c>
      <c r="P10" s="23">
        <f>団体登録申請書!D63</f>
        <v>0</v>
      </c>
      <c r="Q10" s="23"/>
      <c r="R10" s="30" t="str">
        <f>IFERROR(VLOOKUP(団体登録申請書!D64,'削除・編集不可　区使用SHEET②'!$B:$E,4,0),"")</f>
        <v/>
      </c>
      <c r="S10" s="23"/>
      <c r="T10" s="23" t="str">
        <f>IFERROR(VLOOKUP(団体登録申請書!D64,'削除・編集不可　区使用SHEET②'!$B:$C,2,0),"")</f>
        <v/>
      </c>
      <c r="U10" s="23" t="str">
        <f>IFERROR(VLOOKUP(団体登録申請書!E64,'削除・編集不可　区使用SHEET②'!$B:$C,2,0),"")</f>
        <v/>
      </c>
      <c r="V10" s="23" t="str">
        <f>IFERROR(VLOOKUP(団体登録申請書!F64,'削除・編集不可　区使用SHEET②'!$B:$C,2,0),"")</f>
        <v/>
      </c>
      <c r="W10" s="23" t="str">
        <f>IFERROR(VLOOKUP(団体登録申請書!G64,'削除・編集不可　区使用SHEET②'!$B:$C,2,0),"")</f>
        <v/>
      </c>
      <c r="X10" s="23" t="str">
        <f>IFERROR(VLOOKUP(団体登録申請書!H64,'削除・編集不可　区使用SHEET②'!$B:$C,2,0),"")</f>
        <v/>
      </c>
      <c r="Y10" s="23" t="str">
        <f>IFERROR(VLOOKUP(団体登録申請書!I64,'削除・編集不可　区使用SHEET②'!$B:$C,2,0),"")</f>
        <v/>
      </c>
      <c r="Z10" s="23" t="str">
        <f>IFERROR(VLOOKUP(団体登録申請書!J64,'削除・編集不可　区使用SHEET②'!$B:$C,2,0),"")</f>
        <v/>
      </c>
      <c r="AA10" s="23" t="str">
        <f>IFERROR(VLOOKUP(団体登録申請書!K64,'削除・編集不可　区使用SHEET②'!$B:$C,2,0),"")</f>
        <v/>
      </c>
      <c r="AB10" s="23" t="str">
        <f>IFERROR(VLOOKUP(団体登録申請書!L64,'削除・編集不可　区使用SHEET②'!$B:$C,2,0),"")</f>
        <v/>
      </c>
      <c r="AC10" s="23" t="str">
        <f>IFERROR(VLOOKUP(団体登録申請書!M64,'削除・編集不可　区使用SHEET②'!$B:$C,2,0),"")</f>
        <v/>
      </c>
      <c r="AD10" s="23" t="str">
        <f>IFERROR(VLOOKUP(団体登録申請書!D64,'削除・編集不可　区使用SHEET②'!$B:$D,3,0),"")</f>
        <v/>
      </c>
      <c r="AE10" s="23" t="str">
        <f>IFERROR(VLOOKUP(団体登録申請書!E64,'削除・編集不可　区使用SHEET②'!$B:$D,3,0),"")</f>
        <v/>
      </c>
      <c r="AF10" s="23" t="str">
        <f>IFERROR(VLOOKUP(団体登録申請書!F64,'削除・編集不可　区使用SHEET②'!$B:$D,3,0),"")</f>
        <v/>
      </c>
      <c r="AG10" s="23" t="str">
        <f>IFERROR(VLOOKUP(団体登録申請書!G64,'削除・編集不可　区使用SHEET②'!$B:$D,3,0),"")</f>
        <v/>
      </c>
      <c r="AH10" s="23" t="str">
        <f>IFERROR(VLOOKUP(団体登録申請書!H64,'削除・編集不可　区使用SHEET②'!$B:$D,3,0),"")</f>
        <v/>
      </c>
      <c r="AI10" s="23" t="str">
        <f>IFERROR(VLOOKUP(団体登録申請書!I64,'削除・編集不可　区使用SHEET②'!$B:$D,3,0),"")</f>
        <v/>
      </c>
      <c r="AJ10" s="23" t="str">
        <f>IFERROR(VLOOKUP(団体登録申請書!J64,'削除・編集不可　区使用SHEET②'!$B:$D,3,0),"")</f>
        <v/>
      </c>
      <c r="AK10" s="23" t="str">
        <f>IFERROR(VLOOKUP(団体登録申請書!K64,'削除・編集不可　区使用SHEET②'!$B:$D,3,0),"")</f>
        <v/>
      </c>
      <c r="AL10" s="23" t="str">
        <f>IFERROR(VLOOKUP(団体登録申請書!L64,'削除・編集不可　区使用SHEET②'!$B:$D,3,0),"")</f>
        <v/>
      </c>
      <c r="AM10" s="23" t="str">
        <f>IFERROR(VLOOKUP(団体登録申請書!M64,'削除・編集不可　区使用SHEET②'!$B:$D,3,0),"")</f>
        <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7"/>
  <sheetViews>
    <sheetView workbookViewId="0">
      <selection activeCell="C31" sqref="C31"/>
    </sheetView>
  </sheetViews>
  <sheetFormatPr defaultRowHeight="18"/>
  <cols>
    <col min="3" max="3" width="68.69921875" customWidth="1"/>
    <col min="4" max="4" width="47.09765625" bestFit="1" customWidth="1"/>
    <col min="6" max="6" width="93" bestFit="1" customWidth="1"/>
  </cols>
  <sheetData>
    <row r="1" spans="1:6">
      <c r="A1" s="2" t="s">
        <v>37</v>
      </c>
      <c r="B1" s="3"/>
      <c r="C1" s="4"/>
      <c r="D1" s="4"/>
      <c r="E1" s="3"/>
      <c r="F1" s="5"/>
    </row>
    <row r="2" spans="1:6">
      <c r="A2" s="6" t="s">
        <v>38</v>
      </c>
      <c r="B2" s="7" t="s">
        <v>117</v>
      </c>
      <c r="C2" s="8" t="s">
        <v>40</v>
      </c>
      <c r="D2" s="8"/>
      <c r="E2" s="7" t="s">
        <v>39</v>
      </c>
      <c r="F2" s="6" t="s">
        <v>41</v>
      </c>
    </row>
    <row r="3" spans="1:6">
      <c r="A3" s="9" t="s">
        <v>42</v>
      </c>
      <c r="B3" s="10" t="s">
        <v>45</v>
      </c>
      <c r="C3" s="11" t="s">
        <v>44</v>
      </c>
      <c r="D3" s="11" t="str">
        <f>B3&amp;"．"&amp;C3</f>
        <v>ア．特別養護老人ホーム</v>
      </c>
      <c r="E3" s="12" t="s">
        <v>43</v>
      </c>
      <c r="F3" s="13" t="s">
        <v>46</v>
      </c>
    </row>
    <row r="4" spans="1:6">
      <c r="A4" s="85" t="s">
        <v>47</v>
      </c>
      <c r="B4" s="14" t="s">
        <v>49</v>
      </c>
      <c r="C4" s="11" t="s">
        <v>48</v>
      </c>
      <c r="D4" s="11" t="str">
        <f t="shared" ref="D4:D27" si="0">B4&amp;"．"&amp;C4</f>
        <v>イ．介護老人保健施設</v>
      </c>
      <c r="E4" s="12" t="s">
        <v>43</v>
      </c>
      <c r="F4" s="13" t="s">
        <v>50</v>
      </c>
    </row>
    <row r="5" spans="1:6">
      <c r="A5" s="85"/>
      <c r="B5" s="14" t="s">
        <v>52</v>
      </c>
      <c r="C5" s="11" t="s">
        <v>51</v>
      </c>
      <c r="D5" s="11" t="str">
        <f t="shared" si="0"/>
        <v>ウ．介護医療院</v>
      </c>
      <c r="E5" s="12" t="s">
        <v>43</v>
      </c>
      <c r="F5" s="13" t="s">
        <v>53</v>
      </c>
    </row>
    <row r="6" spans="1:6">
      <c r="A6" s="85"/>
      <c r="B6" s="14" t="s">
        <v>55</v>
      </c>
      <c r="C6" s="11" t="s">
        <v>54</v>
      </c>
      <c r="D6" s="11" t="str">
        <f t="shared" si="0"/>
        <v>エ．養護老人ホーム</v>
      </c>
      <c r="E6" s="12" t="s">
        <v>43</v>
      </c>
      <c r="F6" s="13" t="s">
        <v>56</v>
      </c>
    </row>
    <row r="7" spans="1:6">
      <c r="A7" s="85"/>
      <c r="B7" s="14" t="s">
        <v>59</v>
      </c>
      <c r="C7" s="11" t="s">
        <v>58</v>
      </c>
      <c r="D7" s="11" t="str">
        <f t="shared" si="0"/>
        <v>オ．地域活動支援センター</v>
      </c>
      <c r="E7" s="15" t="s">
        <v>57</v>
      </c>
      <c r="F7" s="13" t="s">
        <v>60</v>
      </c>
    </row>
    <row r="8" spans="1:6">
      <c r="A8" s="85"/>
      <c r="B8" s="14" t="s">
        <v>62</v>
      </c>
      <c r="C8" s="11" t="s">
        <v>61</v>
      </c>
      <c r="D8" s="11" t="str">
        <f t="shared" si="0"/>
        <v>カ．軽費老人ホーム</v>
      </c>
      <c r="E8" s="12" t="s">
        <v>43</v>
      </c>
      <c r="F8" s="13" t="s">
        <v>63</v>
      </c>
    </row>
    <row r="9" spans="1:6">
      <c r="A9" s="86"/>
      <c r="B9" s="14" t="s">
        <v>65</v>
      </c>
      <c r="C9" s="11" t="s">
        <v>118</v>
      </c>
      <c r="D9" s="11" t="str">
        <f t="shared" si="0"/>
        <v>キ．その他</v>
      </c>
      <c r="E9" s="15" t="s">
        <v>64</v>
      </c>
      <c r="F9" s="13"/>
    </row>
    <row r="10" spans="1:6">
      <c r="A10" s="9" t="s">
        <v>66</v>
      </c>
      <c r="B10" s="14" t="s">
        <v>68</v>
      </c>
      <c r="C10" s="11" t="s">
        <v>67</v>
      </c>
      <c r="D10" s="11" t="str">
        <f t="shared" si="0"/>
        <v>ク．認知症対応型通所介護</v>
      </c>
      <c r="E10" s="12" t="s">
        <v>43</v>
      </c>
      <c r="F10" s="13" t="s">
        <v>69</v>
      </c>
    </row>
    <row r="11" spans="1:6">
      <c r="A11" s="85" t="s">
        <v>70</v>
      </c>
      <c r="B11" s="14" t="s">
        <v>72</v>
      </c>
      <c r="C11" s="11" t="s">
        <v>71</v>
      </c>
      <c r="D11" s="11" t="str">
        <f t="shared" si="0"/>
        <v>ケ．小規模多機能型居宅介護</v>
      </c>
      <c r="E11" s="12" t="s">
        <v>43</v>
      </c>
      <c r="F11" s="13" t="s">
        <v>73</v>
      </c>
    </row>
    <row r="12" spans="1:6">
      <c r="A12" s="85"/>
      <c r="B12" s="14" t="s">
        <v>75</v>
      </c>
      <c r="C12" s="11" t="s">
        <v>74</v>
      </c>
      <c r="D12" s="11" t="str">
        <f t="shared" si="0"/>
        <v>コ．認知症対応型共同生活介護</v>
      </c>
      <c r="E12" s="12" t="s">
        <v>43</v>
      </c>
      <c r="F12" s="13" t="s">
        <v>76</v>
      </c>
    </row>
    <row r="13" spans="1:6">
      <c r="A13" s="85"/>
      <c r="B13" s="14" t="s">
        <v>78</v>
      </c>
      <c r="C13" s="11" t="s">
        <v>77</v>
      </c>
      <c r="D13" s="11" t="str">
        <f t="shared" si="0"/>
        <v>サ．複合型サービス</v>
      </c>
      <c r="E13" s="12" t="s">
        <v>43</v>
      </c>
      <c r="F13" s="13" t="s">
        <v>79</v>
      </c>
    </row>
    <row r="14" spans="1:6">
      <c r="A14" s="85"/>
      <c r="B14" s="14" t="s">
        <v>81</v>
      </c>
      <c r="C14" s="11" t="s">
        <v>80</v>
      </c>
      <c r="D14" s="11" t="str">
        <f t="shared" si="0"/>
        <v>シ．介護予防認知症対応型通所介護</v>
      </c>
      <c r="E14" s="12" t="s">
        <v>43</v>
      </c>
      <c r="F14" s="13" t="s">
        <v>82</v>
      </c>
    </row>
    <row r="15" spans="1:6">
      <c r="A15" s="85"/>
      <c r="B15" s="14" t="s">
        <v>84</v>
      </c>
      <c r="C15" s="11" t="s">
        <v>83</v>
      </c>
      <c r="D15" s="11" t="str">
        <f t="shared" si="0"/>
        <v>ス．介護予防小規模多機能型居宅介護</v>
      </c>
      <c r="E15" s="12" t="s">
        <v>43</v>
      </c>
      <c r="F15" s="13" t="s">
        <v>85</v>
      </c>
    </row>
    <row r="16" spans="1:6">
      <c r="A16" s="85"/>
      <c r="B16" s="14" t="s">
        <v>87</v>
      </c>
      <c r="C16" s="11" t="s">
        <v>86</v>
      </c>
      <c r="D16" s="11" t="str">
        <f t="shared" si="0"/>
        <v>セ．介護予防認知症対応型共同生活介護</v>
      </c>
      <c r="E16" s="12" t="s">
        <v>43</v>
      </c>
      <c r="F16" s="13" t="s">
        <v>88</v>
      </c>
    </row>
    <row r="17" spans="1:6">
      <c r="A17" s="85"/>
      <c r="B17" s="14" t="s">
        <v>90</v>
      </c>
      <c r="C17" s="11" t="s">
        <v>89</v>
      </c>
      <c r="D17" s="11" t="str">
        <f t="shared" si="0"/>
        <v>ソ．生活介護</v>
      </c>
      <c r="E17" s="15" t="s">
        <v>57</v>
      </c>
      <c r="F17" s="13" t="s">
        <v>91</v>
      </c>
    </row>
    <row r="18" spans="1:6">
      <c r="A18" s="85"/>
      <c r="B18" s="14" t="s">
        <v>93</v>
      </c>
      <c r="C18" s="11" t="s">
        <v>92</v>
      </c>
      <c r="D18" s="11" t="str">
        <f t="shared" si="0"/>
        <v>タ．短期入所</v>
      </c>
      <c r="E18" s="15" t="s">
        <v>57</v>
      </c>
      <c r="F18" s="13" t="s">
        <v>94</v>
      </c>
    </row>
    <row r="19" spans="1:6">
      <c r="A19" s="85"/>
      <c r="B19" s="14" t="s">
        <v>96</v>
      </c>
      <c r="C19" s="11" t="s">
        <v>95</v>
      </c>
      <c r="D19" s="11" t="str">
        <f t="shared" si="0"/>
        <v>チ．施設入所支援</v>
      </c>
      <c r="E19" s="15" t="s">
        <v>57</v>
      </c>
      <c r="F19" s="13" t="s">
        <v>97</v>
      </c>
    </row>
    <row r="20" spans="1:6">
      <c r="A20" s="85"/>
      <c r="B20" s="14" t="s">
        <v>99</v>
      </c>
      <c r="C20" s="11" t="s">
        <v>98</v>
      </c>
      <c r="D20" s="11" t="str">
        <f t="shared" si="0"/>
        <v>ツ．自立訓練</v>
      </c>
      <c r="E20" s="15" t="s">
        <v>57</v>
      </c>
      <c r="F20" s="13" t="s">
        <v>100</v>
      </c>
    </row>
    <row r="21" spans="1:6">
      <c r="A21" s="85"/>
      <c r="B21" s="14" t="s">
        <v>102</v>
      </c>
      <c r="C21" s="11" t="s">
        <v>101</v>
      </c>
      <c r="D21" s="11" t="str">
        <f t="shared" si="0"/>
        <v>テ．就労移行支援</v>
      </c>
      <c r="E21" s="15" t="s">
        <v>57</v>
      </c>
      <c r="F21" s="13" t="s">
        <v>103</v>
      </c>
    </row>
    <row r="22" spans="1:6">
      <c r="A22" s="85"/>
      <c r="B22" s="14" t="s">
        <v>105</v>
      </c>
      <c r="C22" s="11" t="s">
        <v>104</v>
      </c>
      <c r="D22" s="11" t="str">
        <f t="shared" si="0"/>
        <v>ト．就労継続支援</v>
      </c>
      <c r="E22" s="15" t="s">
        <v>57</v>
      </c>
      <c r="F22" s="13" t="s">
        <v>106</v>
      </c>
    </row>
    <row r="23" spans="1:6">
      <c r="A23" s="85"/>
      <c r="B23" s="14" t="s">
        <v>108</v>
      </c>
      <c r="C23" s="11" t="s">
        <v>107</v>
      </c>
      <c r="D23" s="11" t="str">
        <f t="shared" si="0"/>
        <v>ナ．共同生活援助</v>
      </c>
      <c r="E23" s="15" t="s">
        <v>57</v>
      </c>
      <c r="F23" s="13" t="s">
        <v>109</v>
      </c>
    </row>
    <row r="24" spans="1:6">
      <c r="A24" s="85"/>
      <c r="B24" s="14" t="s">
        <v>111</v>
      </c>
      <c r="C24" s="11" t="s">
        <v>110</v>
      </c>
      <c r="D24" s="11" t="str">
        <f t="shared" si="0"/>
        <v>ニ．福祉有償運送</v>
      </c>
      <c r="E24" s="15" t="s">
        <v>64</v>
      </c>
      <c r="F24" s="13" t="s">
        <v>112</v>
      </c>
    </row>
    <row r="25" spans="1:6">
      <c r="A25" s="85"/>
      <c r="B25" s="16" t="s">
        <v>113</v>
      </c>
      <c r="C25" s="11" t="s">
        <v>119</v>
      </c>
      <c r="D25" s="11" t="str">
        <f t="shared" si="0"/>
        <v>ヌ．児童発達支援</v>
      </c>
      <c r="E25" s="15" t="s">
        <v>57</v>
      </c>
      <c r="F25" s="13" t="s">
        <v>114</v>
      </c>
    </row>
    <row r="26" spans="1:6">
      <c r="A26" s="85"/>
      <c r="B26" s="16" t="s">
        <v>115</v>
      </c>
      <c r="C26" s="11" t="s">
        <v>120</v>
      </c>
      <c r="D26" s="11" t="str">
        <f t="shared" si="0"/>
        <v>ネ．放課後等デイサービス</v>
      </c>
      <c r="E26" s="15" t="s">
        <v>57</v>
      </c>
      <c r="F26" s="13" t="s">
        <v>114</v>
      </c>
    </row>
    <row r="27" spans="1:6">
      <c r="A27" s="86"/>
      <c r="B27" s="14" t="s">
        <v>121</v>
      </c>
      <c r="C27" s="11" t="s">
        <v>118</v>
      </c>
      <c r="D27" s="11" t="str">
        <f t="shared" si="0"/>
        <v>ノ．その他</v>
      </c>
      <c r="E27" s="15" t="s">
        <v>64</v>
      </c>
      <c r="F27" s="13"/>
    </row>
  </sheetData>
  <mergeCells count="2">
    <mergeCell ref="A4:A9"/>
    <mergeCell ref="A11:A27"/>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11"/>
  <sheetViews>
    <sheetView workbookViewId="0">
      <selection activeCell="D15" sqref="D15"/>
    </sheetView>
  </sheetViews>
  <sheetFormatPr defaultRowHeight="18"/>
  <cols>
    <col min="1" max="1" width="27.59765625" customWidth="1"/>
  </cols>
  <sheetData>
    <row r="2" spans="1:1">
      <c r="A2" t="s">
        <v>148</v>
      </c>
    </row>
    <row r="3" spans="1:1" ht="18.600000000000001" customHeight="1">
      <c r="A3" s="32" t="s">
        <v>153</v>
      </c>
    </row>
    <row r="4" spans="1:1" ht="16.8" customHeight="1">
      <c r="A4" s="31" t="s">
        <v>146</v>
      </c>
    </row>
    <row r="5" spans="1:1">
      <c r="A5" t="s">
        <v>149</v>
      </c>
    </row>
    <row r="6" spans="1:1">
      <c r="A6" t="s">
        <v>150</v>
      </c>
    </row>
    <row r="7" spans="1:1">
      <c r="A7" t="s">
        <v>151</v>
      </c>
    </row>
    <row r="8" spans="1:1">
      <c r="A8" t="s">
        <v>152</v>
      </c>
    </row>
    <row r="9" spans="1:1">
      <c r="A9" t="s">
        <v>154</v>
      </c>
    </row>
    <row r="10" spans="1:1">
      <c r="A10" s="31" t="s">
        <v>147</v>
      </c>
    </row>
    <row r="11" spans="1:1">
      <c r="A11" t="s">
        <v>155</v>
      </c>
    </row>
  </sheetData>
  <phoneticPr fontId="3"/>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団体登録申請書</vt:lpstr>
      <vt:lpstr>削除・編集不可　区使用SHEET①</vt:lpstr>
      <vt:lpstr>削除・編集不可　区使用SHEET②</vt:lpstr>
      <vt:lpstr>削除・編集不可（区使用SHEET③）</vt:lpstr>
      <vt:lpstr>団体登録申請書!Print_Area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2024-12-16T08:24:05Z</dcterms:modified>
</cp:coreProperties>
</file>