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241\令和８年度\03 普及啓発\04 食品ロス\01　フードドライブ\07 広報・HP（回収実績含む）\ホームページ\"/>
    </mc:Choice>
  </mc:AlternateContent>
  <xr:revisionPtr revIDLastSave="0" documentId="13_ncr:1_{D08491B0-4479-488D-9DE0-4F2F4C8E0794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フードドライブ回収実績" sheetId="1" r:id="rId1"/>
  </sheets>
  <definedNames>
    <definedName name="_xlnm.Print_Area" localSheetId="0">フードドライブ回収実績!$A$1:$N$111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N7" i="1"/>
  <c r="N6" i="1"/>
  <c r="N5" i="1"/>
  <c r="N4" i="1"/>
  <c r="N3" i="1"/>
  <c r="N10" i="1" l="1"/>
  <c r="N21" i="1" l="1"/>
  <c r="N18" i="1"/>
  <c r="N17" i="1"/>
  <c r="F22" i="1"/>
  <c r="E22" i="1"/>
  <c r="N24" i="1"/>
  <c r="N23" i="1"/>
  <c r="M22" i="1"/>
  <c r="L22" i="1"/>
  <c r="K22" i="1"/>
  <c r="J22" i="1"/>
  <c r="I22" i="1"/>
  <c r="H22" i="1"/>
  <c r="G22" i="1"/>
  <c r="D22" i="1"/>
  <c r="C22" i="1"/>
  <c r="B22" i="1"/>
  <c r="N20" i="1"/>
  <c r="N19" i="1"/>
  <c r="N16" i="1"/>
  <c r="B35" i="1"/>
  <c r="N15" i="1" l="1"/>
  <c r="N22" i="1"/>
  <c r="D35" i="1"/>
  <c r="N37" i="1"/>
  <c r="N36" i="1"/>
  <c r="M35" i="1"/>
  <c r="L35" i="1"/>
  <c r="K35" i="1"/>
  <c r="J35" i="1"/>
  <c r="I35" i="1"/>
  <c r="H35" i="1"/>
  <c r="G35" i="1"/>
  <c r="F35" i="1"/>
  <c r="E35" i="1"/>
  <c r="C35" i="1"/>
  <c r="N34" i="1"/>
  <c r="N33" i="1"/>
  <c r="N32" i="1"/>
  <c r="N31" i="1"/>
  <c r="N30" i="1"/>
  <c r="N29" i="1"/>
  <c r="N28" i="1"/>
  <c r="N47" i="1"/>
  <c r="N46" i="1"/>
  <c r="N43" i="1"/>
  <c r="J48" i="1"/>
  <c r="F48" i="1"/>
  <c r="N45" i="1"/>
  <c r="N44" i="1"/>
  <c r="N50" i="1"/>
  <c r="N49" i="1"/>
  <c r="N42" i="1"/>
  <c r="N41" i="1"/>
  <c r="C48" i="1"/>
  <c r="E48" i="1"/>
  <c r="G48" i="1"/>
  <c r="H48" i="1"/>
  <c r="I48" i="1"/>
  <c r="K48" i="1"/>
  <c r="L48" i="1"/>
  <c r="M48" i="1"/>
  <c r="B48" i="1"/>
  <c r="O84" i="1"/>
  <c r="O83" i="1"/>
  <c r="O82" i="1"/>
  <c r="O109" i="1"/>
  <c r="O108" i="1"/>
  <c r="O106" i="1"/>
  <c r="O105" i="1"/>
  <c r="O104" i="1"/>
  <c r="O103" i="1"/>
  <c r="O102" i="1"/>
  <c r="O101" i="1"/>
  <c r="O100" i="1"/>
  <c r="O99" i="1"/>
  <c r="O98" i="1"/>
  <c r="N35" i="1" l="1"/>
  <c r="N48" i="1"/>
  <c r="O107" i="1"/>
</calcChain>
</file>

<file path=xl/sharedStrings.xml><?xml version="1.0" encoding="utf-8"?>
<sst xmlns="http://schemas.openxmlformats.org/spreadsheetml/2006/main" count="207" uniqueCount="55">
  <si>
    <t>分類</t>
    <rPh sb="0" eb="2">
      <t>ブンルイ</t>
    </rPh>
    <phoneticPr fontId="2"/>
  </si>
  <si>
    <t>４月</t>
  </si>
  <si>
    <t>５月</t>
  </si>
  <si>
    <t>６月</t>
    <rPh sb="1" eb="2">
      <t>ガツ</t>
    </rPh>
    <phoneticPr fontId="2"/>
  </si>
  <si>
    <t>７月</t>
    <rPh sb="1" eb="2">
      <t>ガツ</t>
    </rPh>
    <phoneticPr fontId="2"/>
  </si>
  <si>
    <t>８月</t>
  </si>
  <si>
    <t>９月</t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</si>
  <si>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</si>
  <si>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</si>
  <si>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</si>
  <si>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</si>
  <si>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</si>
  <si>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</si>
  <si>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</si>
  <si>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</si>
  <si>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缶　詰</t>
    <rPh sb="0" eb="1">
      <t>カン</t>
    </rPh>
    <rPh sb="2" eb="3">
      <t>ツメ</t>
    </rPh>
    <phoneticPr fontId="2"/>
  </si>
  <si>
    <t>インスタント・レトルト食品</t>
    <rPh sb="11" eb="13">
      <t>ショクヒン</t>
    </rPh>
    <phoneticPr fontId="2"/>
  </si>
  <si>
    <t>調味料</t>
    <rPh sb="0" eb="3">
      <t>チョウミリョウ</t>
    </rPh>
    <phoneticPr fontId="2"/>
  </si>
  <si>
    <t>嗜好品</t>
    <rPh sb="0" eb="3">
      <t>シコウヒン</t>
    </rPh>
    <phoneticPr fontId="2"/>
  </si>
  <si>
    <t>乾　物</t>
    <rPh sb="0" eb="1">
      <t>イヌイ</t>
    </rPh>
    <rPh sb="2" eb="3">
      <t>モノ</t>
    </rPh>
    <phoneticPr fontId="2"/>
  </si>
  <si>
    <t>飲　料</t>
    <rPh sb="0" eb="1">
      <t>オン</t>
    </rPh>
    <rPh sb="2" eb="3">
      <t>リョウ</t>
    </rPh>
    <phoneticPr fontId="2"/>
  </si>
  <si>
    <t>乳幼児食品</t>
    <rPh sb="0" eb="3">
      <t>ニュウヨウジ</t>
    </rPh>
    <rPh sb="3" eb="5">
      <t>ショクヒン</t>
    </rPh>
    <phoneticPr fontId="2"/>
  </si>
  <si>
    <t>健康食品</t>
    <rPh sb="0" eb="2">
      <t>ケンコウ</t>
    </rPh>
    <rPh sb="2" eb="4">
      <t>ショクヒン</t>
    </rPh>
    <phoneticPr fontId="2"/>
  </si>
  <si>
    <t>防災備蓄品・その他</t>
    <rPh sb="0" eb="2">
      <t>ボウサイ</t>
    </rPh>
    <rPh sb="2" eb="4">
      <t>ビチク</t>
    </rPh>
    <rPh sb="4" eb="5">
      <t>ヒン</t>
    </rPh>
    <rPh sb="8" eb="9">
      <t>タ</t>
    </rPh>
    <phoneticPr fontId="2"/>
  </si>
  <si>
    <t>合計（点数）</t>
    <rPh sb="0" eb="1">
      <t>ゴウ</t>
    </rPh>
    <rPh sb="1" eb="2">
      <t>ケイ</t>
    </rPh>
    <rPh sb="3" eb="5">
      <t>テンスウ</t>
    </rPh>
    <phoneticPr fontId="2"/>
  </si>
  <si>
    <t>持参人数</t>
    <rPh sb="0" eb="2">
      <t>ジサン</t>
    </rPh>
    <rPh sb="2" eb="3">
      <t>ヒト</t>
    </rPh>
    <rPh sb="3" eb="4">
      <t>カズ</t>
    </rPh>
    <phoneticPr fontId="2"/>
  </si>
  <si>
    <t>総重量（ｋｇ）</t>
    <rPh sb="0" eb="3">
      <t>ソウジュウリョウ</t>
    </rPh>
    <phoneticPr fontId="2"/>
  </si>
  <si>
    <t>令和元年度（エコプラザ用賀、リサイクル千歳台、清掃・リサイクル部事業課、各総合支所の受付分）</t>
    <rPh sb="0" eb="2">
      <t>レイワ</t>
    </rPh>
    <rPh sb="2" eb="4">
      <t>ガンネン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42" eb="44">
      <t>ウケツケ</t>
    </rPh>
    <rPh sb="44" eb="45">
      <t>ブン</t>
    </rPh>
    <phoneticPr fontId="2"/>
  </si>
  <si>
    <t>令和２年度（エコプラザ用賀、リサイクル千歳台、清掃・リサイクル部事業課、各総合支所の受付分）
※エコプラザ用賀、リサイクル千歳台の４月・５月分は、新型コロナウイルスによる休館のため実績なし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42" eb="44">
      <t>ウケツケ</t>
    </rPh>
    <rPh sb="44" eb="45">
      <t>ブン</t>
    </rPh>
    <rPh sb="53" eb="55">
      <t>ヨウガ</t>
    </rPh>
    <rPh sb="61" eb="64">
      <t>チトセダイ</t>
    </rPh>
    <rPh sb="66" eb="67">
      <t>ガツ</t>
    </rPh>
    <rPh sb="69" eb="71">
      <t>ガツブン</t>
    </rPh>
    <rPh sb="73" eb="75">
      <t>シンガタ</t>
    </rPh>
    <rPh sb="85" eb="87">
      <t>キュウカン</t>
    </rPh>
    <rPh sb="90" eb="92">
      <t>ジッセキ</t>
    </rPh>
    <phoneticPr fontId="2"/>
  </si>
  <si>
    <t xml:space="preserve">令和３年度（エコプラザ用賀、リサイクル千歳台、清掃・リサイクル部事業課、各総合支所、ファミリーマート３店舗の受付分）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</si>
  <si>
    <t>分類</t>
    <rPh sb="0" eb="2">
      <t>ブンルイ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</si>
  <si>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</si>
  <si>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</si>
  <si>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</si>
  <si>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</si>
  <si>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</si>
  <si>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</si>
  <si>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</si>
  <si>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</si>
  <si>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計</t>
    <rPh sb="0" eb="1">
      <t>ケイ</t>
    </rPh>
    <phoneticPr fontId="1"/>
  </si>
  <si>
    <t>缶　詰</t>
    <rPh sb="0" eb="1">
      <t>カン</t>
    </rPh>
    <rPh sb="2" eb="3">
      <t>ツメ</t>
    </rPh>
    <phoneticPr fontId="1"/>
  </si>
  <si>
    <t>インスタント・レトルト食品</t>
    <rPh sb="11" eb="13">
      <t>ショクヒン</t>
    </rPh>
    <phoneticPr fontId="1"/>
  </si>
  <si>
    <t>調味料</t>
    <rPh sb="0" eb="3">
      <t>チョウミリョウ</t>
    </rPh>
    <phoneticPr fontId="1"/>
  </si>
  <si>
    <t>嗜好品</t>
    <rPh sb="0" eb="3">
      <t>シコウヒン</t>
    </rPh>
    <phoneticPr fontId="1"/>
  </si>
  <si>
    <t>乾　物</t>
    <rPh sb="0" eb="1">
      <t>イヌイ</t>
    </rPh>
    <rPh sb="2" eb="3">
      <t>モノ</t>
    </rPh>
    <phoneticPr fontId="1"/>
  </si>
  <si>
    <t>飲　料</t>
    <rPh sb="0" eb="1">
      <t>オン</t>
    </rPh>
    <rPh sb="2" eb="3">
      <t>リョウ</t>
    </rPh>
    <phoneticPr fontId="1"/>
  </si>
  <si>
    <t>乳幼児食品・その他</t>
    <rPh sb="0" eb="3">
      <t>ニュウヨウジ</t>
    </rPh>
    <rPh sb="3" eb="5">
      <t>ショクヒン</t>
    </rPh>
    <rPh sb="8" eb="9">
      <t>タ</t>
    </rPh>
    <phoneticPr fontId="1"/>
  </si>
  <si>
    <t>合計（点数）</t>
    <rPh sb="0" eb="1">
      <t>ゴウ</t>
    </rPh>
    <rPh sb="1" eb="2">
      <t>ケイ</t>
    </rPh>
    <rPh sb="3" eb="5">
      <t>テンスウ</t>
    </rPh>
    <phoneticPr fontId="1"/>
  </si>
  <si>
    <t>持参人数</t>
    <rPh sb="0" eb="2">
      <t>ジサン</t>
    </rPh>
    <rPh sb="2" eb="3">
      <t>ヒト</t>
    </rPh>
    <rPh sb="3" eb="4">
      <t>カズ</t>
    </rPh>
    <phoneticPr fontId="1"/>
  </si>
  <si>
    <t>総重量（ｋｇ）</t>
    <rPh sb="0" eb="3">
      <t>ソウジュウリョウ</t>
    </rPh>
    <phoneticPr fontId="1"/>
  </si>
  <si>
    <t xml:space="preserve">令和４年度（エコプラザ用賀、リサイクル千歳台、清掃・リサイクル部事業課、各総合支所、ファミリーマート３店舗の受付分）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</si>
  <si>
    <t xml:space="preserve">令和５年度（エコプラザ用賀、リサイクル千歳台、清掃・リサイクル部事業課、各総合支所、ファミリーマート３店舗の受付分）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</si>
  <si>
    <t xml:space="preserve">令和６年度（エコプラザ用賀、リサイクル千歳台、清掃・リサイクル部事業課、各総合支所、ファミリーマート３店舗の受付分）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</si>
  <si>
    <t xml:space="preserve">令和７年度（エコプラザ用賀、リサイクル千歳台、清掃・リサイクル部事業課、各総合支所、ファミリーマート３店舗の受付分）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</si>
  <si>
    <t xml:space="preserve">令和８年度（エコプラザ用賀、リサイクル千歳台、清掃・リサイクル部事業課、各総合支所、ファミリーマート２店舗の受付分）
※ファミリーマートで受け付けた持参人数は含まない。
</t>
    <rPh sb="0" eb="2">
      <t>レイワ</t>
    </rPh>
    <rPh sb="3" eb="5">
      <t>ネンド</t>
    </rPh>
    <rPh sb="4" eb="5">
      <t>ド</t>
    </rPh>
    <rPh sb="11" eb="13">
      <t>ヨウガ</t>
    </rPh>
    <rPh sb="19" eb="22">
      <t>チトセダイ</t>
    </rPh>
    <rPh sb="23" eb="25">
      <t>セイソウ</t>
    </rPh>
    <rPh sb="31" eb="35">
      <t>ブジギョウカ</t>
    </rPh>
    <rPh sb="36" eb="37">
      <t>カク</t>
    </rPh>
    <rPh sb="37" eb="39">
      <t>ソウゴウ</t>
    </rPh>
    <rPh sb="39" eb="41">
      <t>シショ</t>
    </rPh>
    <rPh sb="51" eb="53">
      <t>テンポ</t>
    </rPh>
    <rPh sb="54" eb="56">
      <t>ウケツケ</t>
    </rPh>
    <rPh sb="56" eb="5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</si>
</sst>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個&quot;"/>
    <numFmt numFmtId="177" formatCode="0&quot;人&quot;"/>
    <numFmt numFmtId="178" formatCode="0.0_ "/>
    <numFmt numFmtId="179" formatCode="0_ "/>
    <numFmt numFmtId="180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72"/>
      <color rgb="FFFF0000"/>
      <name val="ＭＳ Ｐ明朝"/>
      <family val="1"/>
      <charset val="128"/>
    </font>
    <font>
      <sz val="16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178" fontId="5" fillId="0" borderId="10" xfId="0" applyNumberFormat="1" applyFont="1" applyBorder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>
      <alignment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7" xfId="0" applyFont="1" applyFill="1" applyBorder="1">
      <alignment vertical="center"/>
    </xf>
    <xf numFmtId="178" fontId="5" fillId="0" borderId="19" xfId="0" applyNumberFormat="1" applyFont="1" applyBorder="1">
      <alignment vertical="center"/>
    </xf>
    <xf numFmtId="0" fontId="4" fillId="0" borderId="20" xfId="0" applyFont="1" applyFill="1" applyBorder="1">
      <alignment vertical="center"/>
    </xf>
    <xf numFmtId="0" fontId="6" fillId="0" borderId="21" xfId="0" applyFont="1" applyFill="1" applyBorder="1" applyAlignment="1">
      <alignment horizontal="right" vertical="center"/>
    </xf>
    <xf numFmtId="178" fontId="6" fillId="0" borderId="22" xfId="0" applyNumberFormat="1" applyFont="1" applyFill="1" applyBorder="1">
      <alignment vertical="center"/>
    </xf>
    <xf numFmtId="178" fontId="5" fillId="0" borderId="18" xfId="0" applyNumberFormat="1" applyFont="1" applyBorder="1">
      <alignment vertical="center"/>
    </xf>
    <xf numFmtId="0" fontId="5" fillId="0" borderId="24" xfId="0" applyFont="1" applyBorder="1">
      <alignment vertical="center"/>
    </xf>
    <xf numFmtId="178" fontId="5" fillId="0" borderId="25" xfId="0" applyNumberFormat="1" applyFont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178" fontId="5" fillId="0" borderId="9" xfId="0" applyNumberFormat="1" applyFont="1" applyBorder="1">
      <alignment vertical="center"/>
    </xf>
    <xf numFmtId="0" fontId="4" fillId="0" borderId="28" xfId="0" applyFont="1" applyFill="1" applyBorder="1">
      <alignment vertical="center"/>
    </xf>
    <xf numFmtId="178" fontId="5" fillId="0" borderId="29" xfId="0" applyNumberFormat="1" applyFont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33" xfId="0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6" fillId="0" borderId="22" xfId="0" applyNumberFormat="1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35" xfId="0" applyFont="1" applyFill="1" applyBorder="1">
      <alignment vertical="center"/>
    </xf>
    <xf numFmtId="0" fontId="6" fillId="0" borderId="36" xfId="0" applyFont="1" applyFill="1" applyBorder="1">
      <alignment vertical="center"/>
    </xf>
    <xf numFmtId="0" fontId="6" fillId="0" borderId="37" xfId="0" applyFont="1" applyFill="1" applyBorder="1">
      <alignment vertical="center"/>
    </xf>
    <xf numFmtId="178" fontId="6" fillId="0" borderId="35" xfId="0" applyNumberFormat="1" applyFont="1" applyFill="1" applyBorder="1">
      <alignment vertical="center"/>
    </xf>
    <xf numFmtId="178" fontId="6" fillId="0" borderId="38" xfId="0" applyNumberFormat="1" applyFont="1" applyFill="1" applyBorder="1" applyAlignment="1">
      <alignment horizontal="center" vertical="center"/>
    </xf>
    <xf numFmtId="178" fontId="6" fillId="0" borderId="36" xfId="0" applyNumberFormat="1" applyFont="1" applyFill="1" applyBorder="1">
      <alignment vertical="center"/>
    </xf>
    <xf numFmtId="178" fontId="6" fillId="0" borderId="37" xfId="0" applyNumberFormat="1" applyFont="1" applyFill="1" applyBorder="1">
      <alignment vertical="center"/>
    </xf>
    <xf numFmtId="0" fontId="6" fillId="0" borderId="38" xfId="0" applyFont="1" applyFill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applyNumberFormat="1" applyFont="1" applyFill="1" applyBorder="1">
      <alignment vertical="center"/>
    </xf>
    <xf numFmtId="0" fontId="6" fillId="0" borderId="18" xfId="0" applyFont="1" applyFill="1" applyBorder="1">
      <alignment vertical="center"/>
    </xf>
    <xf numFmtId="178" fontId="6" fillId="0" borderId="23" xfId="0" applyNumberFormat="1" applyFont="1" applyFill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179" fontId="4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center" vertical="center"/>
    </xf>
    <xf numFmtId="178" fontId="6" fillId="0" borderId="53" xfId="0" applyNumberFormat="1" applyFont="1" applyBorder="1" applyAlignment="1">
      <alignment horizontal="center" vertical="center"/>
    </xf>
    <xf numFmtId="179" fontId="4" fillId="0" borderId="49" xfId="0" applyNumberFormat="1" applyFont="1" applyBorder="1" applyAlignment="1">
      <alignment horizontal="center" vertical="center"/>
    </xf>
    <xf numFmtId="179" fontId="6" fillId="0" borderId="45" xfId="0" applyNumberFormat="1" applyFont="1" applyBorder="1" applyAlignment="1">
      <alignment horizontal="center" vertical="center"/>
    </xf>
    <xf numFmtId="179" fontId="4" fillId="0" borderId="44" xfId="0" applyNumberFormat="1" applyFont="1" applyFill="1" applyBorder="1" applyAlignment="1">
      <alignment horizontal="center" vertical="center"/>
    </xf>
    <xf numFmtId="178" fontId="5" fillId="0" borderId="54" xfId="0" applyNumberFormat="1" applyFont="1" applyBorder="1">
      <alignment vertical="center"/>
    </xf>
    <xf numFmtId="179" fontId="6" fillId="0" borderId="55" xfId="0" applyNumberFormat="1" applyFont="1" applyBorder="1" applyAlignment="1">
      <alignment horizontal="center" vertical="center"/>
    </xf>
    <xf numFmtId="179" fontId="6" fillId="0" borderId="56" xfId="0" applyNumberFormat="1" applyFont="1" applyBorder="1" applyAlignment="1">
      <alignment horizontal="center" vertical="center"/>
    </xf>
    <xf numFmtId="180" fontId="6" fillId="0" borderId="57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178" fontId="6" fillId="0" borderId="39" xfId="0" applyNumberFormat="1" applyFont="1" applyBorder="1" applyAlignment="1">
      <alignment horizontal="center" vertical="center"/>
    </xf>
    <xf numFmtId="180" fontId="6" fillId="0" borderId="39" xfId="0" applyNumberFormat="1" applyFont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3"/>
  <sheetViews>
    <sheetView tabSelected="1" view="pageBreakPreview" zoomScale="75" zoomScaleNormal="69" zoomScaleSheetLayoutView="75" workbookViewId="0">
      <selection activeCell="B10" sqref="B10"/>
    </sheetView>
  </sheetViews>
  <sheetFormatPr defaultColWidth="9" defaultRowHeight="16.5" x14ac:dyDescent="0.55000000000000004"/>
  <cols>
    <col min="1" max="1" width="27.58203125" style="2" bestFit="1" customWidth="1"/>
    <col min="2" max="4" width="12.08203125" style="2" customWidth="1"/>
    <col min="5" max="5" width="12.08203125" style="50" customWidth="1"/>
    <col min="6" max="12" width="12.08203125" style="2" customWidth="1"/>
    <col min="13" max="13" width="13" style="2" customWidth="1"/>
    <col min="14" max="14" width="15.83203125" style="2" bestFit="1" customWidth="1"/>
    <col min="15" max="15" width="8.25" style="2" hidden="1" customWidth="1"/>
    <col min="16" max="16384" width="9" style="2"/>
  </cols>
  <sheetData>
    <row r="1" spans="1:14" ht="48" customHeight="1" thickBot="1" x14ac:dyDescent="0.6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55000000000000004">
      <c r="A2" s="65" t="s">
        <v>30</v>
      </c>
      <c r="B2" s="66" t="s">
        <v>1</v>
      </c>
      <c r="C2" s="66" t="s">
        <v>2</v>
      </c>
      <c r="D2" s="66" t="s">
        <v>31</v>
      </c>
      <c r="E2" s="66" t="s">
        <v>32</v>
      </c>
      <c r="F2" s="66" t="s">
        <v>5</v>
      </c>
      <c r="G2" s="66" t="s">
        <v>6</v>
      </c>
      <c r="H2" s="66" t="s">
        <v>33</v>
      </c>
      <c r="I2" s="66" t="s">
        <v>34</v>
      </c>
      <c r="J2" s="66" t="s">
        <v>35</v>
      </c>
      <c r="K2" s="66" t="s">
        <v>36</v>
      </c>
      <c r="L2" s="66" t="s">
        <v>37</v>
      </c>
      <c r="M2" s="66" t="s">
        <v>38</v>
      </c>
      <c r="N2" s="67" t="s">
        <v>39</v>
      </c>
    </row>
    <row r="3" spans="1:14" ht="21" x14ac:dyDescent="0.55000000000000004">
      <c r="A3" s="68" t="s">
        <v>40</v>
      </c>
      <c r="B3" s="69">
        <v>26</v>
      </c>
      <c r="C3" s="69"/>
      <c r="D3" s="69"/>
      <c r="E3" s="82"/>
      <c r="F3" s="69"/>
      <c r="G3" s="69"/>
      <c r="H3" s="69"/>
      <c r="I3" s="69"/>
      <c r="J3" s="69"/>
      <c r="K3" s="69"/>
      <c r="L3" s="69"/>
      <c r="M3" s="69"/>
      <c r="N3" s="81">
        <f>SUM(B3:M3)</f>
        <v>26</v>
      </c>
    </row>
    <row r="4" spans="1:14" ht="21" x14ac:dyDescent="0.55000000000000004">
      <c r="A4" s="71" t="s">
        <v>41</v>
      </c>
      <c r="B4" s="69">
        <v>401</v>
      </c>
      <c r="C4" s="69"/>
      <c r="D4" s="69"/>
      <c r="E4" s="82"/>
      <c r="F4" s="69"/>
      <c r="G4" s="69"/>
      <c r="H4" s="69"/>
      <c r="I4" s="69"/>
      <c r="J4" s="69"/>
      <c r="K4" s="69"/>
      <c r="L4" s="69"/>
      <c r="M4" s="69"/>
      <c r="N4" s="81">
        <f t="shared" ref="N4:N9" si="0">SUM(B4:M4)</f>
        <v>401</v>
      </c>
    </row>
    <row r="5" spans="1:14" ht="21" x14ac:dyDescent="0.55000000000000004">
      <c r="A5" s="68" t="s">
        <v>42</v>
      </c>
      <c r="B5" s="69">
        <v>115</v>
      </c>
      <c r="C5" s="69"/>
      <c r="D5" s="69"/>
      <c r="E5" s="82"/>
      <c r="F5" s="69"/>
      <c r="G5" s="69"/>
      <c r="H5" s="69"/>
      <c r="I5" s="69"/>
      <c r="J5" s="69"/>
      <c r="K5" s="69"/>
      <c r="L5" s="69"/>
      <c r="M5" s="69"/>
      <c r="N5" s="81">
        <f t="shared" si="0"/>
        <v>115</v>
      </c>
    </row>
    <row r="6" spans="1:14" ht="21" x14ac:dyDescent="0.55000000000000004">
      <c r="A6" s="68" t="s">
        <v>43</v>
      </c>
      <c r="B6" s="69">
        <v>296</v>
      </c>
      <c r="C6" s="69"/>
      <c r="D6" s="69"/>
      <c r="E6" s="82"/>
      <c r="F6" s="69"/>
      <c r="G6" s="69"/>
      <c r="H6" s="69"/>
      <c r="I6" s="69"/>
      <c r="J6" s="69"/>
      <c r="K6" s="69"/>
      <c r="L6" s="69"/>
      <c r="M6" s="69"/>
      <c r="N6" s="81">
        <f t="shared" si="0"/>
        <v>296</v>
      </c>
    </row>
    <row r="7" spans="1:14" ht="21" x14ac:dyDescent="0.55000000000000004">
      <c r="A7" s="68" t="s">
        <v>44</v>
      </c>
      <c r="B7" s="69">
        <v>108</v>
      </c>
      <c r="C7" s="69"/>
      <c r="D7" s="69"/>
      <c r="E7" s="82"/>
      <c r="F7" s="69"/>
      <c r="G7" s="69"/>
      <c r="H7" s="69"/>
      <c r="I7" s="69"/>
      <c r="J7" s="69"/>
      <c r="K7" s="69"/>
      <c r="L7" s="69"/>
      <c r="M7" s="69"/>
      <c r="N7" s="81">
        <f t="shared" si="0"/>
        <v>108</v>
      </c>
    </row>
    <row r="8" spans="1:14" ht="21" x14ac:dyDescent="0.55000000000000004">
      <c r="A8" s="68" t="s">
        <v>45</v>
      </c>
      <c r="B8" s="69">
        <v>68</v>
      </c>
      <c r="C8" s="69"/>
      <c r="D8" s="69"/>
      <c r="E8" s="82"/>
      <c r="F8" s="69"/>
      <c r="G8" s="69"/>
      <c r="H8" s="69"/>
      <c r="I8" s="69"/>
      <c r="J8" s="69"/>
      <c r="K8" s="69"/>
      <c r="L8" s="69"/>
      <c r="M8" s="69"/>
      <c r="N8" s="81">
        <f t="shared" si="0"/>
        <v>68</v>
      </c>
    </row>
    <row r="9" spans="1:14" ht="21.5" thickBot="1" x14ac:dyDescent="0.6">
      <c r="A9" s="72" t="s">
        <v>46</v>
      </c>
      <c r="B9" s="69">
        <v>81</v>
      </c>
      <c r="C9" s="69"/>
      <c r="D9" s="69"/>
      <c r="E9" s="82"/>
      <c r="F9" s="69"/>
      <c r="G9" s="69"/>
      <c r="H9" s="69"/>
      <c r="I9" s="69"/>
      <c r="J9" s="69"/>
      <c r="K9" s="69"/>
      <c r="L9" s="69"/>
      <c r="M9" s="69"/>
      <c r="N9" s="84">
        <f t="shared" si="0"/>
        <v>81</v>
      </c>
    </row>
    <row r="10" spans="1:14" ht="22" thickTop="1" thickBot="1" x14ac:dyDescent="0.6">
      <c r="A10" s="74" t="s">
        <v>47</v>
      </c>
      <c r="B10" s="80">
        <f>SUM(B3:B9)</f>
        <v>1095</v>
      </c>
      <c r="C10" s="80">
        <f t="shared" ref="C10:M10" si="1">SUM(C3:C9)</f>
        <v>0</v>
      </c>
      <c r="D10" s="80">
        <f t="shared" si="1"/>
        <v>0</v>
      </c>
      <c r="E10" s="80">
        <f t="shared" si="1"/>
        <v>0</v>
      </c>
      <c r="F10" s="80">
        <f t="shared" si="1"/>
        <v>0</v>
      </c>
      <c r="G10" s="80">
        <f t="shared" si="1"/>
        <v>0</v>
      </c>
      <c r="H10" s="80">
        <f t="shared" si="1"/>
        <v>0</v>
      </c>
      <c r="I10" s="80">
        <f t="shared" si="1"/>
        <v>0</v>
      </c>
      <c r="J10" s="80">
        <f t="shared" si="1"/>
        <v>0</v>
      </c>
      <c r="K10" s="80">
        <f t="shared" si="1"/>
        <v>0</v>
      </c>
      <c r="L10" s="80">
        <f t="shared" si="1"/>
        <v>0</v>
      </c>
      <c r="M10" s="80">
        <f t="shared" si="1"/>
        <v>0</v>
      </c>
      <c r="N10" s="85">
        <f>SUM(B10:M10)</f>
        <v>1095</v>
      </c>
    </row>
    <row r="11" spans="1:14" ht="22" thickTop="1" thickBot="1" x14ac:dyDescent="0.6">
      <c r="A11" s="74" t="s">
        <v>48</v>
      </c>
      <c r="B11" s="75">
        <v>87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85">
        <f>SUM(B11:M11)</f>
        <v>87</v>
      </c>
    </row>
    <row r="12" spans="1:14" ht="22" thickTop="1" thickBot="1" x14ac:dyDescent="0.6">
      <c r="A12" s="77" t="s">
        <v>49</v>
      </c>
      <c r="B12" s="78">
        <v>218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86">
        <f>SUM(B12:M12)</f>
        <v>218</v>
      </c>
    </row>
    <row r="13" spans="1:14" ht="48" customHeight="1" thickBot="1" x14ac:dyDescent="0.6">
      <c r="A13" s="90" t="s">
        <v>53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 x14ac:dyDescent="0.55000000000000004">
      <c r="A14" s="65" t="s">
        <v>30</v>
      </c>
      <c r="B14" s="66" t="s">
        <v>1</v>
      </c>
      <c r="C14" s="66" t="s">
        <v>2</v>
      </c>
      <c r="D14" s="66" t="s">
        <v>31</v>
      </c>
      <c r="E14" s="66" t="s">
        <v>32</v>
      </c>
      <c r="F14" s="66" t="s">
        <v>5</v>
      </c>
      <c r="G14" s="66" t="s">
        <v>6</v>
      </c>
      <c r="H14" s="66" t="s">
        <v>33</v>
      </c>
      <c r="I14" s="66" t="s">
        <v>34</v>
      </c>
      <c r="J14" s="66" t="s">
        <v>35</v>
      </c>
      <c r="K14" s="66" t="s">
        <v>36</v>
      </c>
      <c r="L14" s="66" t="s">
        <v>37</v>
      </c>
      <c r="M14" s="66" t="s">
        <v>38</v>
      </c>
      <c r="N14" s="67" t="s">
        <v>39</v>
      </c>
    </row>
    <row r="15" spans="1:14" ht="21" x14ac:dyDescent="0.55000000000000004">
      <c r="A15" s="68" t="s">
        <v>40</v>
      </c>
      <c r="B15" s="69">
        <v>47</v>
      </c>
      <c r="C15" s="69">
        <v>61</v>
      </c>
      <c r="D15" s="69">
        <v>104</v>
      </c>
      <c r="E15" s="82">
        <v>60</v>
      </c>
      <c r="F15" s="69">
        <v>36</v>
      </c>
      <c r="G15" s="69">
        <v>123</v>
      </c>
      <c r="H15" s="69">
        <v>55</v>
      </c>
      <c r="I15" s="69">
        <v>70</v>
      </c>
      <c r="J15" s="69">
        <v>75</v>
      </c>
      <c r="K15" s="69">
        <v>56</v>
      </c>
      <c r="L15" s="69">
        <v>34</v>
      </c>
      <c r="M15" s="69">
        <v>56</v>
      </c>
      <c r="N15" s="81">
        <f>SUM(B15:M15)</f>
        <v>777</v>
      </c>
    </row>
    <row r="16" spans="1:14" ht="21" x14ac:dyDescent="0.55000000000000004">
      <c r="A16" s="71" t="s">
        <v>41</v>
      </c>
      <c r="B16" s="69">
        <v>208</v>
      </c>
      <c r="C16" s="69">
        <v>198</v>
      </c>
      <c r="D16" s="69">
        <v>194</v>
      </c>
      <c r="E16" s="82">
        <v>211</v>
      </c>
      <c r="F16" s="69">
        <v>174</v>
      </c>
      <c r="G16" s="69">
        <v>209</v>
      </c>
      <c r="H16" s="69">
        <v>148</v>
      </c>
      <c r="I16" s="69">
        <v>156</v>
      </c>
      <c r="J16" s="69">
        <v>272</v>
      </c>
      <c r="K16" s="69">
        <v>143</v>
      </c>
      <c r="L16" s="69">
        <v>216</v>
      </c>
      <c r="M16" s="69">
        <v>235</v>
      </c>
      <c r="N16" s="81">
        <f t="shared" ref="N16:N21" si="2">SUM(B16:M16)</f>
        <v>2364</v>
      </c>
    </row>
    <row r="17" spans="1:14" ht="21" x14ac:dyDescent="0.55000000000000004">
      <c r="A17" s="68" t="s">
        <v>42</v>
      </c>
      <c r="B17" s="69">
        <v>59</v>
      </c>
      <c r="C17" s="69">
        <v>161</v>
      </c>
      <c r="D17" s="69">
        <v>60</v>
      </c>
      <c r="E17" s="82">
        <v>95</v>
      </c>
      <c r="F17" s="69">
        <v>52</v>
      </c>
      <c r="G17" s="69">
        <v>149</v>
      </c>
      <c r="H17" s="69">
        <v>119</v>
      </c>
      <c r="I17" s="69">
        <v>110</v>
      </c>
      <c r="J17" s="69">
        <v>93</v>
      </c>
      <c r="K17" s="69">
        <v>86</v>
      </c>
      <c r="L17" s="69">
        <v>130</v>
      </c>
      <c r="M17" s="69">
        <v>106</v>
      </c>
      <c r="N17" s="81">
        <f t="shared" si="2"/>
        <v>1220</v>
      </c>
    </row>
    <row r="18" spans="1:14" ht="21" x14ac:dyDescent="0.55000000000000004">
      <c r="A18" s="68" t="s">
        <v>43</v>
      </c>
      <c r="B18" s="69">
        <v>112</v>
      </c>
      <c r="C18" s="69">
        <v>112</v>
      </c>
      <c r="D18" s="69">
        <v>174</v>
      </c>
      <c r="E18" s="82">
        <v>99</v>
      </c>
      <c r="F18" s="69">
        <v>281</v>
      </c>
      <c r="G18" s="69">
        <v>229</v>
      </c>
      <c r="H18" s="69">
        <v>95</v>
      </c>
      <c r="I18" s="69">
        <v>296</v>
      </c>
      <c r="J18" s="69">
        <v>255</v>
      </c>
      <c r="K18" s="69">
        <v>235</v>
      </c>
      <c r="L18" s="69">
        <v>302</v>
      </c>
      <c r="M18" s="69">
        <v>185</v>
      </c>
      <c r="N18" s="81">
        <f t="shared" si="2"/>
        <v>2375</v>
      </c>
    </row>
    <row r="19" spans="1:14" ht="21" x14ac:dyDescent="0.55000000000000004">
      <c r="A19" s="68" t="s">
        <v>44</v>
      </c>
      <c r="B19" s="69">
        <v>81</v>
      </c>
      <c r="C19" s="69">
        <v>81</v>
      </c>
      <c r="D19" s="69">
        <v>91</v>
      </c>
      <c r="E19" s="82">
        <v>173</v>
      </c>
      <c r="F19" s="69">
        <v>82</v>
      </c>
      <c r="G19" s="69">
        <v>104</v>
      </c>
      <c r="H19" s="69">
        <v>76</v>
      </c>
      <c r="I19" s="69">
        <v>137</v>
      </c>
      <c r="J19" s="69">
        <v>81</v>
      </c>
      <c r="K19" s="69">
        <v>124</v>
      </c>
      <c r="L19" s="69">
        <v>116</v>
      </c>
      <c r="M19" s="69">
        <v>56</v>
      </c>
      <c r="N19" s="81">
        <f t="shared" si="2"/>
        <v>1202</v>
      </c>
    </row>
    <row r="20" spans="1:14" ht="21" x14ac:dyDescent="0.55000000000000004">
      <c r="A20" s="68" t="s">
        <v>45</v>
      </c>
      <c r="B20" s="69">
        <v>34</v>
      </c>
      <c r="C20" s="69">
        <v>50</v>
      </c>
      <c r="D20" s="69">
        <v>72</v>
      </c>
      <c r="E20" s="82">
        <v>52</v>
      </c>
      <c r="F20" s="69">
        <v>113</v>
      </c>
      <c r="G20" s="69">
        <v>67</v>
      </c>
      <c r="H20" s="69">
        <v>83</v>
      </c>
      <c r="I20" s="69">
        <v>65</v>
      </c>
      <c r="J20" s="69">
        <v>86</v>
      </c>
      <c r="K20" s="69">
        <v>67</v>
      </c>
      <c r="L20" s="69">
        <v>183</v>
      </c>
      <c r="M20" s="69">
        <v>52</v>
      </c>
      <c r="N20" s="81">
        <f t="shared" si="2"/>
        <v>924</v>
      </c>
    </row>
    <row r="21" spans="1:14" ht="21.5" thickBot="1" x14ac:dyDescent="0.6">
      <c r="A21" s="72" t="s">
        <v>46</v>
      </c>
      <c r="B21" s="69">
        <v>65</v>
      </c>
      <c r="C21" s="69">
        <v>124</v>
      </c>
      <c r="D21" s="69">
        <v>54</v>
      </c>
      <c r="E21" s="82">
        <v>45</v>
      </c>
      <c r="F21" s="69">
        <v>58</v>
      </c>
      <c r="G21" s="69">
        <v>93</v>
      </c>
      <c r="H21" s="69">
        <v>64</v>
      </c>
      <c r="I21" s="69">
        <v>44</v>
      </c>
      <c r="J21" s="69">
        <v>176</v>
      </c>
      <c r="K21" s="69">
        <v>91</v>
      </c>
      <c r="L21" s="69">
        <v>62</v>
      </c>
      <c r="M21" s="69">
        <v>120</v>
      </c>
      <c r="N21" s="84">
        <f t="shared" si="2"/>
        <v>996</v>
      </c>
    </row>
    <row r="22" spans="1:14" ht="22" thickTop="1" thickBot="1" x14ac:dyDescent="0.6">
      <c r="A22" s="74" t="s">
        <v>47</v>
      </c>
      <c r="B22" s="80">
        <f>SUM(B15:B21)</f>
        <v>606</v>
      </c>
      <c r="C22" s="80">
        <f t="shared" ref="C22:M22" si="3">SUM(C15:C21)</f>
        <v>787</v>
      </c>
      <c r="D22" s="80">
        <f t="shared" si="3"/>
        <v>749</v>
      </c>
      <c r="E22" s="80">
        <f t="shared" si="3"/>
        <v>735</v>
      </c>
      <c r="F22" s="80">
        <f t="shared" si="3"/>
        <v>796</v>
      </c>
      <c r="G22" s="80">
        <f t="shared" si="3"/>
        <v>974</v>
      </c>
      <c r="H22" s="80">
        <f t="shared" si="3"/>
        <v>640</v>
      </c>
      <c r="I22" s="80">
        <f t="shared" si="3"/>
        <v>878</v>
      </c>
      <c r="J22" s="80">
        <f t="shared" si="3"/>
        <v>1038</v>
      </c>
      <c r="K22" s="80">
        <f t="shared" si="3"/>
        <v>802</v>
      </c>
      <c r="L22" s="80">
        <f t="shared" si="3"/>
        <v>1043</v>
      </c>
      <c r="M22" s="80">
        <f t="shared" si="3"/>
        <v>810</v>
      </c>
      <c r="N22" s="85">
        <f>SUM(B22:M22)</f>
        <v>9858</v>
      </c>
    </row>
    <row r="23" spans="1:14" ht="22" thickTop="1" thickBot="1" x14ac:dyDescent="0.6">
      <c r="A23" s="74" t="s">
        <v>48</v>
      </c>
      <c r="B23" s="75">
        <v>74</v>
      </c>
      <c r="C23" s="75">
        <v>104</v>
      </c>
      <c r="D23" s="75">
        <v>106</v>
      </c>
      <c r="E23" s="75">
        <v>83</v>
      </c>
      <c r="F23" s="75">
        <v>93</v>
      </c>
      <c r="G23" s="75">
        <v>113</v>
      </c>
      <c r="H23" s="75">
        <v>89</v>
      </c>
      <c r="I23" s="75">
        <v>102</v>
      </c>
      <c r="J23" s="75">
        <v>123</v>
      </c>
      <c r="K23" s="75">
        <v>88</v>
      </c>
      <c r="L23" s="75">
        <v>113</v>
      </c>
      <c r="M23" s="75">
        <v>100</v>
      </c>
      <c r="N23" s="85">
        <f>SUM(B23:M23)</f>
        <v>1188</v>
      </c>
    </row>
    <row r="24" spans="1:14" ht="22" thickTop="1" thickBot="1" x14ac:dyDescent="0.6">
      <c r="A24" s="77" t="s">
        <v>49</v>
      </c>
      <c r="B24" s="78">
        <v>163.5</v>
      </c>
      <c r="C24" s="78">
        <v>214.7</v>
      </c>
      <c r="D24" s="78">
        <v>207</v>
      </c>
      <c r="E24" s="78">
        <v>219.9</v>
      </c>
      <c r="F24" s="78">
        <v>262.5</v>
      </c>
      <c r="G24" s="78">
        <v>238.2</v>
      </c>
      <c r="H24" s="78">
        <v>216.4</v>
      </c>
      <c r="I24" s="78">
        <v>298.5</v>
      </c>
      <c r="J24" s="78">
        <v>309.8</v>
      </c>
      <c r="K24" s="78">
        <v>233.7</v>
      </c>
      <c r="L24" s="78">
        <v>320.5</v>
      </c>
      <c r="M24" s="78">
        <v>214</v>
      </c>
      <c r="N24" s="86">
        <f>SUM(B24:M24)</f>
        <v>2898.7</v>
      </c>
    </row>
    <row r="25" spans="1:14" ht="21.5" thickBot="1" x14ac:dyDescent="0.6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9"/>
    </row>
    <row r="26" spans="1:14" ht="48" customHeight="1" thickBot="1" x14ac:dyDescent="0.6">
      <c r="A26" s="90" t="s">
        <v>52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x14ac:dyDescent="0.55000000000000004">
      <c r="A27" s="65" t="s">
        <v>30</v>
      </c>
      <c r="B27" s="66" t="s">
        <v>1</v>
      </c>
      <c r="C27" s="66" t="s">
        <v>2</v>
      </c>
      <c r="D27" s="66" t="s">
        <v>31</v>
      </c>
      <c r="E27" s="66" t="s">
        <v>32</v>
      </c>
      <c r="F27" s="66" t="s">
        <v>5</v>
      </c>
      <c r="G27" s="66" t="s">
        <v>6</v>
      </c>
      <c r="H27" s="66" t="s">
        <v>33</v>
      </c>
      <c r="I27" s="66" t="s">
        <v>34</v>
      </c>
      <c r="J27" s="66" t="s">
        <v>35</v>
      </c>
      <c r="K27" s="66" t="s">
        <v>36</v>
      </c>
      <c r="L27" s="66" t="s">
        <v>37</v>
      </c>
      <c r="M27" s="66" t="s">
        <v>38</v>
      </c>
      <c r="N27" s="67" t="s">
        <v>39</v>
      </c>
    </row>
    <row r="28" spans="1:14" ht="21" x14ac:dyDescent="0.55000000000000004">
      <c r="A28" s="68" t="s">
        <v>40</v>
      </c>
      <c r="B28" s="69">
        <v>71</v>
      </c>
      <c r="C28" s="69">
        <v>66</v>
      </c>
      <c r="D28" s="69">
        <v>159</v>
      </c>
      <c r="E28" s="82">
        <v>64</v>
      </c>
      <c r="F28" s="69">
        <v>108</v>
      </c>
      <c r="G28" s="69">
        <v>139</v>
      </c>
      <c r="H28" s="69">
        <v>80</v>
      </c>
      <c r="I28" s="69">
        <v>110</v>
      </c>
      <c r="J28" s="69">
        <v>106</v>
      </c>
      <c r="K28" s="69">
        <v>90</v>
      </c>
      <c r="L28" s="69">
        <v>127</v>
      </c>
      <c r="M28" s="69">
        <v>167</v>
      </c>
      <c r="N28" s="81">
        <f>SUM(B28:M28)</f>
        <v>1287</v>
      </c>
    </row>
    <row r="29" spans="1:14" ht="21" x14ac:dyDescent="0.55000000000000004">
      <c r="A29" s="71" t="s">
        <v>41</v>
      </c>
      <c r="B29" s="69">
        <v>306</v>
      </c>
      <c r="C29" s="69">
        <v>136</v>
      </c>
      <c r="D29" s="69">
        <v>338</v>
      </c>
      <c r="E29" s="82">
        <v>150</v>
      </c>
      <c r="F29" s="69">
        <v>270</v>
      </c>
      <c r="G29" s="69">
        <v>169</v>
      </c>
      <c r="H29" s="69">
        <v>138</v>
      </c>
      <c r="I29" s="69">
        <v>718</v>
      </c>
      <c r="J29" s="69">
        <v>229</v>
      </c>
      <c r="K29" s="69">
        <v>341</v>
      </c>
      <c r="L29" s="69">
        <v>285</v>
      </c>
      <c r="M29" s="69">
        <v>282</v>
      </c>
      <c r="N29" s="81">
        <f t="shared" ref="N29:N34" si="4">SUM(B29:M29)</f>
        <v>3362</v>
      </c>
    </row>
    <row r="30" spans="1:14" ht="21" x14ac:dyDescent="0.55000000000000004">
      <c r="A30" s="68" t="s">
        <v>42</v>
      </c>
      <c r="B30" s="69">
        <v>155</v>
      </c>
      <c r="C30" s="69">
        <v>85</v>
      </c>
      <c r="D30" s="69">
        <v>98</v>
      </c>
      <c r="E30" s="82">
        <v>182</v>
      </c>
      <c r="F30" s="69">
        <v>294</v>
      </c>
      <c r="G30" s="69">
        <v>321</v>
      </c>
      <c r="H30" s="69">
        <v>100</v>
      </c>
      <c r="I30" s="69">
        <v>152</v>
      </c>
      <c r="J30" s="69">
        <v>265</v>
      </c>
      <c r="K30" s="69">
        <v>226</v>
      </c>
      <c r="L30" s="69">
        <v>197</v>
      </c>
      <c r="M30" s="69">
        <v>162</v>
      </c>
      <c r="N30" s="81">
        <f t="shared" si="4"/>
        <v>2237</v>
      </c>
    </row>
    <row r="31" spans="1:14" ht="21" x14ac:dyDescent="0.55000000000000004">
      <c r="A31" s="68" t="s">
        <v>43</v>
      </c>
      <c r="B31" s="69">
        <v>116</v>
      </c>
      <c r="C31" s="69">
        <v>156</v>
      </c>
      <c r="D31" s="69">
        <v>177</v>
      </c>
      <c r="E31" s="82">
        <v>144</v>
      </c>
      <c r="F31" s="69">
        <v>215</v>
      </c>
      <c r="G31" s="69">
        <v>178</v>
      </c>
      <c r="H31" s="69">
        <v>93</v>
      </c>
      <c r="I31" s="69">
        <v>164</v>
      </c>
      <c r="J31" s="69">
        <v>229</v>
      </c>
      <c r="K31" s="69">
        <v>162</v>
      </c>
      <c r="L31" s="69">
        <v>470</v>
      </c>
      <c r="M31" s="69">
        <v>237</v>
      </c>
      <c r="N31" s="81">
        <f t="shared" si="4"/>
        <v>2341</v>
      </c>
    </row>
    <row r="32" spans="1:14" ht="21" x14ac:dyDescent="0.55000000000000004">
      <c r="A32" s="68" t="s">
        <v>44</v>
      </c>
      <c r="B32" s="69">
        <v>99</v>
      </c>
      <c r="C32" s="69">
        <v>75</v>
      </c>
      <c r="D32" s="69">
        <v>104</v>
      </c>
      <c r="E32" s="82">
        <v>90</v>
      </c>
      <c r="F32" s="69">
        <v>197</v>
      </c>
      <c r="G32" s="69">
        <v>106</v>
      </c>
      <c r="H32" s="69">
        <v>72</v>
      </c>
      <c r="I32" s="69">
        <v>107</v>
      </c>
      <c r="J32" s="69">
        <v>142</v>
      </c>
      <c r="K32" s="69">
        <v>151</v>
      </c>
      <c r="L32" s="69">
        <v>144</v>
      </c>
      <c r="M32" s="69">
        <v>156</v>
      </c>
      <c r="N32" s="81">
        <f t="shared" si="4"/>
        <v>1443</v>
      </c>
    </row>
    <row r="33" spans="1:14" ht="21" x14ac:dyDescent="0.55000000000000004">
      <c r="A33" s="68" t="s">
        <v>45</v>
      </c>
      <c r="B33" s="69">
        <v>66</v>
      </c>
      <c r="C33" s="69">
        <v>35</v>
      </c>
      <c r="D33" s="69">
        <v>74</v>
      </c>
      <c r="E33" s="82">
        <v>91</v>
      </c>
      <c r="F33" s="69">
        <v>118</v>
      </c>
      <c r="G33" s="69">
        <v>118</v>
      </c>
      <c r="H33" s="69">
        <v>75</v>
      </c>
      <c r="I33" s="69">
        <v>65</v>
      </c>
      <c r="J33" s="69">
        <v>153</v>
      </c>
      <c r="K33" s="69">
        <v>158</v>
      </c>
      <c r="L33" s="69">
        <v>99</v>
      </c>
      <c r="M33" s="69">
        <v>67</v>
      </c>
      <c r="N33" s="81">
        <f t="shared" si="4"/>
        <v>1119</v>
      </c>
    </row>
    <row r="34" spans="1:14" ht="21.5" thickBot="1" x14ac:dyDescent="0.6">
      <c r="A34" s="72" t="s">
        <v>46</v>
      </c>
      <c r="B34" s="69">
        <v>74</v>
      </c>
      <c r="C34" s="69">
        <v>35</v>
      </c>
      <c r="D34" s="69">
        <v>85</v>
      </c>
      <c r="E34" s="82">
        <v>93</v>
      </c>
      <c r="F34" s="69">
        <v>91</v>
      </c>
      <c r="G34" s="69">
        <v>88</v>
      </c>
      <c r="H34" s="69">
        <v>42</v>
      </c>
      <c r="I34" s="69">
        <v>25</v>
      </c>
      <c r="J34" s="69">
        <v>70</v>
      </c>
      <c r="K34" s="69">
        <v>27</v>
      </c>
      <c r="L34" s="69">
        <v>47</v>
      </c>
      <c r="M34" s="69">
        <v>153</v>
      </c>
      <c r="N34" s="84">
        <f t="shared" si="4"/>
        <v>830</v>
      </c>
    </row>
    <row r="35" spans="1:14" ht="22" thickTop="1" thickBot="1" x14ac:dyDescent="0.6">
      <c r="A35" s="74" t="s">
        <v>47</v>
      </c>
      <c r="B35" s="80">
        <f>SUM(B28:B34)</f>
        <v>887</v>
      </c>
      <c r="C35" s="80">
        <f t="shared" ref="C35:D35" si="5">SUM(C28:C34)</f>
        <v>588</v>
      </c>
      <c r="D35" s="80">
        <f t="shared" si="5"/>
        <v>1035</v>
      </c>
      <c r="E35" s="80">
        <f t="shared" ref="E35:M35" si="6">SUM(E28:E34)</f>
        <v>814</v>
      </c>
      <c r="F35" s="80">
        <f t="shared" si="6"/>
        <v>1293</v>
      </c>
      <c r="G35" s="80">
        <f t="shared" si="6"/>
        <v>1119</v>
      </c>
      <c r="H35" s="80">
        <f t="shared" si="6"/>
        <v>600</v>
      </c>
      <c r="I35" s="80">
        <f t="shared" si="6"/>
        <v>1341</v>
      </c>
      <c r="J35" s="80">
        <f t="shared" si="6"/>
        <v>1194</v>
      </c>
      <c r="K35" s="80">
        <f t="shared" si="6"/>
        <v>1155</v>
      </c>
      <c r="L35" s="80">
        <f t="shared" si="6"/>
        <v>1369</v>
      </c>
      <c r="M35" s="80">
        <f t="shared" si="6"/>
        <v>1224</v>
      </c>
      <c r="N35" s="85">
        <f>SUM(B35:M35)</f>
        <v>12619</v>
      </c>
    </row>
    <row r="36" spans="1:14" ht="22" thickTop="1" thickBot="1" x14ac:dyDescent="0.6">
      <c r="A36" s="74" t="s">
        <v>48</v>
      </c>
      <c r="B36" s="75">
        <v>99</v>
      </c>
      <c r="C36" s="75">
        <v>78</v>
      </c>
      <c r="D36" s="75">
        <v>115</v>
      </c>
      <c r="E36" s="75">
        <v>108</v>
      </c>
      <c r="F36" s="75">
        <v>128</v>
      </c>
      <c r="G36" s="75">
        <v>139</v>
      </c>
      <c r="H36" s="75">
        <v>89</v>
      </c>
      <c r="I36" s="75">
        <v>95</v>
      </c>
      <c r="J36" s="75">
        <v>149</v>
      </c>
      <c r="K36" s="75">
        <v>125</v>
      </c>
      <c r="L36" s="75">
        <v>153</v>
      </c>
      <c r="M36" s="75">
        <v>95</v>
      </c>
      <c r="N36" s="85">
        <f>SUM(B36:M36)</f>
        <v>1373</v>
      </c>
    </row>
    <row r="37" spans="1:14" ht="22" thickTop="1" thickBot="1" x14ac:dyDescent="0.6">
      <c r="A37" s="77" t="s">
        <v>49</v>
      </c>
      <c r="B37" s="78">
        <v>281.7</v>
      </c>
      <c r="C37" s="78">
        <v>218.8</v>
      </c>
      <c r="D37" s="78">
        <v>365.2</v>
      </c>
      <c r="E37" s="78">
        <v>267.3</v>
      </c>
      <c r="F37" s="78">
        <v>401.6</v>
      </c>
      <c r="G37" s="78">
        <v>396.3</v>
      </c>
      <c r="H37" s="78">
        <v>227.2</v>
      </c>
      <c r="I37" s="78">
        <v>318.60000000000002</v>
      </c>
      <c r="J37" s="78">
        <v>508.7</v>
      </c>
      <c r="K37" s="78">
        <v>392.9</v>
      </c>
      <c r="L37" s="78">
        <v>358.8</v>
      </c>
      <c r="M37" s="78">
        <v>356.6</v>
      </c>
      <c r="N37" s="86">
        <f>SUM(B37:M37)</f>
        <v>4093.7</v>
      </c>
    </row>
    <row r="38" spans="1:14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48" customHeight="1" thickBot="1" x14ac:dyDescent="0.6">
      <c r="A39" s="90" t="s">
        <v>51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  <row r="40" spans="1:14" x14ac:dyDescent="0.55000000000000004">
      <c r="A40" s="65" t="s">
        <v>30</v>
      </c>
      <c r="B40" s="66" t="s">
        <v>1</v>
      </c>
      <c r="C40" s="66" t="s">
        <v>2</v>
      </c>
      <c r="D40" s="66" t="s">
        <v>31</v>
      </c>
      <c r="E40" s="66" t="s">
        <v>32</v>
      </c>
      <c r="F40" s="66" t="s">
        <v>5</v>
      </c>
      <c r="G40" s="66" t="s">
        <v>6</v>
      </c>
      <c r="H40" s="66" t="s">
        <v>33</v>
      </c>
      <c r="I40" s="66" t="s">
        <v>34</v>
      </c>
      <c r="J40" s="66" t="s">
        <v>35</v>
      </c>
      <c r="K40" s="66" t="s">
        <v>36</v>
      </c>
      <c r="L40" s="66" t="s">
        <v>37</v>
      </c>
      <c r="M40" s="66" t="s">
        <v>38</v>
      </c>
      <c r="N40" s="67" t="s">
        <v>39</v>
      </c>
    </row>
    <row r="41" spans="1:14" ht="21" x14ac:dyDescent="0.55000000000000004">
      <c r="A41" s="68" t="s">
        <v>40</v>
      </c>
      <c r="B41" s="69">
        <v>225</v>
      </c>
      <c r="C41" s="69">
        <v>105</v>
      </c>
      <c r="D41" s="69">
        <v>72</v>
      </c>
      <c r="E41" s="82">
        <v>141</v>
      </c>
      <c r="F41" s="69">
        <v>136</v>
      </c>
      <c r="G41" s="69">
        <v>107</v>
      </c>
      <c r="H41" s="69">
        <v>215</v>
      </c>
      <c r="I41" s="69">
        <v>140</v>
      </c>
      <c r="J41" s="69">
        <v>287</v>
      </c>
      <c r="K41" s="69">
        <v>144</v>
      </c>
      <c r="L41" s="69">
        <v>68</v>
      </c>
      <c r="M41" s="69">
        <v>58</v>
      </c>
      <c r="N41" s="81">
        <f>SUM(B41:M41)</f>
        <v>1698</v>
      </c>
    </row>
    <row r="42" spans="1:14" ht="21" x14ac:dyDescent="0.55000000000000004">
      <c r="A42" s="71" t="s">
        <v>41</v>
      </c>
      <c r="B42" s="69">
        <v>463</v>
      </c>
      <c r="C42" s="69">
        <v>338</v>
      </c>
      <c r="D42" s="69">
        <v>331</v>
      </c>
      <c r="E42" s="82">
        <v>382</v>
      </c>
      <c r="F42" s="69">
        <v>377</v>
      </c>
      <c r="G42" s="69">
        <v>382</v>
      </c>
      <c r="H42" s="69">
        <v>212</v>
      </c>
      <c r="I42" s="69">
        <v>276</v>
      </c>
      <c r="J42" s="69">
        <v>205</v>
      </c>
      <c r="K42" s="69">
        <v>263</v>
      </c>
      <c r="L42" s="69">
        <v>78</v>
      </c>
      <c r="M42" s="69">
        <v>118</v>
      </c>
      <c r="N42" s="81">
        <f t="shared" ref="N42:N47" si="7">SUM(B42:M42)</f>
        <v>3425</v>
      </c>
    </row>
    <row r="43" spans="1:14" ht="21" x14ac:dyDescent="0.55000000000000004">
      <c r="A43" s="68" t="s">
        <v>42</v>
      </c>
      <c r="B43" s="69">
        <v>206</v>
      </c>
      <c r="C43" s="69">
        <v>234</v>
      </c>
      <c r="D43" s="69">
        <v>165</v>
      </c>
      <c r="E43" s="82">
        <v>302</v>
      </c>
      <c r="F43" s="69">
        <v>236</v>
      </c>
      <c r="G43" s="69">
        <v>265</v>
      </c>
      <c r="H43" s="69">
        <v>225</v>
      </c>
      <c r="I43" s="69">
        <v>209</v>
      </c>
      <c r="J43" s="69">
        <v>220</v>
      </c>
      <c r="K43" s="69">
        <v>196</v>
      </c>
      <c r="L43" s="69">
        <v>103</v>
      </c>
      <c r="M43" s="69">
        <v>144</v>
      </c>
      <c r="N43" s="81">
        <f t="shared" si="7"/>
        <v>2505</v>
      </c>
    </row>
    <row r="44" spans="1:14" ht="21" x14ac:dyDescent="0.55000000000000004">
      <c r="A44" s="68" t="s">
        <v>43</v>
      </c>
      <c r="B44" s="69">
        <v>274</v>
      </c>
      <c r="C44" s="69">
        <v>185</v>
      </c>
      <c r="D44" s="69">
        <v>126</v>
      </c>
      <c r="E44" s="82">
        <v>229</v>
      </c>
      <c r="F44" s="69">
        <v>266</v>
      </c>
      <c r="G44" s="69">
        <v>251</v>
      </c>
      <c r="H44" s="69">
        <v>230</v>
      </c>
      <c r="I44" s="69">
        <v>227</v>
      </c>
      <c r="J44" s="69">
        <v>290</v>
      </c>
      <c r="K44" s="69">
        <v>327</v>
      </c>
      <c r="L44" s="69">
        <v>189</v>
      </c>
      <c r="M44" s="69">
        <v>222</v>
      </c>
      <c r="N44" s="81">
        <f t="shared" si="7"/>
        <v>2816</v>
      </c>
    </row>
    <row r="45" spans="1:14" ht="21" x14ac:dyDescent="0.55000000000000004">
      <c r="A45" s="68" t="s">
        <v>44</v>
      </c>
      <c r="B45" s="69">
        <v>191</v>
      </c>
      <c r="C45" s="69">
        <v>99</v>
      </c>
      <c r="D45" s="69">
        <v>71</v>
      </c>
      <c r="E45" s="82">
        <v>155</v>
      </c>
      <c r="F45" s="69">
        <v>123</v>
      </c>
      <c r="G45" s="69">
        <v>158</v>
      </c>
      <c r="H45" s="69">
        <v>199</v>
      </c>
      <c r="I45" s="69">
        <v>202</v>
      </c>
      <c r="J45" s="69">
        <v>120</v>
      </c>
      <c r="K45" s="69">
        <v>187</v>
      </c>
      <c r="L45" s="69">
        <v>78</v>
      </c>
      <c r="M45" s="69">
        <v>69</v>
      </c>
      <c r="N45" s="81">
        <f t="shared" si="7"/>
        <v>1652</v>
      </c>
    </row>
    <row r="46" spans="1:14" ht="21" x14ac:dyDescent="0.55000000000000004">
      <c r="A46" s="68" t="s">
        <v>45</v>
      </c>
      <c r="B46" s="69">
        <v>114</v>
      </c>
      <c r="C46" s="69">
        <v>109</v>
      </c>
      <c r="D46" s="69">
        <v>102</v>
      </c>
      <c r="E46" s="82">
        <v>105</v>
      </c>
      <c r="F46" s="69">
        <v>57</v>
      </c>
      <c r="G46" s="69">
        <v>152</v>
      </c>
      <c r="H46" s="69">
        <v>161</v>
      </c>
      <c r="I46" s="69">
        <v>137</v>
      </c>
      <c r="J46" s="69">
        <v>164</v>
      </c>
      <c r="K46" s="69">
        <v>96</v>
      </c>
      <c r="L46" s="69">
        <v>118</v>
      </c>
      <c r="M46" s="69">
        <v>98</v>
      </c>
      <c r="N46" s="81">
        <f t="shared" si="7"/>
        <v>1413</v>
      </c>
    </row>
    <row r="47" spans="1:14" ht="21.5" thickBot="1" x14ac:dyDescent="0.6">
      <c r="A47" s="72" t="s">
        <v>46</v>
      </c>
      <c r="B47" s="69">
        <v>42</v>
      </c>
      <c r="C47" s="69">
        <v>169</v>
      </c>
      <c r="D47" s="69">
        <v>79</v>
      </c>
      <c r="E47" s="82">
        <v>132</v>
      </c>
      <c r="F47" s="69">
        <v>125</v>
      </c>
      <c r="G47" s="69">
        <v>234</v>
      </c>
      <c r="H47" s="69">
        <v>140</v>
      </c>
      <c r="I47" s="69">
        <v>68</v>
      </c>
      <c r="J47" s="69">
        <v>126</v>
      </c>
      <c r="K47" s="69">
        <v>137</v>
      </c>
      <c r="L47" s="69">
        <v>50</v>
      </c>
      <c r="M47" s="69">
        <v>93</v>
      </c>
      <c r="N47" s="84">
        <f t="shared" si="7"/>
        <v>1395</v>
      </c>
    </row>
    <row r="48" spans="1:14" ht="22" thickTop="1" thickBot="1" x14ac:dyDescent="0.6">
      <c r="A48" s="74" t="s">
        <v>47</v>
      </c>
      <c r="B48" s="80">
        <f>SUM(B41:B47)</f>
        <v>1515</v>
      </c>
      <c r="C48" s="80">
        <f t="shared" ref="C48:M48" si="8">SUM(C41:C47)</f>
        <v>1239</v>
      </c>
      <c r="D48" s="80">
        <v>946</v>
      </c>
      <c r="E48" s="80">
        <f t="shared" si="8"/>
        <v>1446</v>
      </c>
      <c r="F48" s="80">
        <f t="shared" si="8"/>
        <v>1320</v>
      </c>
      <c r="G48" s="80">
        <f t="shared" si="8"/>
        <v>1549</v>
      </c>
      <c r="H48" s="80">
        <f t="shared" si="8"/>
        <v>1382</v>
      </c>
      <c r="I48" s="80">
        <f t="shared" si="8"/>
        <v>1259</v>
      </c>
      <c r="J48" s="80">
        <f t="shared" si="8"/>
        <v>1412</v>
      </c>
      <c r="K48" s="80">
        <f t="shared" si="8"/>
        <v>1350</v>
      </c>
      <c r="L48" s="80">
        <f t="shared" si="8"/>
        <v>684</v>
      </c>
      <c r="M48" s="80">
        <f t="shared" si="8"/>
        <v>802</v>
      </c>
      <c r="N48" s="85">
        <f>SUM(B48:M48)</f>
        <v>14904</v>
      </c>
    </row>
    <row r="49" spans="1:14" ht="22" thickTop="1" thickBot="1" x14ac:dyDescent="0.6">
      <c r="A49" s="74" t="s">
        <v>48</v>
      </c>
      <c r="B49" s="75">
        <v>150</v>
      </c>
      <c r="C49" s="75">
        <v>139</v>
      </c>
      <c r="D49" s="75">
        <v>138</v>
      </c>
      <c r="E49" s="75">
        <v>193</v>
      </c>
      <c r="F49" s="75">
        <v>154</v>
      </c>
      <c r="G49" s="75">
        <v>196</v>
      </c>
      <c r="H49" s="75">
        <v>238</v>
      </c>
      <c r="I49" s="75">
        <v>134</v>
      </c>
      <c r="J49" s="75">
        <v>168</v>
      </c>
      <c r="K49" s="75">
        <v>158</v>
      </c>
      <c r="L49" s="75">
        <v>90</v>
      </c>
      <c r="M49" s="75">
        <v>113</v>
      </c>
      <c r="N49" s="85">
        <f>SUM(B49:M49)</f>
        <v>1871</v>
      </c>
    </row>
    <row r="50" spans="1:14" ht="22" thickTop="1" thickBot="1" x14ac:dyDescent="0.6">
      <c r="A50" s="77" t="s">
        <v>49</v>
      </c>
      <c r="B50" s="78">
        <v>448.7</v>
      </c>
      <c r="C50" s="78">
        <v>526.4</v>
      </c>
      <c r="D50" s="78">
        <v>544.41999999999996</v>
      </c>
      <c r="E50" s="78">
        <v>814.73</v>
      </c>
      <c r="F50" s="78">
        <v>703.78</v>
      </c>
      <c r="G50" s="78">
        <v>888.8</v>
      </c>
      <c r="H50" s="78">
        <v>1082.8</v>
      </c>
      <c r="I50" s="78">
        <v>514.9</v>
      </c>
      <c r="J50" s="78">
        <v>504.9</v>
      </c>
      <c r="K50" s="78">
        <v>496.3</v>
      </c>
      <c r="L50" s="78">
        <v>234.7</v>
      </c>
      <c r="M50" s="78">
        <v>284.2</v>
      </c>
      <c r="N50" s="86">
        <f>SUM(B50:M50)</f>
        <v>7044.6299999999992</v>
      </c>
    </row>
    <row r="51" spans="1:14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48" customHeight="1" thickBot="1" x14ac:dyDescent="0.6">
      <c r="A52" s="90" t="s">
        <v>50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spans="1:14" x14ac:dyDescent="0.55000000000000004">
      <c r="A53" s="65" t="s">
        <v>30</v>
      </c>
      <c r="B53" s="66" t="s">
        <v>1</v>
      </c>
      <c r="C53" s="66" t="s">
        <v>2</v>
      </c>
      <c r="D53" s="66" t="s">
        <v>31</v>
      </c>
      <c r="E53" s="66" t="s">
        <v>32</v>
      </c>
      <c r="F53" s="66" t="s">
        <v>5</v>
      </c>
      <c r="G53" s="66" t="s">
        <v>6</v>
      </c>
      <c r="H53" s="66" t="s">
        <v>33</v>
      </c>
      <c r="I53" s="66" t="s">
        <v>34</v>
      </c>
      <c r="J53" s="66" t="s">
        <v>35</v>
      </c>
      <c r="K53" s="66" t="s">
        <v>36</v>
      </c>
      <c r="L53" s="66" t="s">
        <v>37</v>
      </c>
      <c r="M53" s="66" t="s">
        <v>38</v>
      </c>
      <c r="N53" s="67" t="s">
        <v>39</v>
      </c>
    </row>
    <row r="54" spans="1:14" ht="21" x14ac:dyDescent="0.55000000000000004">
      <c r="A54" s="68" t="s">
        <v>40</v>
      </c>
      <c r="B54" s="69">
        <v>255</v>
      </c>
      <c r="C54" s="69">
        <v>159</v>
      </c>
      <c r="D54" s="69">
        <v>241</v>
      </c>
      <c r="E54" s="69">
        <v>238</v>
      </c>
      <c r="F54" s="69">
        <v>477</v>
      </c>
      <c r="G54" s="69">
        <v>513</v>
      </c>
      <c r="H54" s="69">
        <v>250</v>
      </c>
      <c r="I54" s="69">
        <v>326</v>
      </c>
      <c r="J54" s="69">
        <v>444</v>
      </c>
      <c r="K54" s="69">
        <v>518</v>
      </c>
      <c r="L54" s="69">
        <v>274</v>
      </c>
      <c r="M54" s="69">
        <v>177</v>
      </c>
      <c r="N54" s="70">
        <v>3872</v>
      </c>
    </row>
    <row r="55" spans="1:14" ht="21" x14ac:dyDescent="0.55000000000000004">
      <c r="A55" s="71" t="s">
        <v>41</v>
      </c>
      <c r="B55" s="69">
        <v>1348</v>
      </c>
      <c r="C55" s="69">
        <v>1033</v>
      </c>
      <c r="D55" s="69">
        <v>1172</v>
      </c>
      <c r="E55" s="69">
        <v>853</v>
      </c>
      <c r="F55" s="69">
        <v>1668</v>
      </c>
      <c r="G55" s="69">
        <v>1237</v>
      </c>
      <c r="H55" s="69">
        <v>964</v>
      </c>
      <c r="I55" s="69">
        <v>1089</v>
      </c>
      <c r="J55" s="69">
        <v>1290</v>
      </c>
      <c r="K55" s="69">
        <v>1135</v>
      </c>
      <c r="L55" s="69">
        <v>487</v>
      </c>
      <c r="M55" s="69">
        <v>489</v>
      </c>
      <c r="N55" s="70">
        <v>12765</v>
      </c>
    </row>
    <row r="56" spans="1:14" ht="21" x14ac:dyDescent="0.55000000000000004">
      <c r="A56" s="68" t="s">
        <v>42</v>
      </c>
      <c r="B56" s="69">
        <v>182</v>
      </c>
      <c r="C56" s="69">
        <v>168</v>
      </c>
      <c r="D56" s="69">
        <v>114</v>
      </c>
      <c r="E56" s="69">
        <v>232</v>
      </c>
      <c r="F56" s="69">
        <v>318</v>
      </c>
      <c r="G56" s="69">
        <v>446</v>
      </c>
      <c r="H56" s="69">
        <v>222</v>
      </c>
      <c r="I56" s="69">
        <v>221</v>
      </c>
      <c r="J56" s="69">
        <v>349</v>
      </c>
      <c r="K56" s="69">
        <v>404</v>
      </c>
      <c r="L56" s="69">
        <v>192</v>
      </c>
      <c r="M56" s="69">
        <v>151</v>
      </c>
      <c r="N56" s="70">
        <v>2999</v>
      </c>
    </row>
    <row r="57" spans="1:14" ht="21" x14ac:dyDescent="0.55000000000000004">
      <c r="A57" s="68" t="s">
        <v>43</v>
      </c>
      <c r="B57" s="69">
        <v>416</v>
      </c>
      <c r="C57" s="69">
        <v>283</v>
      </c>
      <c r="D57" s="69">
        <v>371</v>
      </c>
      <c r="E57" s="69">
        <v>357</v>
      </c>
      <c r="F57" s="69">
        <v>914</v>
      </c>
      <c r="G57" s="69">
        <v>794</v>
      </c>
      <c r="H57" s="69">
        <v>396</v>
      </c>
      <c r="I57" s="69">
        <v>457</v>
      </c>
      <c r="J57" s="69">
        <v>688</v>
      </c>
      <c r="K57" s="69">
        <v>795</v>
      </c>
      <c r="L57" s="69">
        <v>411</v>
      </c>
      <c r="M57" s="69">
        <v>256</v>
      </c>
      <c r="N57" s="70">
        <v>6138</v>
      </c>
    </row>
    <row r="58" spans="1:14" ht="21" x14ac:dyDescent="0.55000000000000004">
      <c r="A58" s="68" t="s">
        <v>44</v>
      </c>
      <c r="B58" s="69">
        <v>161</v>
      </c>
      <c r="C58" s="69">
        <v>173</v>
      </c>
      <c r="D58" s="69">
        <v>163</v>
      </c>
      <c r="E58" s="69">
        <v>166</v>
      </c>
      <c r="F58" s="69">
        <v>345</v>
      </c>
      <c r="G58" s="69">
        <v>229</v>
      </c>
      <c r="H58" s="69">
        <v>187</v>
      </c>
      <c r="I58" s="69">
        <v>133</v>
      </c>
      <c r="J58" s="69">
        <v>299</v>
      </c>
      <c r="K58" s="69">
        <v>244</v>
      </c>
      <c r="L58" s="69">
        <v>145</v>
      </c>
      <c r="M58" s="69">
        <v>110</v>
      </c>
      <c r="N58" s="70">
        <v>2355</v>
      </c>
    </row>
    <row r="59" spans="1:14" ht="21" x14ac:dyDescent="0.55000000000000004">
      <c r="A59" s="68" t="s">
        <v>45</v>
      </c>
      <c r="B59" s="69">
        <v>563</v>
      </c>
      <c r="C59" s="69">
        <v>290</v>
      </c>
      <c r="D59" s="69">
        <v>500</v>
      </c>
      <c r="E59" s="69">
        <v>272</v>
      </c>
      <c r="F59" s="69">
        <v>604</v>
      </c>
      <c r="G59" s="69">
        <v>495</v>
      </c>
      <c r="H59" s="69">
        <v>493</v>
      </c>
      <c r="I59" s="69">
        <v>460</v>
      </c>
      <c r="J59" s="69">
        <v>434</v>
      </c>
      <c r="K59" s="69">
        <v>523</v>
      </c>
      <c r="L59" s="69">
        <v>244</v>
      </c>
      <c r="M59" s="69">
        <v>234</v>
      </c>
      <c r="N59" s="70">
        <v>5112</v>
      </c>
    </row>
    <row r="60" spans="1:14" ht="21.5" thickBot="1" x14ac:dyDescent="0.6">
      <c r="A60" s="72" t="s">
        <v>46</v>
      </c>
      <c r="B60" s="69">
        <v>236</v>
      </c>
      <c r="C60" s="69">
        <v>147</v>
      </c>
      <c r="D60" s="69">
        <v>83</v>
      </c>
      <c r="E60" s="69">
        <v>61</v>
      </c>
      <c r="F60" s="69">
        <v>143</v>
      </c>
      <c r="G60" s="69">
        <v>140</v>
      </c>
      <c r="H60" s="69">
        <v>84</v>
      </c>
      <c r="I60" s="69">
        <v>98</v>
      </c>
      <c r="J60" s="69">
        <v>188</v>
      </c>
      <c r="K60" s="69">
        <v>169</v>
      </c>
      <c r="L60" s="69">
        <v>71</v>
      </c>
      <c r="M60" s="69">
        <v>55</v>
      </c>
      <c r="N60" s="73">
        <v>1475</v>
      </c>
    </row>
    <row r="61" spans="1:14" ht="22" thickTop="1" thickBot="1" x14ac:dyDescent="0.6">
      <c r="A61" s="74" t="s">
        <v>47</v>
      </c>
      <c r="B61" s="75">
        <v>3161</v>
      </c>
      <c r="C61" s="75">
        <v>2253</v>
      </c>
      <c r="D61" s="75">
        <v>2644</v>
      </c>
      <c r="E61" s="75">
        <v>2179</v>
      </c>
      <c r="F61" s="75">
        <v>4469</v>
      </c>
      <c r="G61" s="75">
        <v>3854</v>
      </c>
      <c r="H61" s="75">
        <v>2596</v>
      </c>
      <c r="I61" s="75">
        <v>2784</v>
      </c>
      <c r="J61" s="75">
        <v>3692</v>
      </c>
      <c r="K61" s="75">
        <v>3788</v>
      </c>
      <c r="L61" s="75">
        <v>1824</v>
      </c>
      <c r="M61" s="75">
        <v>1472</v>
      </c>
      <c r="N61" s="76">
        <v>34716</v>
      </c>
    </row>
    <row r="62" spans="1:14" ht="22" thickTop="1" thickBot="1" x14ac:dyDescent="0.6">
      <c r="A62" s="74" t="s">
        <v>48</v>
      </c>
      <c r="B62" s="75">
        <v>162</v>
      </c>
      <c r="C62" s="75">
        <v>155</v>
      </c>
      <c r="D62" s="75">
        <v>160</v>
      </c>
      <c r="E62" s="75">
        <v>183</v>
      </c>
      <c r="F62" s="75">
        <v>240</v>
      </c>
      <c r="G62" s="75">
        <v>247</v>
      </c>
      <c r="H62" s="75">
        <v>219</v>
      </c>
      <c r="I62" s="75">
        <v>199</v>
      </c>
      <c r="J62" s="75">
        <v>259</v>
      </c>
      <c r="K62" s="75">
        <v>261</v>
      </c>
      <c r="L62" s="75">
        <v>166</v>
      </c>
      <c r="M62" s="75">
        <v>140</v>
      </c>
      <c r="N62" s="76">
        <v>2391</v>
      </c>
    </row>
    <row r="63" spans="1:14" ht="22" thickTop="1" thickBot="1" x14ac:dyDescent="0.6">
      <c r="A63" s="77" t="s">
        <v>49</v>
      </c>
      <c r="B63" s="78">
        <v>1335.1999999999996</v>
      </c>
      <c r="C63" s="78">
        <v>698.19999999999993</v>
      </c>
      <c r="D63" s="78">
        <v>714.93999999999994</v>
      </c>
      <c r="E63" s="78">
        <v>688.43</v>
      </c>
      <c r="F63" s="78">
        <v>1209.1499999999999</v>
      </c>
      <c r="G63" s="78">
        <v>1074.6000000000001</v>
      </c>
      <c r="H63" s="78">
        <v>1067.479</v>
      </c>
      <c r="I63" s="78">
        <v>933.60599999999999</v>
      </c>
      <c r="J63" s="78">
        <v>977.69999999999993</v>
      </c>
      <c r="K63" s="78">
        <v>990.19900000000018</v>
      </c>
      <c r="L63" s="78">
        <v>596.31000000000006</v>
      </c>
      <c r="M63" s="78">
        <v>472.99799999999999</v>
      </c>
      <c r="N63" s="79">
        <v>10758.812</v>
      </c>
    </row>
    <row r="64" spans="1:14" ht="21" x14ac:dyDescent="0.55000000000000004">
      <c r="A64" s="59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8"/>
    </row>
    <row r="65" spans="1:15" ht="48" customHeight="1" thickBot="1" x14ac:dyDescent="0.6">
      <c r="A65" s="90" t="s">
        <v>29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</row>
    <row r="66" spans="1:15" x14ac:dyDescent="0.55000000000000004">
      <c r="A66" s="3" t="s">
        <v>0</v>
      </c>
      <c r="B66" s="4" t="s">
        <v>1</v>
      </c>
      <c r="C66" s="4" t="s">
        <v>2</v>
      </c>
      <c r="D66" s="4" t="s">
        <v>3</v>
      </c>
      <c r="E66" s="4" t="s">
        <v>4</v>
      </c>
      <c r="F66" s="4" t="s">
        <v>5</v>
      </c>
      <c r="G66" s="4" t="s">
        <v>6</v>
      </c>
      <c r="H66" s="4" t="s">
        <v>7</v>
      </c>
      <c r="I66" s="4" t="s">
        <v>8</v>
      </c>
      <c r="J66" s="5" t="s">
        <v>9</v>
      </c>
      <c r="K66" s="5" t="s">
        <v>10</v>
      </c>
      <c r="L66" s="5" t="s">
        <v>11</v>
      </c>
      <c r="M66" s="6" t="s">
        <v>12</v>
      </c>
      <c r="N66" s="7" t="s">
        <v>13</v>
      </c>
    </row>
    <row r="67" spans="1:15" ht="21" x14ac:dyDescent="0.55000000000000004">
      <c r="A67" s="9" t="s">
        <v>15</v>
      </c>
      <c r="B67" s="10">
        <v>50</v>
      </c>
      <c r="C67" s="10">
        <v>39</v>
      </c>
      <c r="D67" s="10">
        <v>49</v>
      </c>
      <c r="E67" s="10">
        <v>64</v>
      </c>
      <c r="F67" s="10">
        <v>323</v>
      </c>
      <c r="G67" s="10">
        <v>320</v>
      </c>
      <c r="H67" s="10">
        <v>188</v>
      </c>
      <c r="I67" s="10">
        <v>186</v>
      </c>
      <c r="J67" s="29">
        <v>166</v>
      </c>
      <c r="K67" s="29">
        <v>193</v>
      </c>
      <c r="L67" s="29">
        <v>237</v>
      </c>
      <c r="M67" s="30">
        <v>336</v>
      </c>
      <c r="N67" s="11">
        <v>2151</v>
      </c>
    </row>
    <row r="68" spans="1:15" ht="21" x14ac:dyDescent="0.55000000000000004">
      <c r="A68" s="13" t="s">
        <v>16</v>
      </c>
      <c r="B68" s="32">
        <v>35</v>
      </c>
      <c r="C68" s="32">
        <v>85</v>
      </c>
      <c r="D68" s="32">
        <v>274</v>
      </c>
      <c r="E68" s="32">
        <v>234</v>
      </c>
      <c r="F68" s="32">
        <v>465</v>
      </c>
      <c r="G68" s="32">
        <v>704</v>
      </c>
      <c r="H68" s="32">
        <v>634</v>
      </c>
      <c r="I68" s="10">
        <v>377</v>
      </c>
      <c r="J68" s="29">
        <v>511</v>
      </c>
      <c r="K68" s="29">
        <v>489</v>
      </c>
      <c r="L68" s="29">
        <v>986</v>
      </c>
      <c r="M68" s="30">
        <v>1431</v>
      </c>
      <c r="N68" s="14">
        <v>6225</v>
      </c>
    </row>
    <row r="69" spans="1:15" ht="21" x14ac:dyDescent="0.55000000000000004">
      <c r="A69" s="17" t="s">
        <v>17</v>
      </c>
      <c r="B69" s="32">
        <v>68</v>
      </c>
      <c r="C69" s="32">
        <v>97</v>
      </c>
      <c r="D69" s="32">
        <v>114</v>
      </c>
      <c r="E69" s="32">
        <v>148</v>
      </c>
      <c r="F69" s="32">
        <v>266</v>
      </c>
      <c r="G69" s="32">
        <v>308</v>
      </c>
      <c r="H69" s="32">
        <v>257</v>
      </c>
      <c r="I69" s="10">
        <v>211</v>
      </c>
      <c r="J69" s="29">
        <v>302</v>
      </c>
      <c r="K69" s="29">
        <v>175</v>
      </c>
      <c r="L69" s="29">
        <v>219</v>
      </c>
      <c r="M69" s="30">
        <v>197</v>
      </c>
      <c r="N69" s="14">
        <v>2362</v>
      </c>
    </row>
    <row r="70" spans="1:15" ht="21" x14ac:dyDescent="0.55000000000000004">
      <c r="A70" s="17" t="s">
        <v>18</v>
      </c>
      <c r="B70" s="32">
        <v>184</v>
      </c>
      <c r="C70" s="32">
        <v>78</v>
      </c>
      <c r="D70" s="32">
        <v>213</v>
      </c>
      <c r="E70" s="32">
        <v>185</v>
      </c>
      <c r="F70" s="32">
        <v>461</v>
      </c>
      <c r="G70" s="32">
        <v>605</v>
      </c>
      <c r="H70" s="32">
        <v>304</v>
      </c>
      <c r="I70" s="10">
        <v>418</v>
      </c>
      <c r="J70" s="29">
        <v>458</v>
      </c>
      <c r="K70" s="29">
        <v>367</v>
      </c>
      <c r="L70" s="29">
        <v>553</v>
      </c>
      <c r="M70" s="30">
        <v>1980</v>
      </c>
      <c r="N70" s="14">
        <v>5806</v>
      </c>
    </row>
    <row r="71" spans="1:15" ht="21" x14ac:dyDescent="0.55000000000000004">
      <c r="A71" s="17" t="s">
        <v>19</v>
      </c>
      <c r="B71" s="32">
        <v>35</v>
      </c>
      <c r="C71" s="32">
        <v>30</v>
      </c>
      <c r="D71" s="32">
        <v>89</v>
      </c>
      <c r="E71" s="32">
        <v>127</v>
      </c>
      <c r="F71" s="32">
        <v>229</v>
      </c>
      <c r="G71" s="32">
        <v>196</v>
      </c>
      <c r="H71" s="32">
        <v>214</v>
      </c>
      <c r="I71" s="10">
        <v>189</v>
      </c>
      <c r="J71" s="29">
        <v>173</v>
      </c>
      <c r="K71" s="29">
        <v>277</v>
      </c>
      <c r="L71" s="29">
        <v>272</v>
      </c>
      <c r="M71" s="30">
        <v>261</v>
      </c>
      <c r="N71" s="14">
        <v>2092</v>
      </c>
    </row>
    <row r="72" spans="1:15" ht="21" x14ac:dyDescent="0.55000000000000004">
      <c r="A72" s="17" t="s">
        <v>20</v>
      </c>
      <c r="B72" s="32">
        <v>105</v>
      </c>
      <c r="C72" s="32">
        <v>44</v>
      </c>
      <c r="D72" s="32">
        <v>185</v>
      </c>
      <c r="E72" s="32">
        <v>150</v>
      </c>
      <c r="F72" s="32">
        <v>150</v>
      </c>
      <c r="G72" s="32">
        <v>174</v>
      </c>
      <c r="H72" s="32">
        <v>116</v>
      </c>
      <c r="I72" s="10">
        <v>161</v>
      </c>
      <c r="J72" s="29">
        <v>243</v>
      </c>
      <c r="K72" s="29">
        <v>349</v>
      </c>
      <c r="L72" s="29">
        <v>509</v>
      </c>
      <c r="M72" s="30">
        <v>1079</v>
      </c>
      <c r="N72" s="14">
        <v>3265</v>
      </c>
    </row>
    <row r="73" spans="1:15" ht="21" x14ac:dyDescent="0.55000000000000004">
      <c r="A73" s="17" t="s">
        <v>21</v>
      </c>
      <c r="B73" s="32">
        <v>6</v>
      </c>
      <c r="C73" s="32">
        <v>74</v>
      </c>
      <c r="D73" s="32">
        <v>4</v>
      </c>
      <c r="E73" s="32">
        <v>7</v>
      </c>
      <c r="F73" s="32">
        <v>10</v>
      </c>
      <c r="G73" s="32">
        <v>22</v>
      </c>
      <c r="H73" s="32">
        <v>0</v>
      </c>
      <c r="I73" s="10">
        <v>23</v>
      </c>
      <c r="J73" s="29">
        <v>18</v>
      </c>
      <c r="K73" s="29">
        <v>27</v>
      </c>
      <c r="L73" s="29">
        <v>14</v>
      </c>
      <c r="M73" s="30">
        <v>24</v>
      </c>
      <c r="N73" s="14">
        <v>229</v>
      </c>
    </row>
    <row r="74" spans="1:15" ht="21" x14ac:dyDescent="0.55000000000000004">
      <c r="A74" s="17" t="s">
        <v>22</v>
      </c>
      <c r="B74" s="32">
        <v>0</v>
      </c>
      <c r="C74" s="32">
        <v>0</v>
      </c>
      <c r="D74" s="32">
        <v>2</v>
      </c>
      <c r="E74" s="32">
        <v>1</v>
      </c>
      <c r="F74" s="32">
        <v>5</v>
      </c>
      <c r="G74" s="32">
        <v>2</v>
      </c>
      <c r="H74" s="32">
        <v>5</v>
      </c>
      <c r="I74" s="10">
        <v>15</v>
      </c>
      <c r="J74" s="29">
        <v>12</v>
      </c>
      <c r="K74" s="29">
        <v>0</v>
      </c>
      <c r="L74" s="29">
        <v>33</v>
      </c>
      <c r="M74" s="30">
        <v>150</v>
      </c>
      <c r="N74" s="14">
        <v>225</v>
      </c>
    </row>
    <row r="75" spans="1:15" ht="21.5" thickBot="1" x14ac:dyDescent="0.6">
      <c r="A75" s="18" t="s">
        <v>23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3</v>
      </c>
      <c r="H75" s="34">
        <v>0</v>
      </c>
      <c r="I75" s="23">
        <v>0</v>
      </c>
      <c r="J75" s="35">
        <v>0</v>
      </c>
      <c r="K75" s="35">
        <v>0</v>
      </c>
      <c r="L75" s="35">
        <v>0</v>
      </c>
      <c r="M75" s="36">
        <v>0</v>
      </c>
      <c r="N75" s="19">
        <v>3</v>
      </c>
    </row>
    <row r="76" spans="1:15" ht="22" thickTop="1" thickBot="1" x14ac:dyDescent="0.6">
      <c r="A76" s="20" t="s">
        <v>24</v>
      </c>
      <c r="B76" s="21">
        <v>483</v>
      </c>
      <c r="C76" s="21">
        <v>447</v>
      </c>
      <c r="D76" s="21">
        <v>930</v>
      </c>
      <c r="E76" s="21">
        <v>916</v>
      </c>
      <c r="F76" s="21">
        <v>1909</v>
      </c>
      <c r="G76" s="21">
        <v>2334</v>
      </c>
      <c r="H76" s="21">
        <v>1718</v>
      </c>
      <c r="I76" s="21">
        <v>1580</v>
      </c>
      <c r="J76" s="21">
        <v>1883</v>
      </c>
      <c r="K76" s="21">
        <v>1877</v>
      </c>
      <c r="L76" s="21">
        <v>2823</v>
      </c>
      <c r="M76" s="21">
        <v>5458</v>
      </c>
      <c r="N76" s="63">
        <v>22358</v>
      </c>
    </row>
    <row r="77" spans="1:15" ht="22" thickTop="1" thickBot="1" x14ac:dyDescent="0.6">
      <c r="A77" s="20" t="s">
        <v>25</v>
      </c>
      <c r="B77" s="37">
        <v>64</v>
      </c>
      <c r="C77" s="21">
        <v>44</v>
      </c>
      <c r="D77" s="21">
        <v>101</v>
      </c>
      <c r="E77" s="21">
        <v>102</v>
      </c>
      <c r="F77" s="21">
        <v>100</v>
      </c>
      <c r="G77" s="21">
        <v>149</v>
      </c>
      <c r="H77" s="21">
        <v>138</v>
      </c>
      <c r="I77" s="21">
        <v>129</v>
      </c>
      <c r="J77" s="38">
        <v>172</v>
      </c>
      <c r="K77" s="38">
        <v>145</v>
      </c>
      <c r="L77" s="38">
        <v>140</v>
      </c>
      <c r="M77" s="39">
        <v>177</v>
      </c>
      <c r="N77" s="63">
        <v>1461</v>
      </c>
    </row>
    <row r="78" spans="1:15" ht="22" thickTop="1" thickBot="1" x14ac:dyDescent="0.6">
      <c r="A78" s="24" t="s">
        <v>26</v>
      </c>
      <c r="B78" s="25">
        <v>106.4</v>
      </c>
      <c r="C78" s="25">
        <v>123.2</v>
      </c>
      <c r="D78" s="25">
        <v>365.7</v>
      </c>
      <c r="E78" s="25">
        <v>296.39999999999998</v>
      </c>
      <c r="F78" s="45">
        <v>486</v>
      </c>
      <c r="G78" s="47">
        <v>541.4</v>
      </c>
      <c r="H78" s="47">
        <v>581.29999999999995</v>
      </c>
      <c r="I78" s="48">
        <v>997.7</v>
      </c>
      <c r="J78" s="45">
        <v>588.20000000000005</v>
      </c>
      <c r="K78" s="45">
        <v>554.9</v>
      </c>
      <c r="L78" s="45">
        <v>760.6</v>
      </c>
      <c r="M78" s="49">
        <v>1228.9000000000001</v>
      </c>
      <c r="N78" s="64">
        <v>6630.7</v>
      </c>
    </row>
    <row r="79" spans="1:15" ht="21" x14ac:dyDescent="0.55000000000000004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58"/>
      <c r="N79" s="62"/>
    </row>
    <row r="80" spans="1:15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7"/>
    </row>
    <row r="81" spans="1:15" ht="48" customHeight="1" thickBot="1" x14ac:dyDescent="0.6">
      <c r="A81" s="92" t="s">
        <v>28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83"/>
    </row>
    <row r="82" spans="1:15" x14ac:dyDescent="0.55000000000000004">
      <c r="A82" s="3" t="s">
        <v>0</v>
      </c>
      <c r="B82" s="4" t="s">
        <v>1</v>
      </c>
      <c r="C82" s="4" t="s">
        <v>2</v>
      </c>
      <c r="D82" s="4" t="s">
        <v>3</v>
      </c>
      <c r="E82" s="4" t="s">
        <v>4</v>
      </c>
      <c r="F82" s="4" t="s">
        <v>5</v>
      </c>
      <c r="G82" s="4" t="s">
        <v>6</v>
      </c>
      <c r="H82" s="4" t="s">
        <v>7</v>
      </c>
      <c r="I82" s="4" t="s">
        <v>8</v>
      </c>
      <c r="J82" s="5" t="s">
        <v>9</v>
      </c>
      <c r="K82" s="5" t="s">
        <v>10</v>
      </c>
      <c r="L82" s="5" t="s">
        <v>11</v>
      </c>
      <c r="M82" s="6" t="s">
        <v>12</v>
      </c>
      <c r="N82" s="7" t="s">
        <v>13</v>
      </c>
      <c r="O82" s="28" t="e">
        <f>AVERAGE(#REF!)</f>
        <v>#REF!</v>
      </c>
    </row>
    <row r="83" spans="1:15" ht="21" x14ac:dyDescent="0.55000000000000004">
      <c r="A83" s="9" t="s">
        <v>15</v>
      </c>
      <c r="B83" s="10">
        <v>9</v>
      </c>
      <c r="C83" s="10">
        <v>18</v>
      </c>
      <c r="D83" s="10">
        <v>34</v>
      </c>
      <c r="E83" s="10">
        <v>88</v>
      </c>
      <c r="F83" s="10">
        <v>66</v>
      </c>
      <c r="G83" s="10">
        <v>24</v>
      </c>
      <c r="H83" s="10">
        <v>87</v>
      </c>
      <c r="I83" s="10">
        <v>65</v>
      </c>
      <c r="J83" s="29">
        <v>159</v>
      </c>
      <c r="K83" s="29">
        <v>135</v>
      </c>
      <c r="L83" s="29">
        <v>88</v>
      </c>
      <c r="M83" s="30">
        <v>74</v>
      </c>
      <c r="N83" s="11">
        <v>847</v>
      </c>
      <c r="O83" s="31" t="e">
        <f>AVERAGE(#REF!)</f>
        <v>#REF!</v>
      </c>
    </row>
    <row r="84" spans="1:15" ht="21.5" thickBot="1" x14ac:dyDescent="0.6">
      <c r="A84" s="13" t="s">
        <v>16</v>
      </c>
      <c r="B84" s="32">
        <v>45</v>
      </c>
      <c r="C84" s="32">
        <v>55</v>
      </c>
      <c r="D84" s="32">
        <v>277</v>
      </c>
      <c r="E84" s="32">
        <v>181</v>
      </c>
      <c r="F84" s="32">
        <v>274</v>
      </c>
      <c r="G84" s="32">
        <v>60</v>
      </c>
      <c r="H84" s="32">
        <v>165</v>
      </c>
      <c r="I84" s="10">
        <v>140</v>
      </c>
      <c r="J84" s="29">
        <v>254</v>
      </c>
      <c r="K84" s="29">
        <v>223</v>
      </c>
      <c r="L84" s="29">
        <v>149</v>
      </c>
      <c r="M84" s="30">
        <v>120</v>
      </c>
      <c r="N84" s="14">
        <v>1943</v>
      </c>
      <c r="O84" s="33" t="e">
        <f>AVERAGE(#REF!)</f>
        <v>#REF!</v>
      </c>
    </row>
    <row r="85" spans="1:15" ht="21" x14ac:dyDescent="0.55000000000000004">
      <c r="A85" s="17" t="s">
        <v>17</v>
      </c>
      <c r="B85" s="32">
        <v>19</v>
      </c>
      <c r="C85" s="32">
        <v>42</v>
      </c>
      <c r="D85" s="32">
        <v>78</v>
      </c>
      <c r="E85" s="32">
        <v>53</v>
      </c>
      <c r="F85" s="32">
        <v>52</v>
      </c>
      <c r="G85" s="32">
        <v>94</v>
      </c>
      <c r="H85" s="32">
        <v>137</v>
      </c>
      <c r="I85" s="10">
        <v>79</v>
      </c>
      <c r="J85" s="29">
        <v>201</v>
      </c>
      <c r="K85" s="29">
        <v>119</v>
      </c>
      <c r="L85" s="29">
        <v>128</v>
      </c>
      <c r="M85" s="30">
        <v>120</v>
      </c>
      <c r="N85" s="14">
        <v>1122</v>
      </c>
    </row>
    <row r="86" spans="1:15" ht="21" x14ac:dyDescent="0.55000000000000004">
      <c r="A86" s="17" t="s">
        <v>18</v>
      </c>
      <c r="B86" s="32">
        <v>36</v>
      </c>
      <c r="C86" s="32">
        <v>1048</v>
      </c>
      <c r="D86" s="32">
        <v>169</v>
      </c>
      <c r="E86" s="32">
        <v>164</v>
      </c>
      <c r="F86" s="32">
        <v>202</v>
      </c>
      <c r="G86" s="32">
        <v>62</v>
      </c>
      <c r="H86" s="32">
        <v>239</v>
      </c>
      <c r="I86" s="10">
        <v>135</v>
      </c>
      <c r="J86" s="29">
        <v>435</v>
      </c>
      <c r="K86" s="29">
        <v>292</v>
      </c>
      <c r="L86" s="29">
        <v>284</v>
      </c>
      <c r="M86" s="30">
        <v>176</v>
      </c>
      <c r="N86" s="14">
        <v>3242</v>
      </c>
    </row>
    <row r="87" spans="1:15" ht="21" x14ac:dyDescent="0.55000000000000004">
      <c r="A87" s="17" t="s">
        <v>19</v>
      </c>
      <c r="B87" s="32">
        <v>4</v>
      </c>
      <c r="C87" s="32">
        <v>31</v>
      </c>
      <c r="D87" s="32">
        <v>116</v>
      </c>
      <c r="E87" s="32">
        <v>136</v>
      </c>
      <c r="F87" s="32">
        <v>98</v>
      </c>
      <c r="G87" s="32">
        <v>72</v>
      </c>
      <c r="H87" s="32">
        <v>88</v>
      </c>
      <c r="I87" s="10">
        <v>50</v>
      </c>
      <c r="J87" s="29">
        <v>229</v>
      </c>
      <c r="K87" s="29">
        <v>152</v>
      </c>
      <c r="L87" s="29">
        <v>94</v>
      </c>
      <c r="M87" s="30">
        <v>36</v>
      </c>
      <c r="N87" s="14">
        <v>1106</v>
      </c>
    </row>
    <row r="88" spans="1:15" ht="21" x14ac:dyDescent="0.55000000000000004">
      <c r="A88" s="17" t="s">
        <v>20</v>
      </c>
      <c r="B88" s="32">
        <v>2</v>
      </c>
      <c r="C88" s="32">
        <v>50</v>
      </c>
      <c r="D88" s="32">
        <v>24</v>
      </c>
      <c r="E88" s="32">
        <v>107</v>
      </c>
      <c r="F88" s="32">
        <v>29</v>
      </c>
      <c r="G88" s="32">
        <v>14</v>
      </c>
      <c r="H88" s="32">
        <v>100</v>
      </c>
      <c r="I88" s="10">
        <v>131</v>
      </c>
      <c r="J88" s="29">
        <v>107</v>
      </c>
      <c r="K88" s="29">
        <v>101</v>
      </c>
      <c r="L88" s="29">
        <v>100</v>
      </c>
      <c r="M88" s="30">
        <v>89</v>
      </c>
      <c r="N88" s="14">
        <v>854</v>
      </c>
    </row>
    <row r="89" spans="1:15" ht="21" x14ac:dyDescent="0.55000000000000004">
      <c r="A89" s="17" t="s">
        <v>21</v>
      </c>
      <c r="B89" s="32">
        <v>0</v>
      </c>
      <c r="C89" s="32">
        <v>7</v>
      </c>
      <c r="D89" s="32">
        <v>40</v>
      </c>
      <c r="E89" s="32">
        <v>27</v>
      </c>
      <c r="F89" s="32">
        <v>9</v>
      </c>
      <c r="G89" s="32">
        <v>14</v>
      </c>
      <c r="H89" s="32">
        <v>61</v>
      </c>
      <c r="I89" s="10">
        <v>0</v>
      </c>
      <c r="J89" s="29">
        <v>41</v>
      </c>
      <c r="K89" s="29">
        <v>16</v>
      </c>
      <c r="L89" s="29">
        <v>54</v>
      </c>
      <c r="M89" s="30">
        <v>5</v>
      </c>
      <c r="N89" s="14">
        <v>274</v>
      </c>
    </row>
    <row r="90" spans="1:15" ht="21" x14ac:dyDescent="0.55000000000000004">
      <c r="A90" s="17" t="s">
        <v>22</v>
      </c>
      <c r="B90" s="32">
        <v>1</v>
      </c>
      <c r="C90" s="32">
        <v>0</v>
      </c>
      <c r="D90" s="32">
        <v>6</v>
      </c>
      <c r="E90" s="32">
        <v>8</v>
      </c>
      <c r="F90" s="32">
        <v>3</v>
      </c>
      <c r="G90" s="32">
        <v>2</v>
      </c>
      <c r="H90" s="32">
        <v>0</v>
      </c>
      <c r="I90" s="10">
        <v>0</v>
      </c>
      <c r="J90" s="29">
        <v>2</v>
      </c>
      <c r="K90" s="29">
        <v>0</v>
      </c>
      <c r="L90" s="29">
        <v>1</v>
      </c>
      <c r="M90" s="30">
        <v>0</v>
      </c>
      <c r="N90" s="14">
        <v>23</v>
      </c>
    </row>
    <row r="91" spans="1:15" ht="21.5" thickBot="1" x14ac:dyDescent="0.6">
      <c r="A91" s="18" t="s">
        <v>23</v>
      </c>
      <c r="B91" s="34">
        <v>0</v>
      </c>
      <c r="C91" s="34">
        <v>0</v>
      </c>
      <c r="D91" s="34">
        <v>0</v>
      </c>
      <c r="E91" s="34">
        <v>2</v>
      </c>
      <c r="F91" s="34">
        <v>8</v>
      </c>
      <c r="G91" s="34">
        <v>0</v>
      </c>
      <c r="H91" s="34">
        <v>5</v>
      </c>
      <c r="I91" s="23">
        <v>0</v>
      </c>
      <c r="J91" s="35">
        <v>6</v>
      </c>
      <c r="K91" s="35">
        <v>7</v>
      </c>
      <c r="L91" s="35">
        <v>28</v>
      </c>
      <c r="M91" s="36">
        <v>15</v>
      </c>
      <c r="N91" s="19">
        <v>71</v>
      </c>
    </row>
    <row r="92" spans="1:15" ht="22" thickTop="1" thickBot="1" x14ac:dyDescent="0.6">
      <c r="A92" s="20" t="s">
        <v>24</v>
      </c>
      <c r="B92" s="21">
        <v>116</v>
      </c>
      <c r="C92" s="21">
        <v>1251</v>
      </c>
      <c r="D92" s="21">
        <v>744</v>
      </c>
      <c r="E92" s="21">
        <v>766</v>
      </c>
      <c r="F92" s="21">
        <v>741</v>
      </c>
      <c r="G92" s="21">
        <v>342</v>
      </c>
      <c r="H92" s="21">
        <v>882</v>
      </c>
      <c r="I92" s="21">
        <v>600</v>
      </c>
      <c r="J92" s="21">
        <v>1434</v>
      </c>
      <c r="K92" s="21">
        <v>1045</v>
      </c>
      <c r="L92" s="21">
        <v>926</v>
      </c>
      <c r="M92" s="21">
        <v>635</v>
      </c>
      <c r="N92" s="63">
        <v>9482</v>
      </c>
    </row>
    <row r="93" spans="1:15" ht="22" thickTop="1" thickBot="1" x14ac:dyDescent="0.6">
      <c r="A93" s="20" t="s">
        <v>25</v>
      </c>
      <c r="B93" s="37">
        <v>12</v>
      </c>
      <c r="C93" s="21">
        <v>22</v>
      </c>
      <c r="D93" s="21">
        <v>71</v>
      </c>
      <c r="E93" s="21">
        <v>60</v>
      </c>
      <c r="F93" s="21">
        <v>68</v>
      </c>
      <c r="G93" s="21">
        <v>51</v>
      </c>
      <c r="H93" s="21">
        <v>98</v>
      </c>
      <c r="I93" s="21">
        <v>51</v>
      </c>
      <c r="J93" s="38">
        <v>144</v>
      </c>
      <c r="K93" s="38">
        <v>105</v>
      </c>
      <c r="L93" s="38">
        <v>100</v>
      </c>
      <c r="M93" s="39">
        <v>73</v>
      </c>
      <c r="N93" s="63">
        <v>855</v>
      </c>
    </row>
    <row r="94" spans="1:15" ht="22" thickTop="1" thickBot="1" x14ac:dyDescent="0.6">
      <c r="A94" s="24" t="s">
        <v>26</v>
      </c>
      <c r="B94" s="40">
        <v>30.525000000000002</v>
      </c>
      <c r="C94" s="41">
        <v>94.9</v>
      </c>
      <c r="D94" s="25">
        <v>326.08999999999997</v>
      </c>
      <c r="E94" s="41">
        <v>192.79999999999998</v>
      </c>
      <c r="F94" s="42">
        <v>294.83800000000002</v>
      </c>
      <c r="G94" s="43">
        <v>209.15899999999999</v>
      </c>
      <c r="H94" s="43">
        <v>340.24599999999998</v>
      </c>
      <c r="I94" s="44">
        <v>226.36999999999995</v>
      </c>
      <c r="J94" s="45">
        <v>375.24900000000002</v>
      </c>
      <c r="K94" s="45">
        <v>331.44</v>
      </c>
      <c r="L94" s="45">
        <v>294.07</v>
      </c>
      <c r="M94" s="46">
        <v>168.78</v>
      </c>
      <c r="N94" s="64">
        <v>2884.4670000000001</v>
      </c>
    </row>
    <row r="95" spans="1:15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5" ht="21.5" thickBot="1" x14ac:dyDescent="0.6">
      <c r="A96" s="91" t="s">
        <v>27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</row>
    <row r="97" spans="1:33" ht="22.5" customHeight="1" x14ac:dyDescent="0.55000000000000004">
      <c r="A97" s="3" t="s">
        <v>0</v>
      </c>
      <c r="B97" s="4" t="s">
        <v>1</v>
      </c>
      <c r="C97" s="4" t="s">
        <v>2</v>
      </c>
      <c r="D97" s="4" t="s">
        <v>3</v>
      </c>
      <c r="E97" s="4" t="s">
        <v>4</v>
      </c>
      <c r="F97" s="4" t="s">
        <v>5</v>
      </c>
      <c r="G97" s="4" t="s">
        <v>6</v>
      </c>
      <c r="H97" s="4" t="s">
        <v>7</v>
      </c>
      <c r="I97" s="4" t="s">
        <v>8</v>
      </c>
      <c r="J97" s="5" t="s">
        <v>9</v>
      </c>
      <c r="K97" s="5" t="s">
        <v>10</v>
      </c>
      <c r="L97" s="5" t="s">
        <v>11</v>
      </c>
      <c r="M97" s="6" t="s">
        <v>12</v>
      </c>
      <c r="N97" s="7" t="s">
        <v>13</v>
      </c>
      <c r="O97" s="8" t="s">
        <v>14</v>
      </c>
    </row>
    <row r="98" spans="1:33" ht="21" x14ac:dyDescent="0.55000000000000004">
      <c r="A98" s="9" t="s">
        <v>15</v>
      </c>
      <c r="B98" s="10">
        <v>7</v>
      </c>
      <c r="C98" s="10">
        <v>12</v>
      </c>
      <c r="D98" s="10">
        <v>29</v>
      </c>
      <c r="E98" s="10">
        <v>41</v>
      </c>
      <c r="F98" s="10">
        <v>23</v>
      </c>
      <c r="G98" s="10">
        <v>21</v>
      </c>
      <c r="H98" s="10">
        <v>67</v>
      </c>
      <c r="I98" s="10">
        <v>97</v>
      </c>
      <c r="J98" s="10">
        <v>37</v>
      </c>
      <c r="K98" s="10">
        <v>40</v>
      </c>
      <c r="L98" s="10">
        <v>31</v>
      </c>
      <c r="M98" s="10">
        <v>36</v>
      </c>
      <c r="N98" s="11">
        <v>441</v>
      </c>
      <c r="O98" s="12">
        <f>AVERAGE(B98:J98)</f>
        <v>37.111111111111114</v>
      </c>
    </row>
    <row r="99" spans="1:33" ht="21" customHeight="1" x14ac:dyDescent="0.55000000000000004">
      <c r="A99" s="13" t="s">
        <v>16</v>
      </c>
      <c r="B99" s="10">
        <v>15</v>
      </c>
      <c r="C99" s="10">
        <v>99</v>
      </c>
      <c r="D99" s="10">
        <v>100</v>
      </c>
      <c r="E99" s="10">
        <v>122</v>
      </c>
      <c r="F99" s="10">
        <v>71</v>
      </c>
      <c r="G99" s="10">
        <v>60</v>
      </c>
      <c r="H99" s="10">
        <v>49</v>
      </c>
      <c r="I99" s="10">
        <v>175</v>
      </c>
      <c r="J99" s="10">
        <v>127</v>
      </c>
      <c r="K99" s="10">
        <v>134</v>
      </c>
      <c r="L99" s="10">
        <v>118</v>
      </c>
      <c r="M99" s="10">
        <v>41</v>
      </c>
      <c r="N99" s="14">
        <v>1111</v>
      </c>
      <c r="O99" s="12">
        <f t="shared" ref="O99:O106" si="9">AVERAGE(B99:J99)</f>
        <v>90.888888888888886</v>
      </c>
      <c r="P99" s="15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ht="21" customHeight="1" x14ac:dyDescent="0.55000000000000004">
      <c r="A100" s="17" t="s">
        <v>17</v>
      </c>
      <c r="B100" s="10">
        <v>39</v>
      </c>
      <c r="C100" s="10">
        <v>19</v>
      </c>
      <c r="D100" s="10">
        <v>58</v>
      </c>
      <c r="E100" s="10">
        <v>72</v>
      </c>
      <c r="F100" s="10">
        <v>63</v>
      </c>
      <c r="G100" s="10">
        <v>43</v>
      </c>
      <c r="H100" s="10">
        <v>89</v>
      </c>
      <c r="I100" s="10">
        <v>97</v>
      </c>
      <c r="J100" s="10">
        <v>146</v>
      </c>
      <c r="K100" s="10">
        <v>105</v>
      </c>
      <c r="L100" s="10">
        <v>88</v>
      </c>
      <c r="M100" s="10">
        <v>90</v>
      </c>
      <c r="N100" s="14">
        <v>909</v>
      </c>
      <c r="O100" s="12">
        <f t="shared" si="9"/>
        <v>69.555555555555557</v>
      </c>
      <c r="P100" s="15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ht="21" customHeight="1" x14ac:dyDescent="0.55000000000000004">
      <c r="A101" s="17" t="s">
        <v>18</v>
      </c>
      <c r="B101" s="10">
        <v>73</v>
      </c>
      <c r="C101" s="10">
        <v>40</v>
      </c>
      <c r="D101" s="10">
        <v>95</v>
      </c>
      <c r="E101" s="10">
        <v>96</v>
      </c>
      <c r="F101" s="10">
        <v>40</v>
      </c>
      <c r="G101" s="10">
        <v>85</v>
      </c>
      <c r="H101" s="10">
        <v>124</v>
      </c>
      <c r="I101" s="10">
        <v>213</v>
      </c>
      <c r="J101" s="10">
        <v>210</v>
      </c>
      <c r="K101" s="10">
        <v>156</v>
      </c>
      <c r="L101" s="10">
        <v>149</v>
      </c>
      <c r="M101" s="10">
        <v>116</v>
      </c>
      <c r="N101" s="14">
        <v>1397</v>
      </c>
      <c r="O101" s="12">
        <f t="shared" si="9"/>
        <v>108.44444444444444</v>
      </c>
      <c r="P101" s="15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ht="21" customHeight="1" x14ac:dyDescent="0.55000000000000004">
      <c r="A102" s="17" t="s">
        <v>19</v>
      </c>
      <c r="B102" s="10">
        <v>15</v>
      </c>
      <c r="C102" s="10">
        <v>28</v>
      </c>
      <c r="D102" s="10">
        <v>32</v>
      </c>
      <c r="E102" s="10">
        <v>53</v>
      </c>
      <c r="F102" s="10">
        <v>32</v>
      </c>
      <c r="G102" s="10">
        <v>45</v>
      </c>
      <c r="H102" s="10">
        <v>114</v>
      </c>
      <c r="I102" s="10">
        <v>89</v>
      </c>
      <c r="J102" s="10">
        <v>99</v>
      </c>
      <c r="K102" s="10">
        <v>87</v>
      </c>
      <c r="L102" s="10">
        <v>52</v>
      </c>
      <c r="M102" s="10">
        <v>45</v>
      </c>
      <c r="N102" s="14">
        <v>691</v>
      </c>
      <c r="O102" s="12">
        <f t="shared" si="9"/>
        <v>56.333333333333336</v>
      </c>
      <c r="P102" s="15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ht="21" customHeight="1" x14ac:dyDescent="0.55000000000000004">
      <c r="A103" s="17" t="s">
        <v>20</v>
      </c>
      <c r="B103" s="10">
        <v>30</v>
      </c>
      <c r="C103" s="10">
        <v>27</v>
      </c>
      <c r="D103" s="10">
        <v>29</v>
      </c>
      <c r="E103" s="10">
        <v>42</v>
      </c>
      <c r="F103" s="10">
        <v>27</v>
      </c>
      <c r="G103" s="10">
        <v>53</v>
      </c>
      <c r="H103" s="10">
        <v>87</v>
      </c>
      <c r="I103" s="10">
        <v>70</v>
      </c>
      <c r="J103" s="10">
        <v>64</v>
      </c>
      <c r="K103" s="10">
        <v>53</v>
      </c>
      <c r="L103" s="10">
        <v>65</v>
      </c>
      <c r="M103" s="10">
        <v>53</v>
      </c>
      <c r="N103" s="14">
        <v>600</v>
      </c>
      <c r="O103" s="12">
        <f t="shared" si="9"/>
        <v>47.666666666666664</v>
      </c>
      <c r="P103" s="15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21" x14ac:dyDescent="0.55000000000000004">
      <c r="A104" s="17" t="s">
        <v>21</v>
      </c>
      <c r="B104" s="10">
        <v>7</v>
      </c>
      <c r="C104" s="10">
        <v>29</v>
      </c>
      <c r="D104" s="10">
        <v>10</v>
      </c>
      <c r="E104" s="10">
        <v>5</v>
      </c>
      <c r="F104" s="10">
        <v>7</v>
      </c>
      <c r="G104" s="10">
        <v>0</v>
      </c>
      <c r="H104" s="10">
        <v>30</v>
      </c>
      <c r="I104" s="10">
        <v>51</v>
      </c>
      <c r="J104" s="10">
        <v>4</v>
      </c>
      <c r="K104" s="10">
        <v>2</v>
      </c>
      <c r="L104" s="10">
        <v>14</v>
      </c>
      <c r="M104" s="10">
        <v>0</v>
      </c>
      <c r="N104" s="14">
        <v>159</v>
      </c>
      <c r="O104" s="12">
        <f t="shared" si="9"/>
        <v>15.888888888888889</v>
      </c>
    </row>
    <row r="105" spans="1:33" ht="21" x14ac:dyDescent="0.55000000000000004">
      <c r="A105" s="17" t="s">
        <v>22</v>
      </c>
      <c r="B105" s="10">
        <v>0</v>
      </c>
      <c r="C105" s="10">
        <v>1</v>
      </c>
      <c r="D105" s="10">
        <v>14</v>
      </c>
      <c r="E105" s="10">
        <v>9</v>
      </c>
      <c r="F105" s="10">
        <v>2</v>
      </c>
      <c r="G105" s="10">
        <v>2</v>
      </c>
      <c r="H105" s="10">
        <v>0</v>
      </c>
      <c r="I105" s="10">
        <v>0</v>
      </c>
      <c r="J105" s="10">
        <v>4</v>
      </c>
      <c r="K105" s="10">
        <v>0</v>
      </c>
      <c r="L105" s="10">
        <v>8</v>
      </c>
      <c r="M105" s="10">
        <v>0</v>
      </c>
      <c r="N105" s="14">
        <v>40</v>
      </c>
      <c r="O105" s="12">
        <f t="shared" si="9"/>
        <v>3.5555555555555554</v>
      </c>
    </row>
    <row r="106" spans="1:33" ht="21.5" thickBot="1" x14ac:dyDescent="0.6">
      <c r="A106" s="18" t="s">
        <v>23</v>
      </c>
      <c r="B106" s="10">
        <v>0</v>
      </c>
      <c r="C106" s="10">
        <v>0</v>
      </c>
      <c r="D106" s="10">
        <v>401</v>
      </c>
      <c r="E106" s="10">
        <v>22</v>
      </c>
      <c r="F106" s="10">
        <v>3</v>
      </c>
      <c r="G106" s="10">
        <v>0</v>
      </c>
      <c r="H106" s="10">
        <v>4</v>
      </c>
      <c r="I106" s="10">
        <v>31</v>
      </c>
      <c r="J106" s="10">
        <v>4</v>
      </c>
      <c r="K106" s="10">
        <v>30</v>
      </c>
      <c r="L106" s="10">
        <v>10</v>
      </c>
      <c r="M106" s="10">
        <v>2</v>
      </c>
      <c r="N106" s="19">
        <v>507</v>
      </c>
      <c r="O106" s="12">
        <f t="shared" si="9"/>
        <v>51.666666666666664</v>
      </c>
    </row>
    <row r="107" spans="1:33" ht="23.25" customHeight="1" thickTop="1" thickBot="1" x14ac:dyDescent="0.6">
      <c r="A107" s="20" t="s">
        <v>24</v>
      </c>
      <c r="B107" s="21">
        <v>186</v>
      </c>
      <c r="C107" s="21">
        <v>255</v>
      </c>
      <c r="D107" s="21">
        <v>768</v>
      </c>
      <c r="E107" s="21">
        <v>462</v>
      </c>
      <c r="F107" s="21">
        <v>268</v>
      </c>
      <c r="G107" s="21">
        <v>309</v>
      </c>
      <c r="H107" s="21">
        <v>564</v>
      </c>
      <c r="I107" s="21">
        <v>823</v>
      </c>
      <c r="J107" s="21">
        <v>695</v>
      </c>
      <c r="K107" s="21">
        <v>607</v>
      </c>
      <c r="L107" s="21">
        <v>535</v>
      </c>
      <c r="M107" s="21">
        <v>383</v>
      </c>
      <c r="N107" s="63">
        <v>5855</v>
      </c>
      <c r="O107" s="22">
        <f>AVERAGE(B107:J107)</f>
        <v>481.11111111111109</v>
      </c>
    </row>
    <row r="108" spans="1:33" ht="22" thickTop="1" thickBot="1" x14ac:dyDescent="0.6">
      <c r="A108" s="20" t="s">
        <v>25</v>
      </c>
      <c r="B108" s="23">
        <v>29</v>
      </c>
      <c r="C108" s="23">
        <v>34</v>
      </c>
      <c r="D108" s="23">
        <v>52</v>
      </c>
      <c r="E108" s="23">
        <v>59</v>
      </c>
      <c r="F108" s="23">
        <v>39</v>
      </c>
      <c r="G108" s="23">
        <v>40</v>
      </c>
      <c r="H108" s="23">
        <v>74</v>
      </c>
      <c r="I108" s="23">
        <v>97</v>
      </c>
      <c r="J108" s="23">
        <v>92</v>
      </c>
      <c r="K108" s="23">
        <v>78</v>
      </c>
      <c r="L108" s="23">
        <v>55</v>
      </c>
      <c r="M108" s="23">
        <v>37</v>
      </c>
      <c r="N108" s="63">
        <v>686</v>
      </c>
      <c r="O108" s="22">
        <f>AVERAGE(B108:J108)</f>
        <v>57.333333333333336</v>
      </c>
    </row>
    <row r="109" spans="1:33" ht="22" thickTop="1" thickBot="1" x14ac:dyDescent="0.6">
      <c r="A109" s="24" t="s">
        <v>26</v>
      </c>
      <c r="B109" s="25">
        <v>43.9</v>
      </c>
      <c r="C109" s="25">
        <v>88.6</v>
      </c>
      <c r="D109" s="25">
        <v>207.3</v>
      </c>
      <c r="E109" s="25">
        <v>105.80000000000001</v>
      </c>
      <c r="F109" s="25">
        <v>101.5</v>
      </c>
      <c r="G109" s="25">
        <v>121.79999999999998</v>
      </c>
      <c r="H109" s="25">
        <v>210.29999999999998</v>
      </c>
      <c r="I109" s="25">
        <v>208.5</v>
      </c>
      <c r="J109" s="25">
        <v>245.30000000000004</v>
      </c>
      <c r="K109" s="25">
        <v>226.60000000000002</v>
      </c>
      <c r="L109" s="25">
        <v>147.89999999999998</v>
      </c>
      <c r="M109" s="25">
        <v>152.5</v>
      </c>
      <c r="N109" s="64">
        <v>1860</v>
      </c>
      <c r="O109" s="26">
        <f>AVERAGE(B109:J109)</f>
        <v>148.11111111111109</v>
      </c>
    </row>
    <row r="127" spans="1:14" ht="21" x14ac:dyDescent="0.55000000000000004">
      <c r="A127" s="60"/>
      <c r="B127" s="60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8"/>
    </row>
    <row r="128" spans="1:14" ht="21" x14ac:dyDescent="0.55000000000000004">
      <c r="A128" s="61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5500000000000000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</row>
    <row r="130" spans="1:14" ht="19" x14ac:dyDescent="0.55000000000000004">
      <c r="A130" s="51"/>
      <c r="B130" s="52"/>
      <c r="C130" s="52"/>
      <c r="D130" s="53"/>
      <c r="E130" s="54"/>
      <c r="F130" s="52"/>
      <c r="G130" s="52"/>
      <c r="H130" s="55"/>
      <c r="I130" s="54"/>
      <c r="J130" s="54"/>
      <c r="K130" s="52"/>
      <c r="L130" s="52"/>
      <c r="M130" s="55"/>
      <c r="N130" s="54"/>
    </row>
    <row r="131" spans="1:14" x14ac:dyDescent="0.55000000000000004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</row>
    <row r="132" spans="1:14" ht="21" x14ac:dyDescent="0.55000000000000004">
      <c r="A132" s="57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8"/>
    </row>
    <row r="133" spans="1:14" ht="21" x14ac:dyDescent="0.55000000000000004">
      <c r="A133" s="59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8"/>
    </row>
    <row r="134" spans="1:14" ht="21" x14ac:dyDescent="0.55000000000000004">
      <c r="A134" s="57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8"/>
    </row>
    <row r="135" spans="1:14" ht="21" x14ac:dyDescent="0.55000000000000004">
      <c r="A135" s="57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8"/>
    </row>
    <row r="136" spans="1:14" ht="21" x14ac:dyDescent="0.55000000000000004">
      <c r="A136" s="57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8"/>
    </row>
    <row r="137" spans="1:14" ht="21" x14ac:dyDescent="0.55000000000000004">
      <c r="A137" s="57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8"/>
    </row>
    <row r="138" spans="1:14" ht="21" x14ac:dyDescent="0.55000000000000004">
      <c r="A138" s="57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8"/>
    </row>
    <row r="139" spans="1:14" ht="21" x14ac:dyDescent="0.55000000000000004">
      <c r="A139" s="57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8"/>
    </row>
    <row r="140" spans="1:14" ht="21" x14ac:dyDescent="0.55000000000000004">
      <c r="A140" s="59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8"/>
    </row>
    <row r="141" spans="1:14" ht="21" x14ac:dyDescent="0.55000000000000004">
      <c r="A141" s="60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8"/>
    </row>
    <row r="142" spans="1:14" ht="21" x14ac:dyDescent="0.55000000000000004">
      <c r="A142" s="60"/>
      <c r="B142" s="60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8"/>
    </row>
    <row r="143" spans="1:14" ht="21" x14ac:dyDescent="0.55000000000000004">
      <c r="A143" s="61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</sheetData>
  <mergeCells count="8">
    <mergeCell ref="A1:N1"/>
    <mergeCell ref="A13:N13"/>
    <mergeCell ref="A26:N26"/>
    <mergeCell ref="A96:N96"/>
    <mergeCell ref="A81:N81"/>
    <mergeCell ref="A39:N39"/>
    <mergeCell ref="A52:N52"/>
    <mergeCell ref="A65:N65"/>
  </mergeCells>
  <phoneticPr fontId="2"/>
  <pageMargins left="0.25" right="0.25" top="0.75" bottom="0.75" header="0.3" footer="0.3"/>
  <pageSetup paperSize="9" scale="28" orientation="portrait" r:id="rId1"/>
  <rowBreaks count="1" manualBreakCount="1">
    <brk id="68" max="1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フードドライブ回収実績</vt:lpstr>
      <vt:lpstr>フードドライブ回収実績!Print_Area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06551246</dc:creator>
  <cp:lastModifiedBy>佐々木　隆行</cp:lastModifiedBy>
  <cp:lastPrinted>2026-05-01T05:33:34Z</cp:lastPrinted>
  <dcterms:created xsi:type="dcterms:W3CDTF">2022-06-20T06:50:49Z</dcterms:created>
  <dcterms:modified xsi:type="dcterms:W3CDTF">2026-05-08T05:58:34Z</dcterms:modified>
</cp:coreProperties>
</file>