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etagaya.local\files-int\SEA03665\7年度居住支援課\07_居住支援担当\07_ひとり親世帯家賃低廉化補助事業関係\104_広報\05_区ホームページ\05_R71115更新\"/>
    </mc:Choice>
  </mc:AlternateContent>
  <xr:revisionPtr revIDLastSave="0" documentId="13_ncr:1_{D6EAB924-8850-4BC6-A5F4-BF90DDF09EAE}" xr6:coauthVersionLast="47" xr6:coauthVersionMax="47" xr10:uidLastSave="{00000000-0000-0000-0000-000000000000}"/>
  <bookViews>
    <workbookView xWindow="7245" yWindow="-14475" windowWidth="15750" windowHeight="13215" xr2:uid="{00000000-000D-0000-FFFF-FFFF00000000}"/>
  </bookViews>
  <sheets>
    <sheet name="【入力用】入居資格確認シート " sheetId="3" r:id="rId1"/>
    <sheet name="記入例" sheetId="2" r:id="rId2"/>
  </sheets>
  <definedNames>
    <definedName name="_xlnm._FilterDatabase" localSheetId="0" hidden="1">'【入力用】入居資格確認シート '!$C$26:$C$37</definedName>
    <definedName name="_xlnm._FilterDatabase" localSheetId="1" hidden="1">記入例!#REF!</definedName>
    <definedName name="_xlnm.Print_Area" localSheetId="0">'【入力用】入居資格確認シート '!$A$1:$L$87</definedName>
    <definedName name="_xlnm.Print_Area" localSheetId="1">記入例!$A$1:$T$83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Q60" i="2"/>
  <c r="Q59" i="2"/>
  <c r="Q58" i="2"/>
  <c r="Q57" i="2"/>
  <c r="Q56" i="2"/>
  <c r="Q55" i="2"/>
  <c r="Q54" i="2"/>
  <c r="N44" i="2"/>
  <c r="N43" i="2"/>
  <c r="P39" i="2"/>
  <c r="I64" i="2" s="1"/>
  <c r="K39" i="2"/>
  <c r="N35" i="2"/>
  <c r="N32" i="2"/>
  <c r="M82" i="3"/>
  <c r="I62" i="3"/>
  <c r="I61" i="3"/>
  <c r="I60" i="3"/>
  <c r="I59" i="3"/>
  <c r="I58" i="3"/>
  <c r="I57" i="3"/>
  <c r="K56" i="3"/>
  <c r="E66" i="3" s="1"/>
  <c r="I56" i="3"/>
  <c r="F44" i="3"/>
  <c r="F43" i="3"/>
  <c r="H39" i="3"/>
  <c r="A66" i="3" s="1"/>
  <c r="J65" i="3" s="1"/>
  <c r="C39" i="3"/>
  <c r="F35" i="3"/>
  <c r="F32" i="3"/>
  <c r="F29" i="3"/>
  <c r="F26" i="3"/>
  <c r="M22" i="3"/>
  <c r="C11" i="3"/>
  <c r="S54" i="2" l="1"/>
  <c r="M64" i="2" s="1"/>
  <c r="R63" i="2" s="1"/>
  <c r="A6" i="2"/>
  <c r="N29" i="2" l="1"/>
  <c r="N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Terasaka101</author>
  </authors>
  <commentList>
    <comment ref="D10" authorId="0" shapeId="0" xr:uid="{433CC377-EFB4-499C-965B-4FF64B9432CE}">
      <text>
        <r>
          <rPr>
            <b/>
            <sz val="11"/>
            <color indexed="81"/>
            <rFont val="MS P ゴシック"/>
            <family val="3"/>
            <charset val="128"/>
          </rPr>
          <t>町名を選択（または入力）すると
郵便番号が自動で表示されます。</t>
        </r>
      </text>
    </comment>
    <comment ref="F10" authorId="0" shapeId="0" xr:uid="{C365FCB6-628F-4387-BFCB-0DFF0315EC2B}">
      <text>
        <r>
          <rPr>
            <b/>
            <sz val="11"/>
            <color indexed="81"/>
            <rFont val="MS P ゴシック"/>
            <family val="3"/>
            <charset val="128"/>
          </rPr>
          <t>丁目番地　建物名・部屋番号等を記入</t>
        </r>
      </text>
    </comment>
    <comment ref="H26" authorId="0" shapeId="0" xr:uid="{486DF306-2348-4316-BDFD-342CE6B6B691}">
      <text>
        <r>
          <rPr>
            <b/>
            <sz val="9"/>
            <color indexed="81"/>
            <rFont val="MS P ゴシック"/>
            <family val="3"/>
            <charset val="128"/>
          </rPr>
          <t xml:space="preserve">０の場合も「０」を
記入してください。
</t>
        </r>
      </text>
    </comment>
    <comment ref="I26" authorId="0" shapeId="0" xr:uid="{74CBB731-9AE8-44DB-89DD-28143BBC62BD}">
      <text>
        <r>
          <rPr>
            <b/>
            <sz val="9"/>
            <color indexed="81"/>
            <rFont val="MS P ゴシック"/>
            <family val="3"/>
            <charset val="128"/>
          </rPr>
          <t>０の場合も「０」を記入してください。</t>
        </r>
      </text>
    </comment>
    <comment ref="H29" authorId="0" shapeId="0" xr:uid="{4FC64E08-B41A-4853-A132-2F0032866D49}">
      <text>
        <r>
          <rPr>
            <b/>
            <sz val="9"/>
            <color indexed="81"/>
            <rFont val="MS P ゴシック"/>
            <family val="3"/>
            <charset val="128"/>
          </rPr>
          <t>０の場合も「０」を記入してください。</t>
        </r>
      </text>
    </comment>
    <comment ref="I29" authorId="0" shapeId="0" xr:uid="{2A2F4246-1B12-4808-B777-13F42F51D840}">
      <text>
        <r>
          <rPr>
            <b/>
            <sz val="9"/>
            <color indexed="81"/>
            <rFont val="MS P ゴシック"/>
            <family val="3"/>
            <charset val="128"/>
          </rPr>
          <t>０の場合も「０」を記入してください。</t>
        </r>
      </text>
    </comment>
    <comment ref="E56" authorId="0" shapeId="0" xr:uid="{587EF623-FF1E-4B73-90EE-C2E5FB2055AD}">
      <text>
        <r>
          <rPr>
            <b/>
            <sz val="9"/>
            <color indexed="81"/>
            <rFont val="MS P ゴシック"/>
            <family val="3"/>
            <charset val="128"/>
          </rPr>
          <t>０の場合も「０」を記入してください。</t>
        </r>
      </text>
    </comment>
    <comment ref="E57" authorId="0" shapeId="0" xr:uid="{8C2A0E9C-AC78-4132-B5CF-4436720A838E}">
      <text>
        <r>
          <rPr>
            <b/>
            <sz val="9"/>
            <color indexed="81"/>
            <rFont val="MS P ゴシック"/>
            <family val="3"/>
            <charset val="128"/>
          </rPr>
          <t>０の場合も「０」を記入してください。</t>
        </r>
      </text>
    </comment>
    <comment ref="E58" authorId="0" shapeId="0" xr:uid="{D3E71F7A-6CA5-46CE-A56D-5CD3A2D1FFFB}">
      <text>
        <r>
          <rPr>
            <b/>
            <sz val="9"/>
            <color indexed="81"/>
            <rFont val="MS P ゴシック"/>
            <family val="3"/>
            <charset val="128"/>
          </rPr>
          <t>０の場合も「０」を記入してください。</t>
        </r>
      </text>
    </comment>
    <comment ref="E59" authorId="0" shapeId="0" xr:uid="{7304B190-25CE-4222-A7FD-054A771DD58C}">
      <text>
        <r>
          <rPr>
            <b/>
            <sz val="9"/>
            <color indexed="81"/>
            <rFont val="MS P ゴシック"/>
            <family val="3"/>
            <charset val="128"/>
          </rPr>
          <t>０の場合も「０」を記入してください。</t>
        </r>
      </text>
    </comment>
    <comment ref="E60" authorId="0" shapeId="0" xr:uid="{897B983C-3BCF-4594-8666-98C90557D028}">
      <text>
        <r>
          <rPr>
            <b/>
            <sz val="9"/>
            <color indexed="81"/>
            <rFont val="MS P ゴシック"/>
            <family val="3"/>
            <charset val="128"/>
          </rPr>
          <t>０の場合も「０」を記入してください。</t>
        </r>
      </text>
    </comment>
    <comment ref="E61" authorId="0" shapeId="0" xr:uid="{46D02E26-4674-4D70-BC96-049BB2B2A798}">
      <text>
        <r>
          <rPr>
            <b/>
            <sz val="9"/>
            <color indexed="81"/>
            <rFont val="MS P ゴシック"/>
            <family val="3"/>
            <charset val="128"/>
          </rPr>
          <t>０の場合も「０」を記入してください。</t>
        </r>
      </text>
    </comment>
    <comment ref="E62" authorId="0" shapeId="0" xr:uid="{53A4B7F0-E701-4252-8A30-547BB0FB7665}">
      <text>
        <r>
          <rPr>
            <b/>
            <sz val="9"/>
            <color indexed="81"/>
            <rFont val="MS P ゴシック"/>
            <family val="3"/>
            <charset val="128"/>
          </rPr>
          <t>０の場合も「０」を記入してください。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Terasaka101</author>
  </authors>
  <commentList>
    <comment ref="L10" authorId="0" shapeId="0" xr:uid="{3F7C5ADD-2598-4BF6-B430-16AF6CE6A03E}">
      <text>
        <r>
          <rPr>
            <b/>
            <sz val="11"/>
            <color indexed="81"/>
            <rFont val="MS P ゴシック"/>
            <family val="3"/>
            <charset val="128"/>
          </rPr>
          <t>町名を選択（または入力）すると
郵便番号が自動で表示されます。</t>
        </r>
      </text>
    </comment>
    <comment ref="N10" authorId="0" shapeId="0" xr:uid="{FAAE386D-CB31-4205-A5B3-97876D771ACA}">
      <text>
        <r>
          <rPr>
            <b/>
            <sz val="11"/>
            <color indexed="81"/>
            <rFont val="MS P ゴシック"/>
            <family val="3"/>
            <charset val="128"/>
          </rPr>
          <t>丁目番地　建物名・部屋番号等を記入</t>
        </r>
      </text>
    </comment>
    <comment ref="P26" authorId="0" shapeId="0" xr:uid="{73B65C32-8DCD-490D-B6C0-E66A6429C015}">
      <text>
        <r>
          <rPr>
            <b/>
            <sz val="9"/>
            <color indexed="81"/>
            <rFont val="MS P ゴシック"/>
            <family val="3"/>
            <charset val="128"/>
          </rPr>
          <t xml:space="preserve">０の場合も「０」を
記入してください。
</t>
        </r>
      </text>
    </comment>
    <comment ref="Q26" authorId="0" shapeId="0" xr:uid="{C1E82305-678F-4223-A6B9-35FC95C776C0}">
      <text>
        <r>
          <rPr>
            <b/>
            <sz val="9"/>
            <color indexed="81"/>
            <rFont val="MS P ゴシック"/>
            <family val="3"/>
            <charset val="128"/>
          </rPr>
          <t>０の場合も「０」を記入してください。</t>
        </r>
      </text>
    </comment>
    <comment ref="P29" authorId="0" shapeId="0" xr:uid="{F2E17E4A-5127-4974-8159-F83966D71741}">
      <text>
        <r>
          <rPr>
            <b/>
            <sz val="9"/>
            <color indexed="81"/>
            <rFont val="MS P ゴシック"/>
            <family val="3"/>
            <charset val="128"/>
          </rPr>
          <t>０の場合も「０」を記入してください。</t>
        </r>
      </text>
    </comment>
    <comment ref="Q29" authorId="0" shapeId="0" xr:uid="{A61479CE-DA1A-4D1E-A47D-59149D357A30}">
      <text>
        <r>
          <rPr>
            <b/>
            <sz val="9"/>
            <color indexed="81"/>
            <rFont val="MS P ゴシック"/>
            <family val="3"/>
            <charset val="128"/>
          </rPr>
          <t>０の場合も「０」を記入してください。</t>
        </r>
      </text>
    </comment>
    <comment ref="M54" authorId="0" shapeId="0" xr:uid="{885AD9F1-484C-40FF-AD33-552247DDC228}">
      <text>
        <r>
          <rPr>
            <b/>
            <sz val="9"/>
            <color indexed="81"/>
            <rFont val="MS P ゴシック"/>
            <family val="3"/>
            <charset val="128"/>
          </rPr>
          <t>０の場合も「０」を記入してください。</t>
        </r>
      </text>
    </comment>
    <comment ref="M55" authorId="0" shapeId="0" xr:uid="{0DAEF809-3B37-4C77-B1B4-937EC5600364}">
      <text>
        <r>
          <rPr>
            <b/>
            <sz val="9"/>
            <color indexed="81"/>
            <rFont val="MS P ゴシック"/>
            <family val="3"/>
            <charset val="128"/>
          </rPr>
          <t>０の場合も「０」を記入してください。</t>
        </r>
      </text>
    </comment>
    <comment ref="M56" authorId="0" shapeId="0" xr:uid="{D92E36C3-4BEB-4876-A0A9-24A2258EB4A1}">
      <text>
        <r>
          <rPr>
            <b/>
            <sz val="9"/>
            <color indexed="81"/>
            <rFont val="MS P ゴシック"/>
            <family val="3"/>
            <charset val="128"/>
          </rPr>
          <t>０の場合も「０」を記入してください。</t>
        </r>
      </text>
    </comment>
    <comment ref="M57" authorId="0" shapeId="0" xr:uid="{D32B0CC0-A247-49B4-B2BE-DDF6C1B35A68}">
      <text>
        <r>
          <rPr>
            <b/>
            <sz val="9"/>
            <color indexed="81"/>
            <rFont val="MS P ゴシック"/>
            <family val="3"/>
            <charset val="128"/>
          </rPr>
          <t>０の場合も「０」を記入してください。</t>
        </r>
      </text>
    </comment>
    <comment ref="M58" authorId="0" shapeId="0" xr:uid="{9DE027A7-6041-4AC0-98B1-F486897ADCBB}">
      <text>
        <r>
          <rPr>
            <b/>
            <sz val="9"/>
            <color indexed="81"/>
            <rFont val="MS P ゴシック"/>
            <family val="3"/>
            <charset val="128"/>
          </rPr>
          <t>０の場合も「０」を記入してください。</t>
        </r>
      </text>
    </comment>
    <comment ref="M59" authorId="0" shapeId="0" xr:uid="{C8CB29AC-F04F-4A45-B42B-50F8D6C7579F}">
      <text>
        <r>
          <rPr>
            <b/>
            <sz val="9"/>
            <color indexed="81"/>
            <rFont val="MS P ゴシック"/>
            <family val="3"/>
            <charset val="128"/>
          </rPr>
          <t>０の場合も「０」を記入してください。</t>
        </r>
      </text>
    </comment>
    <comment ref="M60" authorId="0" shapeId="0" xr:uid="{4FD20627-E848-40B0-9237-CD4024FDDCE6}">
      <text>
        <r>
          <rPr>
            <b/>
            <sz val="9"/>
            <color indexed="81"/>
            <rFont val="MS P ゴシック"/>
            <family val="3"/>
            <charset val="128"/>
          </rPr>
          <t>０の場合も「０」を記入してください。</t>
        </r>
      </text>
    </comment>
  </commentList>
</comments>
</file>

<file path=xl/sharedStrings.xml><?xml version="1.0" encoding="utf-8"?>
<sst xmlns="http://schemas.openxmlformats.org/spreadsheetml/2006/main" count="510" uniqueCount="241">
  <si>
    <t>世田谷区ひとり親世帯家賃低廉化補助事業対象住宅
入居資格確認シート</t>
    <phoneticPr fontId="2"/>
  </si>
  <si>
    <t>確認依頼日（シート作成日）</t>
    <rPh sb="0" eb="2">
      <t>カクニン</t>
    </rPh>
    <rPh sb="2" eb="5">
      <t>イライビ</t>
    </rPh>
    <rPh sb="9" eb="12">
      <t>サクセイビ</t>
    </rPh>
    <phoneticPr fontId="2"/>
  </si>
  <si>
    <t>入居希望住宅名</t>
    <rPh sb="0" eb="2">
      <t>ニュウキョ</t>
    </rPh>
    <rPh sb="2" eb="4">
      <t>キボウ</t>
    </rPh>
    <rPh sb="4" eb="7">
      <t>ジュウタクメイ</t>
    </rPh>
    <phoneticPr fontId="2"/>
  </si>
  <si>
    <t>入居希望の住宅１戸につき、1枚の提出が必要です。</t>
    <phoneticPr fontId="2"/>
  </si>
  <si>
    <t>現住所</t>
    <rPh sb="0" eb="3">
      <t>ゲンジュウショ</t>
    </rPh>
    <phoneticPr fontId="2"/>
  </si>
  <si>
    <t>郵便番号</t>
    <rPh sb="0" eb="4">
      <t>ユウビンバンゴウ</t>
    </rPh>
    <phoneticPr fontId="2"/>
  </si>
  <si>
    <t>氏名</t>
    <rPh sb="0" eb="2">
      <t>シメイ</t>
    </rPh>
    <phoneticPr fontId="2"/>
  </si>
  <si>
    <t>電話番号</t>
    <rPh sb="0" eb="4">
      <t>デンワバンゴウ</t>
    </rPh>
    <phoneticPr fontId="2"/>
  </si>
  <si>
    <t>区内居住年数</t>
    <rPh sb="0" eb="2">
      <t>クナイ</t>
    </rPh>
    <rPh sb="2" eb="6">
      <t>キョジュウネンスウ</t>
    </rPh>
    <phoneticPr fontId="2"/>
  </si>
  <si>
    <t>年以上</t>
    <rPh sb="0" eb="3">
      <t>ネンイジョウ</t>
    </rPh>
    <phoneticPr fontId="2"/>
  </si>
  <si>
    <t>ー</t>
    <phoneticPr fontId="2"/>
  </si>
  <si>
    <t>※携帯電話など日中連絡のとれる番号を記入してください。</t>
    <phoneticPr fontId="2"/>
  </si>
  <si>
    <t>ア：配偶者と婚姻（内縁関係を含む）を解消した。</t>
    <phoneticPr fontId="2"/>
  </si>
  <si>
    <t>イ：配偶者が死亡した。</t>
    <phoneticPr fontId="2"/>
  </si>
  <si>
    <t>ウ：配偶者の生死が明らかでない。</t>
    <phoneticPr fontId="2"/>
  </si>
  <si>
    <t>エ：ＤＶ（配偶者からの暴力）で裁判所からの保護命令が出された。</t>
    <phoneticPr fontId="2"/>
  </si>
  <si>
    <t>オ：婚姻せず子どもを出産し又は養育をしている。（事実婚の場合を除く。）</t>
    <phoneticPr fontId="2"/>
  </si>
  <si>
    <t>✓欄</t>
    <rPh sb="1" eb="2">
      <t>ラン</t>
    </rPh>
    <phoneticPr fontId="2"/>
  </si>
  <si>
    <t>入居資格項目</t>
    <rPh sb="0" eb="4">
      <t>ニュウキョシカク</t>
    </rPh>
    <rPh sb="4" eb="6">
      <t>コウモク</t>
    </rPh>
    <phoneticPr fontId="2"/>
  </si>
  <si>
    <t>続柄</t>
    <rPh sb="0" eb="1">
      <t>ツヅ</t>
    </rPh>
    <rPh sb="1" eb="2">
      <t>ガラ</t>
    </rPh>
    <phoneticPr fontId="2"/>
  </si>
  <si>
    <t>氏名</t>
    <rPh sb="0" eb="2">
      <t>フリガナ</t>
    </rPh>
    <phoneticPr fontId="2"/>
  </si>
  <si>
    <t>満年齢</t>
    <rPh sb="0" eb="3">
      <t>マンネンレイ</t>
    </rPh>
    <phoneticPr fontId="2"/>
  </si>
  <si>
    <t>職業</t>
    <rPh sb="0" eb="2">
      <t>ショクギョウ</t>
    </rPh>
    <phoneticPr fontId="2"/>
  </si>
  <si>
    <t>現在働いている
勤務先・事業所</t>
    <rPh sb="0" eb="3">
      <t>ゲンザイハタラ</t>
    </rPh>
    <rPh sb="8" eb="11">
      <t>キンムサキ</t>
    </rPh>
    <rPh sb="12" eb="15">
      <t>ジギョウショ</t>
    </rPh>
    <phoneticPr fontId="2"/>
  </si>
  <si>
    <t>所在地</t>
    <rPh sb="0" eb="3">
      <t>ショザイチ</t>
    </rPh>
    <phoneticPr fontId="2"/>
  </si>
  <si>
    <t>名称</t>
    <rPh sb="0" eb="2">
      <t>メイショウ</t>
    </rPh>
    <phoneticPr fontId="2"/>
  </si>
  <si>
    <t>勤務開始日</t>
    <rPh sb="0" eb="5">
      <t>キンムカイシビ</t>
    </rPh>
    <phoneticPr fontId="2"/>
  </si>
  <si>
    <t>世田谷</t>
  </si>
  <si>
    <t>人数</t>
    <rPh sb="0" eb="2">
      <t>ニンズ</t>
    </rPh>
    <phoneticPr fontId="2"/>
  </si>
  <si>
    <t>４．同居しない扶養親族（遠隔地扶養）</t>
    <phoneticPr fontId="2"/>
  </si>
  <si>
    <t>同居しない扶養親族</t>
    <rPh sb="0" eb="2">
      <t>ドウキョ</t>
    </rPh>
    <rPh sb="5" eb="9">
      <t>フヨウシンゾク</t>
    </rPh>
    <phoneticPr fontId="2"/>
  </si>
  <si>
    <t>続柄</t>
    <rPh sb="0" eb="2">
      <t>ツヅキガラ</t>
    </rPh>
    <phoneticPr fontId="2"/>
  </si>
  <si>
    <t>住所</t>
    <rPh sb="0" eb="2">
      <t>ジュウショ</t>
    </rPh>
    <phoneticPr fontId="2"/>
  </si>
  <si>
    <t>世田谷区</t>
    <rPh sb="0" eb="4">
      <t>セタガヤク</t>
    </rPh>
    <phoneticPr fontId="2"/>
  </si>
  <si>
    <t>赤堤</t>
  </si>
  <si>
    <t>池尻</t>
  </si>
  <si>
    <t>宇奈根</t>
  </si>
  <si>
    <t>梅丘</t>
  </si>
  <si>
    <t>大蔵</t>
  </si>
  <si>
    <t>大原</t>
  </si>
  <si>
    <t>岡本</t>
  </si>
  <si>
    <t>奥沢</t>
  </si>
  <si>
    <t>尾山台</t>
  </si>
  <si>
    <t>粕谷</t>
  </si>
  <si>
    <t>鎌田</t>
  </si>
  <si>
    <t>上馬</t>
  </si>
  <si>
    <t>上北沢</t>
  </si>
  <si>
    <t>上祖師谷</t>
  </si>
  <si>
    <t>上野毛</t>
  </si>
  <si>
    <t>上用賀</t>
  </si>
  <si>
    <t>北烏山</t>
  </si>
  <si>
    <t>北沢</t>
  </si>
  <si>
    <t>喜多見</t>
  </si>
  <si>
    <t>砧</t>
  </si>
  <si>
    <t>砧公園</t>
  </si>
  <si>
    <t>給田</t>
  </si>
  <si>
    <t>経堂</t>
  </si>
  <si>
    <t>豪徳寺</t>
  </si>
  <si>
    <t>駒沢</t>
  </si>
  <si>
    <t>駒沢公園</t>
  </si>
  <si>
    <t>桜</t>
  </si>
  <si>
    <t>桜丘</t>
  </si>
  <si>
    <t>桜新町</t>
  </si>
  <si>
    <t>桜上水</t>
  </si>
  <si>
    <t>三軒茶屋</t>
  </si>
  <si>
    <t>下馬</t>
  </si>
  <si>
    <t>新町</t>
  </si>
  <si>
    <t>成城</t>
  </si>
  <si>
    <t>祖師谷</t>
  </si>
  <si>
    <t>太子堂</t>
  </si>
  <si>
    <t>代沢</t>
  </si>
  <si>
    <t>代田</t>
  </si>
  <si>
    <t>玉川</t>
  </si>
  <si>
    <t>玉川台</t>
  </si>
  <si>
    <t>玉川田園調布</t>
  </si>
  <si>
    <t>玉堤</t>
  </si>
  <si>
    <t>千歳台</t>
  </si>
  <si>
    <t>弦巻</t>
  </si>
  <si>
    <t>等々力</t>
  </si>
  <si>
    <t>中町</t>
  </si>
  <si>
    <t>野毛</t>
  </si>
  <si>
    <t>野沢</t>
  </si>
  <si>
    <t>八幡山</t>
  </si>
  <si>
    <t>羽根木</t>
  </si>
  <si>
    <t>東玉川</t>
  </si>
  <si>
    <t>深沢</t>
  </si>
  <si>
    <t>船橋</t>
  </si>
  <si>
    <t>松原</t>
  </si>
  <si>
    <t>三宿</t>
  </si>
  <si>
    <t>南烏山</t>
  </si>
  <si>
    <t>宮坂</t>
  </si>
  <si>
    <t>用賀</t>
  </si>
  <si>
    <t>若林</t>
  </si>
  <si>
    <t>156-0044</t>
  </si>
  <si>
    <t>154-0001</t>
  </si>
  <si>
    <t>157-0068</t>
  </si>
  <si>
    <t>154-0022</t>
  </si>
  <si>
    <t>157-0074</t>
  </si>
  <si>
    <t>156-0041</t>
  </si>
  <si>
    <t>157-0076</t>
  </si>
  <si>
    <t>158-0083</t>
  </si>
  <si>
    <t>158-0086</t>
  </si>
  <si>
    <t>157-0063</t>
  </si>
  <si>
    <t>157-0077</t>
  </si>
  <si>
    <t>154-0011</t>
  </si>
  <si>
    <t>156-0057</t>
  </si>
  <si>
    <t>157-0065</t>
  </si>
  <si>
    <t>158-0093</t>
  </si>
  <si>
    <t>158-0098</t>
  </si>
  <si>
    <t>157-0061</t>
  </si>
  <si>
    <t>155-0031</t>
  </si>
  <si>
    <t>157-0067</t>
  </si>
  <si>
    <t>157-0073</t>
  </si>
  <si>
    <t>157-0075</t>
  </si>
  <si>
    <t>157-0064</t>
  </si>
  <si>
    <t>156-0052</t>
  </si>
  <si>
    <t>154-0021</t>
  </si>
  <si>
    <t>154-0012</t>
  </si>
  <si>
    <t>154-0013</t>
  </si>
  <si>
    <t>156-0053</t>
  </si>
  <si>
    <t>156-0054</t>
  </si>
  <si>
    <t>154-0015</t>
  </si>
  <si>
    <t>156-0045</t>
  </si>
  <si>
    <t>154-0024</t>
  </si>
  <si>
    <t>154-0002</t>
  </si>
  <si>
    <t>154-0014</t>
  </si>
  <si>
    <t>157-0066</t>
  </si>
  <si>
    <t>154-0017</t>
  </si>
  <si>
    <t>157-0072</t>
  </si>
  <si>
    <t>154-0004</t>
  </si>
  <si>
    <t>155-0032</t>
  </si>
  <si>
    <t>155-0033</t>
  </si>
  <si>
    <t>158-0094</t>
  </si>
  <si>
    <t>158-0096</t>
  </si>
  <si>
    <t>158-0085</t>
  </si>
  <si>
    <t>158-0087</t>
  </si>
  <si>
    <t>157-0071</t>
  </si>
  <si>
    <t>154-0016</t>
  </si>
  <si>
    <t>158-0082</t>
  </si>
  <si>
    <t>158-0091</t>
  </si>
  <si>
    <t>158-0092</t>
  </si>
  <si>
    <t>154-0003</t>
  </si>
  <si>
    <t>156-0056</t>
  </si>
  <si>
    <t>156-0042</t>
  </si>
  <si>
    <t>158-0084</t>
  </si>
  <si>
    <t>158-0081</t>
  </si>
  <si>
    <t>156-0055</t>
  </si>
  <si>
    <t>156-0043</t>
  </si>
  <si>
    <t>154-0005</t>
  </si>
  <si>
    <t>157-0062</t>
  </si>
  <si>
    <t>156-0051</t>
  </si>
  <si>
    <t>158-0097</t>
  </si>
  <si>
    <t>154-0023</t>
  </si>
  <si>
    <t>（以下から選択　※50音順）</t>
    <rPh sb="1" eb="3">
      <t>イカ</t>
    </rPh>
    <rPh sb="5" eb="7">
      <t>センタク</t>
    </rPh>
    <rPh sb="11" eb="13">
      <t>オンジュン</t>
    </rPh>
    <phoneticPr fontId="2"/>
  </si>
  <si>
    <t>控除の種類</t>
    <rPh sb="0" eb="2">
      <t>コウジョ</t>
    </rPh>
    <rPh sb="3" eb="5">
      <t>シュルイ</t>
    </rPh>
    <phoneticPr fontId="2"/>
  </si>
  <si>
    <t>特定扶養親族</t>
    <rPh sb="0" eb="4">
      <t>トクテイフヨウ</t>
    </rPh>
    <rPh sb="4" eb="6">
      <t>シンゾク</t>
    </rPh>
    <phoneticPr fontId="2"/>
  </si>
  <si>
    <t>障害又は特別障害者</t>
    <rPh sb="0" eb="2">
      <t>ショウガイ</t>
    </rPh>
    <rPh sb="2" eb="3">
      <t>マタ</t>
    </rPh>
    <rPh sb="4" eb="9">
      <t>トクベツショウガイシャ</t>
    </rPh>
    <phoneticPr fontId="2"/>
  </si>
  <si>
    <t>老人扶養親族</t>
    <rPh sb="0" eb="2">
      <t>ロウジン</t>
    </rPh>
    <rPh sb="2" eb="4">
      <t>フヨウ</t>
    </rPh>
    <rPh sb="4" eb="6">
      <t>シンゾク</t>
    </rPh>
    <phoneticPr fontId="2"/>
  </si>
  <si>
    <t>同居者・扶養親族</t>
    <phoneticPr fontId="2"/>
  </si>
  <si>
    <t>老人扶養親族</t>
    <phoneticPr fontId="2"/>
  </si>
  <si>
    <t>特定扶養親族</t>
    <phoneticPr fontId="2"/>
  </si>
  <si>
    <t>障害者</t>
    <phoneticPr fontId="2"/>
  </si>
  <si>
    <t>特別障害者</t>
    <rPh sb="0" eb="5">
      <t>トクベツショウガイシャ</t>
    </rPh>
    <phoneticPr fontId="2"/>
  </si>
  <si>
    <t>控除の種類・単価</t>
    <rPh sb="0" eb="2">
      <t>コウジョ</t>
    </rPh>
    <rPh sb="3" eb="5">
      <t>シュルイ</t>
    </rPh>
    <rPh sb="6" eb="8">
      <t>タンカ</t>
    </rPh>
    <phoneticPr fontId="2"/>
  </si>
  <si>
    <t>人数</t>
    <rPh sb="0" eb="2">
      <t>ニンズウ</t>
    </rPh>
    <phoneticPr fontId="2"/>
  </si>
  <si>
    <t>控除額（小計）</t>
    <rPh sb="0" eb="3">
      <t>コウジョガク</t>
    </rPh>
    <rPh sb="4" eb="6">
      <t>ショウケイ</t>
    </rPh>
    <phoneticPr fontId="2"/>
  </si>
  <si>
    <t>備考</t>
    <rPh sb="0" eb="2">
      <t>ビコウ</t>
    </rPh>
    <phoneticPr fontId="2"/>
  </si>
  <si>
    <t>世帯の所得合計（Ａ）</t>
    <rPh sb="0" eb="2">
      <t>セタイ</t>
    </rPh>
    <rPh sb="3" eb="5">
      <t>ショトク</t>
    </rPh>
    <rPh sb="5" eb="7">
      <t>ゴウケイ</t>
    </rPh>
    <phoneticPr fontId="2"/>
  </si>
  <si>
    <t>控除額合計【Ｂ】</t>
    <rPh sb="0" eb="3">
      <t>コウジョガク</t>
    </rPh>
    <rPh sb="3" eb="5">
      <t>ゴウケイ</t>
    </rPh>
    <phoneticPr fontId="2"/>
  </si>
  <si>
    <t>所得合計【Ａ】</t>
    <rPh sb="0" eb="2">
      <t>ショトク</t>
    </rPh>
    <rPh sb="2" eb="4">
      <t>ゴウケイ</t>
    </rPh>
    <phoneticPr fontId="2"/>
  </si>
  <si>
    <t>＝</t>
    <phoneticPr fontId="2"/>
  </si>
  <si>
    <t>生活保護法に規定する住宅扶助費や生活困窮者自立支援法に規定する住居確保給付金、中国残留邦人等の円滑な帰国の促進並びに永住帰国した中国残留邦人等及び特定配偶者の自立の支援に関する法律に規定する住宅支援給付を受給していない。</t>
    <phoneticPr fontId="2"/>
  </si>
  <si>
    <t>入居しようとするものに暴力団関係者（暴力団員等）はいない。</t>
    <phoneticPr fontId="2"/>
  </si>
  <si>
    <t>住宅を所有していない。</t>
    <phoneticPr fontId="2"/>
  </si>
  <si>
    <t>確認事項</t>
    <rPh sb="0" eb="4">
      <t>カクニンジコウ</t>
    </rPh>
    <phoneticPr fontId="2"/>
  </si>
  <si>
    <t>≪注意事項≫</t>
    <rPh sb="0" eb="6">
      <t>(チュウイジコウ)</t>
    </rPh>
    <phoneticPr fontId="2"/>
  </si>
  <si>
    <t>世田谷区記入欄</t>
    <rPh sb="0" eb="4">
      <t>セタガヤク</t>
    </rPh>
    <rPh sb="4" eb="7">
      <t>キニュウラン</t>
    </rPh>
    <phoneticPr fontId="2"/>
  </si>
  <si>
    <t>確認日</t>
    <rPh sb="0" eb="3">
      <t>カクニンビ</t>
    </rPh>
    <phoneticPr fontId="2"/>
  </si>
  <si>
    <t>確認結果</t>
    <rPh sb="0" eb="4">
      <t>カクニンケッカ</t>
    </rPh>
    <phoneticPr fontId="2"/>
  </si>
  <si>
    <t>整理番号</t>
    <rPh sb="0" eb="4">
      <t>セイリバンゴウ</t>
    </rPh>
    <phoneticPr fontId="2"/>
  </si>
  <si>
    <t>町名番地等</t>
    <rPh sb="0" eb="2">
      <t>チョウメイ</t>
    </rPh>
    <rPh sb="2" eb="4">
      <t>バンチ</t>
    </rPh>
    <rPh sb="4" eb="5">
      <t>トウ</t>
    </rPh>
    <phoneticPr fontId="2"/>
  </si>
  <si>
    <t xml:space="preserve"> 入居者の所得税法上の扶養にあり、かつ同居をしない方がいる場合は記入してください。
 ※会社や税務署に「扶養親族の申告」をしていることが必要です。該当しない場合、「該当なし」に✓を入れてください。   </t>
    <rPh sb="73" eb="75">
      <t>ガイトウ</t>
    </rPh>
    <rPh sb="78" eb="80">
      <t>バアイ</t>
    </rPh>
    <rPh sb="82" eb="84">
      <t>ガイトウ</t>
    </rPh>
    <rPh sb="90" eb="91">
      <t>イ</t>
    </rPh>
    <phoneticPr fontId="2"/>
  </si>
  <si>
    <t>該当なし</t>
    <rPh sb="0" eb="2">
      <t>ガイトウ</t>
    </rPh>
    <phoneticPr fontId="2"/>
  </si>
  <si>
    <t>名</t>
    <rPh sb="0" eb="1">
      <t>メイ</t>
    </rPh>
    <phoneticPr fontId="2"/>
  </si>
  <si>
    <t>入居する住宅が決まった場合は、不動産店に所得等の証明書類を提出していただき、あらためて入居者資格の本審査を受けていただきます。本審査が入居資格確認シート提出日の翌年以降になった場合や、本審査までの間に転職や休職があった場合などは、あらためて本審査時点における所得審査対象期間および就労状況に応じて算出した所得で審査を行います。</t>
    <phoneticPr fontId="2"/>
  </si>
  <si>
    <t>　　　　　　年　　　　月　　　　日</t>
    <rPh sb="6" eb="7">
      <t>ネン</t>
    </rPh>
    <rPh sb="16" eb="17">
      <t>ニチ</t>
    </rPh>
    <phoneticPr fontId="2"/>
  </si>
  <si>
    <t>生年月日（和暦）</t>
    <rPh sb="0" eb="4">
      <t>セイネンガッピ</t>
    </rPh>
    <rPh sb="5" eb="7">
      <t>ワレキ</t>
    </rPh>
    <phoneticPr fontId="2"/>
  </si>
  <si>
    <t>✓</t>
  </si>
  <si>
    <t>世帯主</t>
  </si>
  <si>
    <t>÷　12</t>
    <phoneticPr fontId="2"/>
  </si>
  <si>
    <t>0</t>
    <phoneticPr fontId="2"/>
  </si>
  <si>
    <t>所得27万円未満の方はその額</t>
    <phoneticPr fontId="2"/>
  </si>
  <si>
    <t>所得35万円未満の方はその額</t>
    <phoneticPr fontId="2"/>
  </si>
  <si>
    <t>※寡婦控除とひとり親控除は、どちらか一方（金額の高い方）になります。</t>
  </si>
  <si>
    <t>寡婦（※）</t>
    <phoneticPr fontId="2"/>
  </si>
  <si>
    <t>ひとり親（※）</t>
    <phoneticPr fontId="2"/>
  </si>
  <si>
    <t>1</t>
    <phoneticPr fontId="2"/>
  </si>
  <si>
    <t>資格要件を
（　満たしている　・　満たしていない　）</t>
    <phoneticPr fontId="2"/>
  </si>
  <si>
    <t>令和●年●月●日</t>
    <rPh sb="0" eb="2">
      <t>レイワ</t>
    </rPh>
    <rPh sb="3" eb="4">
      <t>ネン</t>
    </rPh>
    <rPh sb="5" eb="6">
      <t>ツキ</t>
    </rPh>
    <rPh sb="7" eb="8">
      <t>ニチ</t>
    </rPh>
    <phoneticPr fontId="2"/>
  </si>
  <si>
    <t>●●マンション</t>
    <phoneticPr fontId="2"/>
  </si>
  <si>
    <t>●ー●ー●　</t>
    <phoneticPr fontId="2"/>
  </si>
  <si>
    <t>世田谷　花子</t>
    <rPh sb="0" eb="3">
      <t>セタガヤ</t>
    </rPh>
    <rPh sb="4" eb="6">
      <t>ハナコ</t>
    </rPh>
    <phoneticPr fontId="2"/>
  </si>
  <si>
    <t>●●●</t>
    <phoneticPr fontId="2"/>
  </si>
  <si>
    <t>●●●●</t>
    <phoneticPr fontId="2"/>
  </si>
  <si>
    <t>●</t>
    <phoneticPr fontId="2"/>
  </si>
  <si>
    <t>世田谷</t>
    <rPh sb="0" eb="3">
      <t>セタガヤ</t>
    </rPh>
    <phoneticPr fontId="2"/>
  </si>
  <si>
    <t>花子</t>
    <rPh sb="0" eb="2">
      <t>ハナコ</t>
    </rPh>
    <phoneticPr fontId="2"/>
  </si>
  <si>
    <t>セタガヤ</t>
    <phoneticPr fontId="2"/>
  </si>
  <si>
    <t>ハナコ</t>
    <phoneticPr fontId="2"/>
  </si>
  <si>
    <t>一郎</t>
    <rPh sb="0" eb="2">
      <t>イチロウ</t>
    </rPh>
    <phoneticPr fontId="2"/>
  </si>
  <si>
    <t>イチロウ</t>
    <phoneticPr fontId="2"/>
  </si>
  <si>
    <t>子</t>
  </si>
  <si>
    <t>会社員</t>
    <rPh sb="0" eb="3">
      <t>カイシャイン</t>
    </rPh>
    <phoneticPr fontId="2"/>
  </si>
  <si>
    <t>小学生</t>
    <rPh sb="0" eb="3">
      <t>ショウガクセイ</t>
    </rPh>
    <phoneticPr fontId="2"/>
  </si>
  <si>
    <t>世田谷●ー●ー●</t>
    <rPh sb="0" eb="3">
      <t>セタガヤ</t>
    </rPh>
    <phoneticPr fontId="2"/>
  </si>
  <si>
    <t>（株）●●商事</t>
    <rPh sb="1" eb="2">
      <t>カブ</t>
    </rPh>
    <rPh sb="5" eb="7">
      <t>ショウジ</t>
    </rPh>
    <phoneticPr fontId="2"/>
  </si>
  <si>
    <t>１．確認依頼者（世帯主になる予定の方）</t>
    <rPh sb="2" eb="4">
      <t>カクニン</t>
    </rPh>
    <rPh sb="4" eb="7">
      <t>イライシャ</t>
    </rPh>
    <rPh sb="8" eb="11">
      <t>セタイヌシ</t>
    </rPh>
    <rPh sb="14" eb="16">
      <t>ヨテイ</t>
    </rPh>
    <rPh sb="17" eb="18">
      <t>カタ</t>
    </rPh>
    <phoneticPr fontId="2"/>
  </si>
  <si>
    <t>２．入居資格の確認（以下のア～オのうち、あてはまるもの１つに✓をしてください。）</t>
    <rPh sb="10" eb="12">
      <t>イカ</t>
    </rPh>
    <phoneticPr fontId="2"/>
  </si>
  <si>
    <t>３．入居しようとする世帯の構成・人数</t>
    <rPh sb="16" eb="18">
      <t>ニンズウ</t>
    </rPh>
    <phoneticPr fontId="2"/>
  </si>
  <si>
    <t>８．その他確認事項　　※以下の項目全てにあてはまることが必要です。内容を確認後、✓をしてください。</t>
    <rPh sb="4" eb="5">
      <t>タ</t>
    </rPh>
    <rPh sb="33" eb="35">
      <t>ナイヨウ</t>
    </rPh>
    <rPh sb="36" eb="39">
      <t>カクニンゴ</t>
    </rPh>
    <phoneticPr fontId="2"/>
  </si>
  <si>
    <t>総収入額
（円）</t>
    <rPh sb="0" eb="3">
      <t>ソウシュウニュウ</t>
    </rPh>
    <rPh sb="3" eb="4">
      <t>ガク</t>
    </rPh>
    <rPh sb="6" eb="7">
      <t>エン</t>
    </rPh>
    <phoneticPr fontId="2"/>
  </si>
  <si>
    <t>所得額
（円）</t>
    <rPh sb="0" eb="2">
      <t>ショトク</t>
    </rPh>
    <rPh sb="2" eb="3">
      <t>ガク</t>
    </rPh>
    <rPh sb="5" eb="6">
      <t>エン</t>
    </rPh>
    <phoneticPr fontId="2"/>
  </si>
  <si>
    <t>円</t>
    <rPh sb="0" eb="1">
      <t>エン</t>
    </rPh>
    <phoneticPr fontId="2"/>
  </si>
  <si>
    <t>７．世帯の所得（月額）　【単位：円】</t>
    <rPh sb="2" eb="4">
      <t>セタイ</t>
    </rPh>
    <rPh sb="5" eb="7">
      <t>ショトク</t>
    </rPh>
    <rPh sb="8" eb="10">
      <t>ゲツガク</t>
    </rPh>
    <phoneticPr fontId="2"/>
  </si>
  <si>
    <t>６．所得から控除する額　　【単位：円】</t>
    <phoneticPr fontId="2"/>
  </si>
  <si>
    <t>記入例</t>
    <rPh sb="0" eb="3">
      <t>キニュウレイ</t>
    </rPh>
    <phoneticPr fontId="2"/>
  </si>
  <si>
    <t>≪アンケート≫</t>
    <phoneticPr fontId="2"/>
  </si>
  <si>
    <t>LINE</t>
    <phoneticPr fontId="2"/>
  </si>
  <si>
    <t>ひとり親向けメールマガジン</t>
    <rPh sb="3" eb="4">
      <t>オヤ</t>
    </rPh>
    <rPh sb="4" eb="5">
      <t>ム</t>
    </rPh>
    <phoneticPr fontId="2"/>
  </si>
  <si>
    <t>区HP</t>
    <rPh sb="0" eb="1">
      <t>ク</t>
    </rPh>
    <phoneticPr fontId="2"/>
  </si>
  <si>
    <t>その他（以下に内容をご記入ください）</t>
    <rPh sb="2" eb="3">
      <t>タ</t>
    </rPh>
    <rPh sb="4" eb="6">
      <t>イカ</t>
    </rPh>
    <rPh sb="7" eb="9">
      <t>ナイヨウ</t>
    </rPh>
    <rPh sb="11" eb="13">
      <t>キニュウ</t>
    </rPh>
    <phoneticPr fontId="2"/>
  </si>
  <si>
    <t>今回の入居希望の住宅について、募集を行っていることを知ったきっかけに該当するものに✓をお願いいたします。（本内容が、審査結果に影響することはありません。）</t>
    <rPh sb="0" eb="2">
      <t>コンカイ</t>
    </rPh>
    <rPh sb="3" eb="7">
      <t>ニュウキョキボウ</t>
    </rPh>
    <rPh sb="8" eb="10">
      <t>ジュウタク</t>
    </rPh>
    <rPh sb="15" eb="17">
      <t>ボシュウ</t>
    </rPh>
    <rPh sb="18" eb="19">
      <t>オコナ</t>
    </rPh>
    <rPh sb="26" eb="27">
      <t>シ</t>
    </rPh>
    <rPh sb="34" eb="36">
      <t>ガイトウ</t>
    </rPh>
    <rPh sb="44" eb="45">
      <t>ネガ</t>
    </rPh>
    <rPh sb="53" eb="56">
      <t>ホンナイヨウ</t>
    </rPh>
    <rPh sb="58" eb="62">
      <t>シンサケッカ</t>
    </rPh>
    <rPh sb="63" eb="65">
      <t>エイキョウ</t>
    </rPh>
    <phoneticPr fontId="2"/>
  </si>
  <si>
    <t>申請者氏名</t>
    <rPh sb="0" eb="3">
      <t>シンセイシャ</t>
    </rPh>
    <rPh sb="3" eb="5">
      <t>シメイ</t>
    </rPh>
    <phoneticPr fontId="2"/>
  </si>
  <si>
    <t>賃貸人の親族ではない。</t>
    <phoneticPr fontId="2"/>
  </si>
  <si>
    <t>賃貸人が所属する法人等の職員及び従業員でない。</t>
    <phoneticPr fontId="2"/>
  </si>
  <si>
    <t>５．あなたの世帯で下表の控除を受ける人がいる場合には、該当欄に控除を受ける人の氏名を記入してください。</t>
    <phoneticPr fontId="2"/>
  </si>
  <si>
    <t xml:space="preserve">   　該当しない場合、それぞれの項目に「該当なし」に✓を入れてください。   </t>
    <phoneticPr fontId="2"/>
  </si>
  <si>
    <t>ひとり親又は寡婦</t>
    <rPh sb="3" eb="4">
      <t>オヤ</t>
    </rPh>
    <rPh sb="4" eb="5">
      <t>マタ</t>
    </rPh>
    <rPh sb="6" eb="8">
      <t>カフ</t>
    </rPh>
    <phoneticPr fontId="2"/>
  </si>
  <si>
    <t>ここまで記載した内容は事実と相違ありません。また、入居資格要件を満たしていることを審査する際に必要な情報について、区が公簿等により確認することに同意します。</t>
    <rPh sb="25" eb="29">
      <t>ニュウキョシカク</t>
    </rPh>
    <rPh sb="29" eb="31">
      <t>ヨウケン</t>
    </rPh>
    <rPh sb="32" eb="33">
      <t>ミ</t>
    </rPh>
    <rPh sb="41" eb="43">
      <t>シンサ</t>
    </rPh>
    <rPh sb="45" eb="46">
      <t>サイ</t>
    </rPh>
    <rPh sb="47" eb="49">
      <t>ヒツヨウ</t>
    </rPh>
    <rPh sb="50" eb="52">
      <t>ジョウホウ</t>
    </rPh>
    <rPh sb="57" eb="58">
      <t>ク</t>
    </rPh>
    <rPh sb="59" eb="61">
      <t>コウボ</t>
    </rPh>
    <rPh sb="61" eb="62">
      <t>トウ</t>
    </rPh>
    <rPh sb="65" eb="67">
      <t>カクニン</t>
    </rPh>
    <rPh sb="72" eb="74">
      <t>ドウイ</t>
    </rPh>
    <phoneticPr fontId="2"/>
  </si>
  <si>
    <r>
      <t>　本確認シートは、世田谷区ひとり親世帯家賃低廉化補助事業対象住宅への入居相談・申込みを希望される方を対象に、入居要件である①ひとり親世帯であること、②所得金額（世帯の月収額）が２１万４千円以下（多子世帯の場合は２５万９千円以下）であること等を事前確認するために使用するものです。</t>
    </r>
    <r>
      <rPr>
        <b/>
        <u/>
        <sz val="12"/>
        <color theme="1"/>
        <rFont val="Yu Gothic"/>
        <family val="3"/>
        <charset val="128"/>
        <scheme val="minor"/>
      </rPr>
      <t>「所得計算の手引き」をご確認の上、本シートを作成してください。</t>
    </r>
    <r>
      <rPr>
        <sz val="12"/>
        <color theme="1"/>
        <rFont val="Yu Gothic"/>
        <family val="3"/>
        <charset val="128"/>
        <scheme val="minor"/>
      </rPr>
      <t xml:space="preserve">
　入居には、別途不動産店による審査・選考がありますので、</t>
    </r>
    <r>
      <rPr>
        <b/>
        <u/>
        <sz val="12"/>
        <color theme="1"/>
        <rFont val="Yu Gothic"/>
        <family val="3"/>
        <charset val="128"/>
        <scheme val="minor"/>
      </rPr>
      <t>本確認シートによる確認を受けたことで、対象住宅への入居が約束されるものではありません。</t>
    </r>
    <rPh sb="140" eb="144">
      <t>ショトクケイサン</t>
    </rPh>
    <rPh sb="145" eb="147">
      <t>テビ</t>
    </rPh>
    <rPh sb="151" eb="153">
      <t>カクニン</t>
    </rPh>
    <rPh sb="154" eb="155">
      <t>ウエ</t>
    </rPh>
    <rPh sb="156" eb="157">
      <t>ホン</t>
    </rPh>
    <rPh sb="161" eb="163">
      <t>サクセイ</t>
    </rPh>
    <phoneticPr fontId="2"/>
  </si>
  <si>
    <t>資格要件を（満たしている・満たしていない）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</si>
</sst>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quot;名&quot;"/>
    <numFmt numFmtId="178" formatCode="#,##0&quot;円&quot;"/>
  </numFmts>
  <fonts count="33">
    <font>
      <sz val="11"/>
      <color theme="1"/>
      <name val="Yu Gothic"/>
      <family val="2"/>
      <scheme val="minor"/>
    </font>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Yu Gothic"/>
      <family val="3"/>
      <charset val="128"/>
      <scheme val="minor"/>
    </font>
    <font>
      <sz val="12"/>
      <name val="Yu Gothic"/>
      <family val="2"/>
      <scheme val="minor"/>
    </font>
    <font>
      <b/>
      <sz val="11"/>
      <color indexed="81"/>
      <name val="MS P ゴシック"/>
      <family val="3"/>
      <charset val="128"/>
    </font>
    <font>
      <b/>
      <sz val="9"/>
      <color indexed="81"/>
      <name val="MS P ゴシック"/>
      <family val="3"/>
      <charset val="128"/>
    </font>
    <font>
      <b/>
      <sz val="14"/>
      <color theme="1"/>
      <name val="Yu Gothic"/>
      <family val="3"/>
      <charset val="128"/>
      <scheme val="minor"/>
    </font>
    <font>
      <b/>
      <sz val="12"/>
      <color theme="1"/>
      <name val="Yu Gothic"/>
      <family val="3"/>
      <charset val="128"/>
      <scheme val="minor"/>
    </font>
    <font>
      <sz val="12"/>
      <color theme="1"/>
      <name val="Yu Gothic"/>
      <family val="3"/>
      <charset val="128"/>
      <scheme val="minor"/>
    </font>
    <font>
      <sz val="12"/>
      <color theme="1"/>
      <name val="Yu Gothic"/>
      <family val="2"/>
      <scheme val="minor"/>
    </font>
    <font>
      <sz val="14"/>
      <color theme="1"/>
      <name val="Yu Gothic"/>
      <family val="3"/>
      <charset val="128"/>
      <scheme val="minor"/>
    </font>
    <font>
      <b/>
      <u/>
      <sz val="12"/>
      <color theme="1"/>
      <name val="Yu Gothic"/>
      <family val="3"/>
      <charset val="128"/>
      <scheme val="minor"/>
    </font>
    <font>
      <sz val="11"/>
      <color theme="5" tint="0.59999389629810485"/>
      <name val="Yu Gothic"/>
      <family val="2"/>
      <scheme val="minor"/>
    </font>
    <font>
      <sz val="10"/>
      <color theme="1"/>
      <name val="Yu Gothic"/>
      <family val="3"/>
      <charset val="128"/>
      <scheme val="minor"/>
    </font>
    <font>
      <sz val="16"/>
      <color theme="1"/>
      <name val="Yu Gothic"/>
      <family val="3"/>
      <charset val="128"/>
      <scheme val="minor"/>
    </font>
    <font>
      <sz val="11"/>
      <name val="Yu Gothic"/>
      <family val="3"/>
      <charset val="128"/>
      <scheme val="minor"/>
    </font>
    <font>
      <sz val="12"/>
      <name val="Yu Gothic"/>
      <family val="3"/>
      <charset val="128"/>
      <scheme val="minor"/>
    </font>
    <font>
      <b/>
      <u/>
      <sz val="12"/>
      <name val="Yu Gothic"/>
      <family val="3"/>
      <charset val="128"/>
      <scheme val="minor"/>
    </font>
    <font>
      <sz val="10"/>
      <name val="Yu Gothic"/>
      <family val="3"/>
      <charset val="128"/>
      <scheme val="minor"/>
    </font>
    <font>
      <sz val="11"/>
      <color rgb="FFFF0000"/>
      <name val="HGP創英角ﾎﾟｯﾌﾟ体"/>
      <family val="3"/>
      <charset val="128"/>
    </font>
    <font>
      <sz val="12"/>
      <color rgb="FFFF0000"/>
      <name val="HGP創英角ﾎﾟｯﾌﾟ体"/>
      <family val="3"/>
      <charset val="128"/>
    </font>
    <font>
      <sz val="16"/>
      <color rgb="FFFF0000"/>
      <name val="HGP創英角ﾎﾟｯﾌﾟ体"/>
      <family val="3"/>
      <charset val="128"/>
    </font>
    <font>
      <b/>
      <sz val="16"/>
      <color theme="1"/>
      <name val="Yu Gothic"/>
      <family val="3"/>
      <charset val="128"/>
      <scheme val="minor"/>
    </font>
    <font>
      <sz val="10"/>
      <name val="Yu Gothic"/>
      <family val="2"/>
      <scheme val="minor"/>
    </font>
    <font>
      <b/>
      <sz val="28"/>
      <color theme="1"/>
      <name val="HGP創英角ﾎﾟｯﾌﾟ体"/>
      <family val="3"/>
      <charset val="128"/>
    </font>
    <font>
      <sz val="12"/>
      <color rgb="FFFF0000"/>
      <name val="Yu Gothic"/>
      <family val="3"/>
      <charset val="128"/>
      <scheme val="minor"/>
    </font>
    <font>
      <sz val="11"/>
      <color rgb="FFFF0000"/>
      <name val="Yu Gothic"/>
      <family val="2"/>
      <scheme val="minor"/>
    </font>
    <font>
      <sz val="10"/>
      <color theme="1"/>
      <name val="Yu Gothic"/>
      <family val="2"/>
      <scheme val="minor"/>
    </font>
    <font>
      <sz val="11"/>
      <name val="Yu Gothic"/>
      <family val="2"/>
      <scheme val="minor"/>
    </font>
    <font>
      <sz val="11"/>
      <color theme="1"/>
      <name val="HGP創英角ﾎﾟｯﾌﾟ体"/>
      <family val="3"/>
      <charset val="128"/>
    </font>
    <font>
      <sz val="11"/>
      <name val="HGP創英角ﾎﾟｯﾌﾟ体"/>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280">
    <xf numFmtId="0" fontId="0" fillId="0" borderId="0" xfId="0"/>
    <xf numFmtId="0" fontId="0" fillId="0" borderId="0" xfId="0" applyAlignment="1">
      <alignment vertical="center"/>
    </xf>
    <xf numFmtId="0" fontId="0" fillId="0" borderId="0" xfId="0" applyAlignment="1">
      <alignment horizontal="center" vertical="center" shrinkToFit="1"/>
    </xf>
    <xf numFmtId="0" fontId="0" fillId="0" borderId="0" xfId="0" applyAlignment="1">
      <alignment shrinkToFit="1"/>
    </xf>
    <xf numFmtId="0" fontId="0" fillId="0" borderId="0" xfId="0" applyFill="1" applyBorder="1" applyAlignment="1">
      <alignment horizontal="left" vertical="center"/>
    </xf>
    <xf numFmtId="0" fontId="5" fillId="0" borderId="0" xfId="0" applyFont="1" applyAlignment="1">
      <alignment horizontal="center"/>
    </xf>
    <xf numFmtId="0" fontId="0" fillId="0" borderId="9" xfId="0" applyFill="1" applyBorder="1" applyAlignment="1">
      <alignment horizontal="center" vertical="center" shrinkToFit="1"/>
    </xf>
    <xf numFmtId="0" fontId="0" fillId="0" borderId="0" xfId="0" applyAlignment="1">
      <alignment horizontal="lef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17" fillId="0" borderId="3" xfId="0" applyFont="1" applyFill="1" applyBorder="1" applyAlignment="1">
      <alignment vertical="center"/>
    </xf>
    <xf numFmtId="0" fontId="17" fillId="0" borderId="4" xfId="0" applyFont="1" applyFill="1" applyBorder="1" applyAlignment="1">
      <alignment vertical="center"/>
    </xf>
    <xf numFmtId="0" fontId="17" fillId="0" borderId="0" xfId="0" applyFont="1" applyFill="1" applyAlignment="1">
      <alignment vertical="center"/>
    </xf>
    <xf numFmtId="0" fontId="18" fillId="0" borderId="0" xfId="0" applyFont="1" applyFill="1" applyAlignment="1">
      <alignment vertical="center"/>
    </xf>
    <xf numFmtId="0" fontId="17" fillId="0" borderId="2" xfId="0" applyFont="1" applyFill="1" applyBorder="1" applyAlignment="1">
      <alignment vertical="center"/>
    </xf>
    <xf numFmtId="49" fontId="21" fillId="0" borderId="2" xfId="0" applyNumberFormat="1" applyFont="1" applyFill="1" applyBorder="1" applyAlignment="1">
      <alignment horizontal="center" vertical="center"/>
    </xf>
    <xf numFmtId="49" fontId="21" fillId="0" borderId="28" xfId="0" applyNumberFormat="1" applyFont="1" applyFill="1" applyBorder="1" applyAlignment="1">
      <alignment horizontal="center" vertical="center"/>
    </xf>
    <xf numFmtId="0" fontId="17" fillId="0" borderId="0" xfId="0" applyFont="1" applyFill="1" applyBorder="1" applyAlignment="1">
      <alignment vertical="center"/>
    </xf>
    <xf numFmtId="0" fontId="17" fillId="0" borderId="1" xfId="0" applyFont="1" applyFill="1" applyBorder="1" applyAlignment="1">
      <alignment vertical="center" shrinkToFit="1"/>
    </xf>
    <xf numFmtId="0" fontId="17" fillId="0" borderId="0" xfId="0" applyFont="1" applyFill="1" applyAlignment="1">
      <alignment horizontal="left" vertical="center"/>
    </xf>
    <xf numFmtId="49" fontId="21" fillId="0" borderId="1"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2" borderId="1" xfId="0" applyFill="1" applyBorder="1" applyAlignment="1" applyProtection="1">
      <alignment vertical="center" shrinkToFit="1"/>
      <protection locked="0"/>
    </xf>
    <xf numFmtId="0" fontId="3" fillId="0" borderId="0" xfId="0" applyFont="1" applyFill="1" applyAlignment="1">
      <alignment horizontal="left" vertical="center" wrapText="1"/>
    </xf>
    <xf numFmtId="0" fontId="0" fillId="0" borderId="41" xfId="0" applyFill="1" applyBorder="1" applyAlignment="1">
      <alignment horizontal="center" vertical="center"/>
    </xf>
    <xf numFmtId="0" fontId="0" fillId="0" borderId="44" xfId="0" applyFill="1" applyBorder="1" applyAlignment="1">
      <alignment horizontal="center" vertical="center"/>
    </xf>
    <xf numFmtId="0" fontId="21" fillId="0" borderId="41" xfId="0" applyFont="1"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25" fillId="0" borderId="0" xfId="0" applyFont="1" applyFill="1" applyAlignment="1">
      <alignment horizontal="left" vertical="center"/>
    </xf>
    <xf numFmtId="0" fontId="10" fillId="0" borderId="0" xfId="0" applyFont="1" applyFill="1" applyAlignment="1">
      <alignment vertical="center"/>
    </xf>
    <xf numFmtId="0" fontId="0" fillId="0" borderId="2" xfId="0" applyFill="1" applyBorder="1" applyAlignment="1">
      <alignment vertical="center"/>
    </xf>
    <xf numFmtId="49" fontId="0" fillId="0" borderId="2" xfId="0" applyNumberFormat="1" applyFill="1" applyBorder="1" applyAlignment="1" applyProtection="1">
      <alignment horizontal="center" vertical="center"/>
      <protection locked="0"/>
    </xf>
    <xf numFmtId="49" fontId="0" fillId="0" borderId="28" xfId="0" applyNumberFormat="1" applyFill="1" applyBorder="1" applyAlignment="1" applyProtection="1">
      <alignment horizontal="center" vertical="center"/>
      <protection locked="0"/>
    </xf>
    <xf numFmtId="0" fontId="0" fillId="0" borderId="0" xfId="0" applyFill="1" applyBorder="1" applyAlignment="1">
      <alignment vertical="center"/>
    </xf>
    <xf numFmtId="0" fontId="10" fillId="0" borderId="1" xfId="0" applyFont="1" applyFill="1" applyBorder="1" applyAlignment="1" applyProtection="1">
      <alignment horizontal="center" vertical="center"/>
      <protection locked="0"/>
    </xf>
    <xf numFmtId="0" fontId="0" fillId="0" borderId="1" xfId="0" applyFill="1" applyBorder="1" applyAlignment="1">
      <alignment vertical="center" shrinkToFit="1"/>
    </xf>
    <xf numFmtId="0" fontId="0" fillId="0" borderId="3" xfId="0" applyFill="1" applyBorder="1" applyAlignment="1">
      <alignment horizontal="center" vertical="center" shrinkToFit="1"/>
    </xf>
    <xf numFmtId="0" fontId="0" fillId="0" borderId="5" xfId="0" applyFill="1" applyBorder="1" applyAlignment="1">
      <alignment horizontal="center" vertical="center" shrinkToFit="1"/>
    </xf>
    <xf numFmtId="176" fontId="0" fillId="0" borderId="5" xfId="0" applyNumberFormat="1" applyFill="1" applyBorder="1" applyAlignment="1">
      <alignment horizontal="center" vertical="center" shrinkToFit="1"/>
    </xf>
    <xf numFmtId="38" fontId="0" fillId="0" borderId="3" xfId="1" applyFont="1" applyFill="1" applyBorder="1" applyAlignment="1">
      <alignment horizontal="center" vertical="center" shrinkToFit="1"/>
    </xf>
    <xf numFmtId="0" fontId="0" fillId="0" borderId="5" xfId="0" applyFill="1" applyBorder="1" applyAlignment="1">
      <alignment vertical="center" shrinkToFit="1"/>
    </xf>
    <xf numFmtId="176" fontId="0" fillId="0" borderId="5" xfId="0" applyNumberFormat="1" applyFill="1" applyBorder="1" applyAlignment="1" applyProtection="1">
      <alignment horizontal="center" vertical="center" shrinkToFit="1"/>
      <protection locked="0"/>
    </xf>
    <xf numFmtId="176" fontId="0" fillId="0" borderId="0" xfId="0" applyNumberFormat="1" applyFill="1" applyBorder="1" applyAlignment="1" applyProtection="1">
      <alignment horizontal="center" vertical="center" shrinkToFit="1"/>
      <protection locked="0"/>
    </xf>
    <xf numFmtId="0" fontId="0" fillId="0" borderId="2" xfId="0" applyNumberFormat="1" applyFill="1" applyBorder="1" applyAlignment="1" applyProtection="1">
      <alignment horizontal="center" vertical="center"/>
      <protection locked="0"/>
    </xf>
    <xf numFmtId="177" fontId="0" fillId="0" borderId="4" xfId="0" applyNumberFormat="1" applyFill="1" applyBorder="1" applyAlignment="1">
      <alignment horizontal="center" vertical="center"/>
    </xf>
    <xf numFmtId="177" fontId="0" fillId="0" borderId="0" xfId="0" applyNumberFormat="1" applyFill="1" applyBorder="1" applyAlignment="1">
      <alignment vertical="center"/>
    </xf>
    <xf numFmtId="0" fontId="0" fillId="0" borderId="0" xfId="0" applyFill="1" applyAlignment="1" applyProtection="1">
      <alignment vertical="center"/>
      <protection locked="0"/>
    </xf>
    <xf numFmtId="0" fontId="0" fillId="0" borderId="1" xfId="0" applyFill="1" applyBorder="1" applyAlignment="1" applyProtection="1">
      <alignment horizontal="center" vertical="center"/>
      <protection locked="0"/>
    </xf>
    <xf numFmtId="0" fontId="0" fillId="0" borderId="0" xfId="0" applyFill="1" applyAlignment="1">
      <alignment horizontal="center" vertical="center"/>
    </xf>
    <xf numFmtId="0" fontId="0" fillId="0" borderId="10" xfId="0" applyFill="1" applyBorder="1" applyAlignment="1">
      <alignment horizontal="center" vertical="center" shrinkToFit="1"/>
    </xf>
    <xf numFmtId="0" fontId="0" fillId="0" borderId="0" xfId="0" applyFill="1"/>
    <xf numFmtId="0" fontId="0" fillId="0" borderId="0" xfId="0" applyFill="1" applyAlignment="1">
      <alignment horizontal="right" vertical="center"/>
    </xf>
    <xf numFmtId="49" fontId="0" fillId="0" borderId="1" xfId="0" applyNumberFormat="1" applyFill="1" applyBorder="1" applyAlignment="1" applyProtection="1">
      <alignment horizontal="center" vertical="center"/>
      <protection locked="0"/>
    </xf>
    <xf numFmtId="0" fontId="11" fillId="0" borderId="0" xfId="0" applyFont="1" applyFill="1" applyAlignment="1">
      <alignment vertical="center"/>
    </xf>
    <xf numFmtId="0" fontId="3" fillId="0" borderId="0" xfId="0" applyFont="1" applyFill="1" applyAlignment="1">
      <alignment vertical="center"/>
    </xf>
    <xf numFmtId="0" fontId="28" fillId="0" borderId="0" xfId="0" applyFont="1" applyFill="1" applyAlignment="1">
      <alignment vertical="center"/>
    </xf>
    <xf numFmtId="0" fontId="0" fillId="0" borderId="42" xfId="0" applyFill="1" applyBorder="1" applyAlignment="1">
      <alignment vertical="center"/>
    </xf>
    <xf numFmtId="0" fontId="29" fillId="0" borderId="45" xfId="0" applyFont="1" applyFill="1" applyBorder="1" applyAlignment="1">
      <alignment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43" xfId="0" applyFill="1" applyBorder="1" applyAlignment="1">
      <alignment vertical="center"/>
    </xf>
    <xf numFmtId="0" fontId="0" fillId="0" borderId="40" xfId="0" applyFill="1" applyBorder="1" applyAlignment="1">
      <alignment vertical="center"/>
    </xf>
    <xf numFmtId="0" fontId="0" fillId="0" borderId="39" xfId="0" applyFill="1" applyBorder="1" applyAlignment="1">
      <alignment vertical="center"/>
    </xf>
    <xf numFmtId="0" fontId="4" fillId="0" borderId="0" xfId="0" applyFont="1" applyFill="1" applyAlignment="1">
      <alignment horizontal="left" vertical="center" wrapText="1"/>
    </xf>
    <xf numFmtId="0" fontId="10" fillId="0" borderId="6" xfId="0" applyFont="1" applyFill="1" applyBorder="1" applyAlignment="1">
      <alignment horizontal="center" vertical="center"/>
    </xf>
    <xf numFmtId="0" fontId="0" fillId="0" borderId="27" xfId="0" applyFill="1" applyBorder="1" applyAlignment="1">
      <alignment vertical="center"/>
    </xf>
    <xf numFmtId="0" fontId="0" fillId="0" borderId="1" xfId="0" applyFill="1" applyBorder="1" applyAlignment="1" applyProtection="1">
      <alignment horizontal="center" vertical="center" shrinkToFit="1"/>
      <protection locked="0"/>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10" fillId="0" borderId="1" xfId="0" applyFont="1" applyFill="1" applyBorder="1" applyAlignment="1">
      <alignment horizontal="center" vertical="center"/>
    </xf>
    <xf numFmtId="49" fontId="0" fillId="0" borderId="3" xfId="0" applyNumberFormat="1" applyFill="1" applyBorder="1" applyAlignment="1" applyProtection="1">
      <alignment horizontal="center" vertical="center"/>
      <protection locked="0"/>
    </xf>
    <xf numFmtId="49" fontId="0" fillId="0" borderId="4" xfId="0" applyNumberForma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17" fillId="0" borderId="1" xfId="0" applyFont="1" applyFill="1" applyBorder="1" applyAlignment="1">
      <alignment horizontal="center" vertical="center" shrinkToFit="1"/>
    </xf>
    <xf numFmtId="0" fontId="17" fillId="0" borderId="0" xfId="0" applyFont="1" applyFill="1" applyAlignment="1">
      <alignment horizontal="left" vertical="center" wrapText="1"/>
    </xf>
    <xf numFmtId="0" fontId="17" fillId="0" borderId="3" xfId="0" applyFont="1" applyFill="1" applyBorder="1" applyAlignment="1">
      <alignment horizontal="center" vertical="center"/>
    </xf>
    <xf numFmtId="0" fontId="21" fillId="0" borderId="1" xfId="0" applyFont="1" applyFill="1" applyBorder="1" applyAlignment="1">
      <alignment horizontal="center" vertical="center" shrinkToFit="1"/>
    </xf>
    <xf numFmtId="49" fontId="21" fillId="0" borderId="3" xfId="0" applyNumberFormat="1" applyFont="1" applyFill="1" applyBorder="1" applyAlignment="1">
      <alignment horizontal="center" vertical="center"/>
    </xf>
    <xf numFmtId="49" fontId="21" fillId="0" borderId="4" xfId="0" applyNumberFormat="1" applyFont="1" applyFill="1" applyBorder="1" applyAlignment="1">
      <alignment horizontal="center" vertical="center"/>
    </xf>
    <xf numFmtId="0" fontId="22" fillId="0" borderId="1" xfId="0" applyFont="1" applyFill="1" applyBorder="1" applyAlignment="1" applyProtection="1">
      <alignment horizontal="center" vertical="center"/>
      <protection locked="0"/>
    </xf>
    <xf numFmtId="0" fontId="21" fillId="0" borderId="2"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0" fillId="0" borderId="1" xfId="0" applyFill="1" applyBorder="1" applyAlignment="1" applyProtection="1">
      <alignment vertical="center" shrinkToFit="1"/>
      <protection locked="0"/>
    </xf>
    <xf numFmtId="0" fontId="10" fillId="3" borderId="6" xfId="0" applyFont="1" applyFill="1" applyBorder="1" applyAlignment="1">
      <alignment horizontal="center" vertical="center"/>
    </xf>
    <xf numFmtId="0" fontId="0" fillId="0" borderId="58" xfId="0" applyFill="1" applyBorder="1" applyAlignment="1">
      <alignment vertical="center"/>
    </xf>
    <xf numFmtId="0" fontId="0" fillId="0" borderId="41" xfId="0" applyFill="1" applyBorder="1" applyAlignment="1" applyProtection="1">
      <alignment horizontal="center" vertical="center"/>
      <protection locked="0"/>
    </xf>
    <xf numFmtId="0" fontId="0" fillId="0" borderId="44" xfId="0" applyFill="1" applyBorder="1" applyAlignment="1" applyProtection="1">
      <alignment horizontal="center" vertical="center"/>
      <protection locked="0"/>
    </xf>
    <xf numFmtId="0" fontId="17" fillId="0" borderId="34" xfId="0" applyFont="1" applyFill="1" applyBorder="1" applyAlignment="1">
      <alignment horizontal="left" vertical="center" wrapText="1"/>
    </xf>
    <xf numFmtId="0" fontId="0" fillId="0" borderId="41" xfId="0" applyFill="1" applyBorder="1" applyAlignment="1" applyProtection="1">
      <alignment horizontal="left" vertical="center" wrapText="1"/>
      <protection locked="0"/>
    </xf>
    <xf numFmtId="0" fontId="0" fillId="0" borderId="44" xfId="0" applyFill="1" applyBorder="1" applyAlignment="1" applyProtection="1">
      <alignment horizontal="left" vertical="center" wrapText="1"/>
      <protection locked="0"/>
    </xf>
    <xf numFmtId="0" fontId="0" fillId="0" borderId="46" xfId="0" applyFill="1" applyBorder="1" applyAlignment="1" applyProtection="1">
      <alignment horizontal="left" vertical="center" wrapText="1"/>
      <protection locked="0"/>
    </xf>
    <xf numFmtId="0" fontId="11" fillId="3" borderId="51" xfId="0" applyFont="1" applyFill="1" applyBorder="1" applyAlignment="1">
      <alignment horizontal="center" vertical="center"/>
    </xf>
    <xf numFmtId="0" fontId="10" fillId="3" borderId="52" xfId="0" applyFont="1" applyFill="1" applyBorder="1" applyAlignment="1">
      <alignment horizontal="center" vertical="center"/>
    </xf>
    <xf numFmtId="0" fontId="0" fillId="0" borderId="57" xfId="0" applyFill="1" applyBorder="1" applyAlignment="1">
      <alignment horizontal="center" vertical="center"/>
    </xf>
    <xf numFmtId="0" fontId="0" fillId="0" borderId="10" xfId="0" applyFill="1" applyBorder="1" applyAlignment="1">
      <alignment horizontal="center" vertical="center"/>
    </xf>
    <xf numFmtId="0" fontId="10" fillId="0" borderId="10"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19" fillId="0" borderId="38"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9" fillId="0" borderId="0" xfId="0" applyFont="1" applyFill="1" applyAlignment="1">
      <alignment horizontal="left" vertical="center" wrapText="1"/>
    </xf>
    <xf numFmtId="0" fontId="12" fillId="0" borderId="51"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54" xfId="0" applyFont="1" applyFill="1" applyBorder="1" applyAlignment="1">
      <alignment horizontal="center" vertical="center"/>
    </xf>
    <xf numFmtId="0" fontId="12" fillId="0" borderId="55" xfId="0" applyFont="1" applyFill="1" applyBorder="1" applyAlignment="1">
      <alignment horizontal="center" vertical="center"/>
    </xf>
    <xf numFmtId="0" fontId="12" fillId="0" borderId="56" xfId="0" applyFont="1"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0" borderId="24" xfId="0" applyFill="1" applyBorder="1" applyAlignment="1">
      <alignment horizontal="center" vertical="center"/>
    </xf>
    <xf numFmtId="0" fontId="0" fillId="0" borderId="18" xfId="0" applyFill="1" applyBorder="1" applyAlignment="1">
      <alignment horizontal="center" vertical="center"/>
    </xf>
    <xf numFmtId="0" fontId="0" fillId="0" borderId="26" xfId="0" applyFill="1" applyBorder="1" applyAlignment="1">
      <alignment horizontal="center" vertical="center"/>
    </xf>
    <xf numFmtId="0" fontId="0" fillId="0" borderId="2"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4" xfId="0" applyNumberFormat="1" applyFill="1" applyBorder="1" applyAlignment="1">
      <alignment horizontal="center" vertical="center"/>
    </xf>
    <xf numFmtId="178" fontId="14" fillId="0" borderId="2" xfId="1" applyNumberFormat="1" applyFont="1" applyFill="1" applyBorder="1" applyAlignment="1" applyProtection="1">
      <alignment horizontal="center" vertical="center"/>
      <protection locked="0"/>
    </xf>
    <xf numFmtId="178" fontId="14" fillId="0" borderId="4" xfId="1" applyNumberFormat="1" applyFont="1" applyFill="1" applyBorder="1" applyAlignment="1" applyProtection="1">
      <alignment horizontal="center" vertical="center"/>
      <protection locked="0"/>
    </xf>
    <xf numFmtId="178" fontId="0" fillId="0" borderId="17" xfId="0" applyNumberFormat="1" applyFill="1" applyBorder="1" applyAlignment="1" applyProtection="1">
      <alignment horizontal="center" vertical="center"/>
      <protection locked="0"/>
    </xf>
    <xf numFmtId="178" fontId="0" fillId="0" borderId="18" xfId="0" applyNumberFormat="1" applyFill="1" applyBorder="1" applyAlignment="1" applyProtection="1">
      <alignment horizontal="center" vertical="center"/>
      <protection locked="0"/>
    </xf>
    <xf numFmtId="178" fontId="0" fillId="0" borderId="19" xfId="0" applyNumberFormat="1" applyFill="1" applyBorder="1" applyAlignment="1" applyProtection="1">
      <alignment horizontal="center" vertical="center"/>
      <protection locked="0"/>
    </xf>
    <xf numFmtId="178" fontId="30" fillId="0" borderId="24" xfId="1" applyNumberFormat="1" applyFont="1" applyFill="1" applyBorder="1" applyAlignment="1" applyProtection="1">
      <alignment horizontal="center" vertical="center"/>
      <protection locked="0"/>
    </xf>
    <xf numFmtId="178" fontId="30" fillId="0" borderId="18" xfId="1" applyNumberFormat="1" applyFont="1" applyFill="1" applyBorder="1" applyAlignment="1" applyProtection="1">
      <alignment horizontal="center" vertical="center"/>
      <protection locked="0"/>
    </xf>
    <xf numFmtId="178" fontId="30" fillId="0" borderId="19" xfId="1"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4" fillId="0" borderId="4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2" xfId="0" applyFill="1" applyBorder="1" applyAlignment="1">
      <alignment horizontal="center" vertical="center"/>
    </xf>
    <xf numFmtId="0" fontId="0" fillId="0" borderId="4" xfId="0" applyFill="1" applyBorder="1" applyAlignment="1">
      <alignment horizontal="center" vertical="center"/>
    </xf>
    <xf numFmtId="178" fontId="0" fillId="0" borderId="2" xfId="1" applyNumberFormat="1" applyFont="1" applyFill="1" applyBorder="1" applyAlignment="1">
      <alignment horizontal="center" vertical="center"/>
    </xf>
    <xf numFmtId="178" fontId="0" fillId="0" borderId="4" xfId="1" applyNumberFormat="1" applyFont="1" applyFill="1" applyBorder="1" applyAlignment="1">
      <alignment horizontal="center" vertical="center"/>
    </xf>
    <xf numFmtId="0" fontId="15" fillId="0" borderId="1" xfId="0" applyNumberFormat="1" applyFont="1" applyFill="1" applyBorder="1" applyAlignment="1">
      <alignment horizontal="left" vertical="center" wrapText="1"/>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23" xfId="0" applyFill="1" applyBorder="1" applyAlignment="1">
      <alignment horizontal="center" vertical="center"/>
    </xf>
    <xf numFmtId="0" fontId="0" fillId="0" borderId="19" xfId="0" applyFill="1" applyBorder="1" applyAlignment="1">
      <alignment horizontal="center" vertical="center"/>
    </xf>
    <xf numFmtId="178" fontId="30" fillId="0" borderId="30" xfId="1" applyNumberFormat="1" applyFont="1" applyFill="1" applyBorder="1" applyAlignment="1" applyProtection="1">
      <alignment horizontal="center" vertical="center"/>
      <protection locked="0"/>
    </xf>
    <xf numFmtId="178" fontId="30" fillId="0" borderId="31" xfId="1" applyNumberFormat="1" applyFont="1" applyFill="1" applyBorder="1" applyAlignment="1" applyProtection="1">
      <alignment horizontal="center" vertical="center"/>
      <protection locked="0"/>
    </xf>
    <xf numFmtId="178" fontId="30" fillId="0" borderId="32" xfId="1" applyNumberFormat="1" applyFont="1" applyFill="1" applyBorder="1" applyAlignment="1" applyProtection="1">
      <alignment horizontal="center" vertical="center"/>
      <protection locked="0"/>
    </xf>
    <xf numFmtId="178" fontId="30" fillId="0" borderId="33" xfId="1" applyNumberFormat="1" applyFont="1" applyFill="1" applyBorder="1" applyAlignment="1" applyProtection="1">
      <alignment horizontal="center" vertical="center"/>
      <protection locked="0"/>
    </xf>
    <xf numFmtId="178" fontId="30" fillId="0" borderId="34" xfId="1" applyNumberFormat="1" applyFont="1" applyFill="1" applyBorder="1" applyAlignment="1" applyProtection="1">
      <alignment horizontal="center" vertical="center"/>
      <protection locked="0"/>
    </xf>
    <xf numFmtId="178" fontId="30" fillId="0" borderId="27" xfId="1" applyNumberFormat="1" applyFont="1" applyFill="1" applyBorder="1" applyAlignment="1" applyProtection="1">
      <alignment horizontal="center" vertical="center"/>
      <protection locked="0"/>
    </xf>
    <xf numFmtId="0" fontId="0" fillId="0" borderId="1" xfId="0" applyFill="1" applyBorder="1" applyAlignment="1">
      <alignment horizontal="center" vertical="center"/>
    </xf>
    <xf numFmtId="178" fontId="30" fillId="0" borderId="1" xfId="1" applyNumberFormat="1" applyFon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36" xfId="0" applyFill="1" applyBorder="1" applyAlignment="1" applyProtection="1">
      <alignment horizontal="center" vertical="center"/>
      <protection locked="0"/>
    </xf>
    <xf numFmtId="0" fontId="0" fillId="0" borderId="37" xfId="0"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1" xfId="0"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0" fontId="0" fillId="0" borderId="4" xfId="0" applyFill="1" applyBorder="1" applyAlignment="1" applyProtection="1">
      <alignment horizontal="center" vertical="center" shrinkToFit="1"/>
      <protection locked="0"/>
    </xf>
    <xf numFmtId="0" fontId="0" fillId="0" borderId="11" xfId="0" applyFill="1" applyBorder="1" applyAlignment="1" applyProtection="1">
      <alignment horizontal="center" vertical="center" shrinkToFit="1"/>
      <protection locked="0"/>
    </xf>
    <xf numFmtId="0" fontId="0" fillId="0" borderId="12" xfId="0" applyFill="1" applyBorder="1" applyAlignment="1" applyProtection="1">
      <alignment horizontal="center" vertical="center" shrinkToFit="1"/>
      <protection locked="0"/>
    </xf>
    <xf numFmtId="0" fontId="0" fillId="0" borderId="49" xfId="0" applyFill="1" applyBorder="1" applyAlignment="1" applyProtection="1">
      <alignment horizontal="center" vertical="center" shrinkToFit="1"/>
      <protection locked="0"/>
    </xf>
    <xf numFmtId="0" fontId="0" fillId="0" borderId="50"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176" fontId="0" fillId="2" borderId="1" xfId="0" applyNumberForma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17" fillId="0" borderId="0" xfId="0" applyFont="1" applyFill="1" applyAlignment="1">
      <alignment horizontal="left" vertical="center" wrapText="1"/>
    </xf>
    <xf numFmtId="0" fontId="0" fillId="0" borderId="1" xfId="0"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Alignment="1">
      <alignment horizontal="left" vertical="center" wrapText="1"/>
    </xf>
    <xf numFmtId="0" fontId="0" fillId="0" borderId="2" xfId="0" applyFill="1" applyBorder="1" applyAlignment="1">
      <alignment horizontal="center" vertical="center" shrinkToFit="1"/>
    </xf>
    <xf numFmtId="0" fontId="0" fillId="0" borderId="4" xfId="0" applyFill="1" applyBorder="1" applyAlignment="1">
      <alignment horizontal="center" vertical="center" shrinkToFit="1"/>
    </xf>
    <xf numFmtId="0" fontId="17" fillId="0" borderId="1" xfId="0" applyFont="1" applyFill="1" applyBorder="1" applyAlignment="1">
      <alignment horizontal="center" vertical="center" shrinkToFit="1"/>
    </xf>
    <xf numFmtId="176" fontId="0" fillId="0" borderId="1" xfId="0" applyNumberFormat="1" applyFill="1" applyBorder="1" applyAlignment="1" applyProtection="1">
      <alignment horizontal="center" vertical="center" shrinkToFit="1"/>
      <protection locked="0"/>
    </xf>
    <xf numFmtId="38" fontId="0" fillId="0" borderId="2" xfId="1" applyFont="1" applyFill="1" applyBorder="1" applyAlignment="1" applyProtection="1">
      <alignment horizontal="center" vertical="center"/>
      <protection locked="0"/>
    </xf>
    <xf numFmtId="38" fontId="0" fillId="0" borderId="3" xfId="1" applyFont="1" applyFill="1" applyBorder="1" applyAlignment="1" applyProtection="1">
      <alignment horizontal="center" vertical="center"/>
      <protection locked="0"/>
    </xf>
    <xf numFmtId="178" fontId="0" fillId="0" borderId="1" xfId="1" applyNumberFormat="1" applyFont="1" applyFill="1" applyBorder="1" applyAlignment="1" applyProtection="1">
      <alignment horizontal="center" vertical="center" shrinkToFit="1"/>
      <protection locked="0"/>
    </xf>
    <xf numFmtId="0" fontId="27" fillId="0" borderId="0" xfId="0" applyFont="1" applyFill="1" applyAlignment="1">
      <alignment horizontal="center" vertical="center"/>
    </xf>
    <xf numFmtId="0" fontId="10" fillId="0" borderId="0" xfId="0" applyFont="1" applyFill="1" applyAlignment="1">
      <alignment horizontal="center" vertical="center"/>
    </xf>
    <xf numFmtId="0" fontId="24" fillId="0" borderId="0" xfId="0" applyFont="1" applyFill="1" applyAlignment="1">
      <alignment horizontal="center" vertical="center" wrapText="1"/>
    </xf>
    <xf numFmtId="0" fontId="26" fillId="0" borderId="0" xfId="0" applyFont="1" applyAlignment="1">
      <alignment horizontal="center" vertical="center"/>
    </xf>
    <xf numFmtId="0" fontId="10" fillId="0" borderId="0" xfId="0" applyFont="1" applyFill="1" applyAlignment="1">
      <alignment horizontal="left" vertical="center" wrapText="1"/>
    </xf>
    <xf numFmtId="176" fontId="11" fillId="0" borderId="1" xfId="0" applyNumberFormat="1" applyFont="1" applyFill="1" applyBorder="1" applyAlignment="1" applyProtection="1">
      <alignment horizontal="center" vertical="center"/>
      <protection locked="0"/>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0" fillId="0" borderId="2" xfId="0"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11" fillId="0" borderId="29"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0" fillId="0" borderId="3" xfId="0" applyFill="1" applyBorder="1" applyAlignment="1" applyProtection="1">
      <alignment horizontal="center" vertical="center" shrinkToFit="1"/>
      <protection locked="0"/>
    </xf>
    <xf numFmtId="49" fontId="0" fillId="0" borderId="3" xfId="0" applyNumberFormat="1" applyFill="1" applyBorder="1" applyAlignment="1" applyProtection="1">
      <alignment horizontal="center" vertical="center"/>
      <protection locked="0"/>
    </xf>
    <xf numFmtId="49" fontId="0" fillId="0" borderId="4" xfId="0" applyNumberForma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18"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ill="1" applyBorder="1" applyAlignment="1" applyProtection="1">
      <alignment horizontal="center" vertical="center" wrapText="1" shrinkToFit="1"/>
      <protection locked="0"/>
    </xf>
    <xf numFmtId="0" fontId="0" fillId="0" borderId="41" xfId="0" applyFill="1" applyBorder="1" applyAlignment="1">
      <alignment horizontal="left" vertical="center" wrapText="1"/>
    </xf>
    <xf numFmtId="0" fontId="0" fillId="0" borderId="44" xfId="0" applyFill="1" applyBorder="1" applyAlignment="1">
      <alignment horizontal="left" vertical="center" wrapText="1"/>
    </xf>
    <xf numFmtId="0" fontId="0" fillId="0" borderId="46" xfId="0" applyFill="1" applyBorder="1" applyAlignment="1">
      <alignment horizontal="left"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1" fillId="0" borderId="2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23" fillId="0" borderId="3"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178" fontId="32" fillId="0" borderId="30" xfId="1" applyNumberFormat="1" applyFont="1" applyFill="1" applyBorder="1" applyAlignment="1" applyProtection="1">
      <alignment horizontal="center" vertical="center"/>
      <protection locked="0"/>
    </xf>
    <xf numFmtId="178" fontId="32" fillId="0" borderId="31" xfId="1" applyNumberFormat="1" applyFont="1" applyFill="1" applyBorder="1" applyAlignment="1" applyProtection="1">
      <alignment horizontal="center" vertical="center"/>
      <protection locked="0"/>
    </xf>
    <xf numFmtId="178" fontId="32" fillId="0" borderId="32" xfId="1" applyNumberFormat="1" applyFont="1" applyFill="1" applyBorder="1" applyAlignment="1" applyProtection="1">
      <alignment horizontal="center" vertical="center"/>
      <protection locked="0"/>
    </xf>
    <xf numFmtId="178" fontId="32" fillId="0" borderId="33" xfId="1" applyNumberFormat="1" applyFont="1" applyFill="1" applyBorder="1" applyAlignment="1" applyProtection="1">
      <alignment horizontal="center" vertical="center"/>
      <protection locked="0"/>
    </xf>
    <xf numFmtId="178" fontId="32" fillId="0" borderId="34" xfId="1" applyNumberFormat="1" applyFont="1" applyFill="1" applyBorder="1" applyAlignment="1" applyProtection="1">
      <alignment horizontal="center" vertical="center"/>
      <protection locked="0"/>
    </xf>
    <xf numFmtId="178" fontId="32" fillId="0" borderId="27" xfId="1" applyNumberFormat="1" applyFont="1" applyFill="1" applyBorder="1" applyAlignment="1" applyProtection="1">
      <alignment horizontal="center" vertical="center"/>
      <protection locked="0"/>
    </xf>
    <xf numFmtId="178" fontId="31" fillId="0" borderId="17" xfId="0" applyNumberFormat="1" applyFont="1" applyFill="1" applyBorder="1" applyAlignment="1" applyProtection="1">
      <alignment horizontal="center" vertical="center"/>
      <protection locked="0"/>
    </xf>
    <xf numFmtId="178" fontId="31" fillId="0" borderId="18" xfId="0" applyNumberFormat="1" applyFont="1" applyFill="1" applyBorder="1" applyAlignment="1" applyProtection="1">
      <alignment horizontal="center" vertical="center"/>
      <protection locked="0"/>
    </xf>
    <xf numFmtId="178" fontId="31" fillId="0" borderId="19" xfId="0" applyNumberFormat="1" applyFont="1" applyFill="1" applyBorder="1" applyAlignment="1" applyProtection="1">
      <alignment horizontal="center" vertical="center"/>
      <protection locked="0"/>
    </xf>
    <xf numFmtId="178" fontId="32" fillId="0" borderId="24" xfId="1" applyNumberFormat="1" applyFont="1" applyFill="1" applyBorder="1" applyAlignment="1" applyProtection="1">
      <alignment horizontal="center" vertical="center"/>
      <protection locked="0"/>
    </xf>
    <xf numFmtId="178" fontId="32" fillId="0" borderId="18" xfId="1" applyNumberFormat="1" applyFont="1" applyFill="1" applyBorder="1" applyAlignment="1" applyProtection="1">
      <alignment horizontal="center" vertical="center"/>
      <protection locked="0"/>
    </xf>
    <xf numFmtId="178" fontId="32" fillId="0" borderId="19" xfId="1" applyNumberFormat="1" applyFont="1" applyFill="1" applyBorder="1" applyAlignment="1" applyProtection="1">
      <alignment horizontal="center" vertical="center"/>
      <protection locked="0"/>
    </xf>
    <xf numFmtId="38" fontId="21" fillId="0" borderId="2" xfId="1" applyFont="1" applyFill="1" applyBorder="1" applyAlignment="1">
      <alignment horizontal="center" vertical="center"/>
    </xf>
    <xf numFmtId="38" fontId="21" fillId="0" borderId="4" xfId="1" applyFont="1" applyFill="1" applyBorder="1" applyAlignment="1">
      <alignment horizontal="center" vertical="center"/>
    </xf>
    <xf numFmtId="0" fontId="20" fillId="0" borderId="1"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xf>
    <xf numFmtId="0" fontId="17" fillId="0" borderId="3" xfId="0" applyNumberFormat="1" applyFont="1" applyFill="1" applyBorder="1" applyAlignment="1">
      <alignment horizontal="center" vertical="center"/>
    </xf>
    <xf numFmtId="0" fontId="17" fillId="0" borderId="4" xfId="0" applyNumberFormat="1" applyFont="1" applyFill="1" applyBorder="1" applyAlignment="1">
      <alignment horizontal="center" vertical="center"/>
    </xf>
    <xf numFmtId="38" fontId="21" fillId="0" borderId="1" xfId="1" applyFont="1" applyFill="1" applyBorder="1" applyAlignment="1">
      <alignment horizontal="center" vertical="center"/>
    </xf>
    <xf numFmtId="0" fontId="21" fillId="0" borderId="2" xfId="0" applyFont="1" applyFill="1" applyBorder="1" applyAlignment="1" applyProtection="1">
      <alignment horizontal="center" vertical="center" shrinkToFit="1"/>
      <protection locked="0"/>
    </xf>
    <xf numFmtId="0" fontId="21" fillId="0" borderId="4" xfId="0" applyFont="1" applyFill="1" applyBorder="1" applyAlignment="1" applyProtection="1">
      <alignment horizontal="center" vertical="center" shrinkToFit="1"/>
      <protection locked="0"/>
    </xf>
    <xf numFmtId="0" fontId="21" fillId="0" borderId="36" xfId="0" applyFont="1" applyFill="1" applyBorder="1" applyAlignment="1" applyProtection="1">
      <alignment horizontal="center" vertical="center"/>
      <protection locked="0"/>
    </xf>
    <xf numFmtId="0" fontId="21" fillId="0" borderId="37" xfId="0" applyFont="1" applyFill="1" applyBorder="1" applyAlignment="1" applyProtection="1">
      <alignment horizontal="center" vertical="center"/>
      <protection locked="0"/>
    </xf>
    <xf numFmtId="38" fontId="21" fillId="0" borderId="2" xfId="1" applyFont="1" applyFill="1" applyBorder="1" applyAlignment="1" applyProtection="1">
      <alignment horizontal="center" vertical="center"/>
      <protection locked="0"/>
    </xf>
    <xf numFmtId="38" fontId="21" fillId="0" borderId="3" xfId="1" applyFont="1" applyFill="1" applyBorder="1" applyAlignment="1" applyProtection="1">
      <alignment horizontal="center" vertical="center"/>
      <protection locked="0"/>
    </xf>
    <xf numFmtId="0" fontId="21" fillId="0" borderId="1" xfId="0" applyFont="1" applyFill="1" applyBorder="1" applyAlignment="1">
      <alignment horizontal="center" vertical="center" shrinkToFit="1"/>
    </xf>
    <xf numFmtId="176" fontId="21" fillId="0" borderId="1" xfId="0" applyNumberFormat="1" applyFont="1" applyFill="1" applyBorder="1" applyAlignment="1">
      <alignment horizontal="center" vertical="center" shrinkToFit="1"/>
    </xf>
    <xf numFmtId="38" fontId="21" fillId="0" borderId="1" xfId="1" applyFont="1" applyFill="1" applyBorder="1" applyAlignment="1">
      <alignment horizontal="center" vertical="center" shrinkToFit="1"/>
    </xf>
    <xf numFmtId="176" fontId="17" fillId="0" borderId="1"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4" xfId="0" applyFont="1" applyFill="1" applyBorder="1" applyAlignment="1">
      <alignment horizontal="left" vertical="center"/>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8" fillId="0" borderId="29" xfId="0" applyFont="1" applyFill="1" applyBorder="1" applyAlignment="1">
      <alignment horizontal="center" vertical="center"/>
    </xf>
    <xf numFmtId="0" fontId="18" fillId="0" borderId="35" xfId="0" applyFont="1" applyFill="1" applyBorder="1" applyAlignment="1">
      <alignment horizontal="center" vertical="center"/>
    </xf>
    <xf numFmtId="176"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1" fillId="0" borderId="3" xfId="0" applyFont="1" applyFill="1" applyBorder="1" applyAlignment="1">
      <alignment horizontal="center" vertical="center" shrinkToFit="1"/>
    </xf>
    <xf numFmtId="49" fontId="21" fillId="0" borderId="3" xfId="0" applyNumberFormat="1" applyFont="1" applyFill="1" applyBorder="1" applyAlignment="1">
      <alignment horizontal="center" vertical="center"/>
    </xf>
    <xf numFmtId="49" fontId="21" fillId="0" borderId="4" xfId="0" applyNumberFormat="1"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cellXfs>
  <cellStyles count="2">
    <cellStyle name="桁区切り" xfId="1" builtinId="6"/>
    <cellStyle name="標準" xfId="0" builtinId="0"/>
  </cellStyles>
  <dxfs count="51">
    <dxf>
      <fill>
        <patternFill>
          <bgColor theme="5" tint="0.59996337778862885"/>
        </patternFill>
      </fill>
    </dxf>
    <dxf>
      <fill>
        <patternFill>
          <bgColor theme="5" tint="0.59996337778862885"/>
        </patternFill>
      </fill>
    </dxf>
    <dxf>
      <fill>
        <patternFill patternType="solid">
          <bgColor theme="5" tint="0.59996337778862885"/>
        </patternFill>
      </fill>
    </dxf>
    <dxf>
      <fill>
        <patternFill patternType="solid">
          <bgColor theme="5" tint="0.59996337778862885"/>
        </patternFill>
      </fill>
    </dxf>
    <dxf>
      <font>
        <color theme="1"/>
      </font>
      <fill>
        <patternFill patternType="solid">
          <bgColor theme="5" tint="0.59996337778862885"/>
        </patternFill>
      </fill>
    </dxf>
    <dxf>
      <fill>
        <patternFill>
          <bgColor theme="5" tint="0.59996337778862885"/>
        </patternFill>
      </fill>
    </dxf>
    <dxf>
      <font>
        <color theme="1"/>
      </font>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bgColor theme="5" tint="0.59996337778862885"/>
        </patternFill>
      </fill>
    </dxf>
    <dxf>
      <fill>
        <patternFill patternType="solid">
          <bgColor theme="5" tint="0.59996337778862885"/>
        </patternFill>
      </fill>
    </dxf>
    <dxf>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bgColor auto="1"/>
        </patternFill>
      </fill>
    </dxf>
    <dxf>
      <fill>
        <patternFill>
          <bgColor theme="5" tint="0.59996337778862885"/>
        </patternFill>
      </fill>
    </dxf>
    <dxf>
      <font>
        <color theme="1"/>
      </font>
      <fill>
        <patternFill patternType="solid">
          <bgColor theme="5" tint="0.59996337778862885"/>
        </patternFill>
      </fill>
    </dxf>
    <dxf>
      <fill>
        <patternFill patternType="solid">
          <bgColor theme="5" tint="0.59996337778862885"/>
        </patternFill>
      </fill>
    </dxf>
    <dxf>
      <fill>
        <patternFill>
          <bgColor theme="5" tint="0.59996337778862885"/>
        </patternFill>
      </fill>
    </dxf>
    <dxf>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bgColor auto="1"/>
        </patternFill>
      </fill>
    </dxf>
    <dxf>
      <fill>
        <patternFill>
          <bgColor theme="5" tint="0.59996337778862885"/>
        </patternFill>
      </fill>
    </dxf>
    <dxf>
      <fill>
        <patternFill patternType="solid">
          <bgColor theme="5" tint="0.59996337778862885"/>
        </patternFill>
      </fill>
    </dxf>
    <dxf>
      <fill>
        <patternFill>
          <bgColor theme="5" tint="0.59996337778862885"/>
        </patternFill>
      </fill>
    </dxf>
    <dxf>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5"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5" tint="0.59996337778862885"/>
        </patternFill>
      </fill>
    </dxf>
    <dxf>
      <fill>
        <patternFill patternType="solid">
          <bgColor theme="5" tint="0.59996337778862885"/>
        </patternFill>
      </fill>
    </dxf>
    <dxf>
      <fill>
        <patternFill>
          <bgColor theme="5" tint="0.59996337778862885"/>
        </patternFill>
      </fill>
    </dxf>
    <dxf>
      <fill>
        <patternFill patternType="solid">
          <bgColor theme="5" tint="0.59996337778862885"/>
        </patternFill>
      </fill>
    </dxf>
    <dxf>
      <fill>
        <patternFill>
          <bgColor theme="5" tint="0.59996337778862885"/>
        </patternFill>
      </fill>
    </dxf>
    <dxf>
      <fill>
        <patternFill patternType="solid">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82028</xdr:colOff>
      <xdr:row>0</xdr:row>
      <xdr:rowOff>128755</xdr:rowOff>
    </xdr:from>
    <xdr:to>
      <xdr:col>16</xdr:col>
      <xdr:colOff>433220</xdr:colOff>
      <xdr:row>3</xdr:row>
      <xdr:rowOff>52220</xdr:rowOff>
    </xdr:to>
    <xdr:sp macro="" textlink="">
      <xdr:nvSpPr>
        <xdr:cNvPr id="2" name="四角形: 角を丸くする 1">
          <a:extLst>
            <a:ext uri="{FF2B5EF4-FFF2-40B4-BE49-F238E27FC236}">
              <a16:creationId xmlns:a16="http://schemas.microsoft.com/office/drawing/2014/main" id="{B7A6067D-480F-4EC7-89E8-8DA17ECD3194}"/>
            </a:ext>
          </a:extLst>
        </xdr:cNvPr>
        <xdr:cNvSpPr/>
      </xdr:nvSpPr>
      <xdr:spPr>
        <a:xfrm>
          <a:off x="9589883" y="132565"/>
          <a:ext cx="2353347" cy="780715"/>
        </a:xfrm>
        <a:prstGeom prst="round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a:t>入力が必要な個所は</a:t>
          </a:r>
          <a:endParaRPr kumimoji="1" lang="en-US" altLang="ja-JP" sz="1100"/>
        </a:p>
        <a:p>
          <a:pPr algn="l"/>
          <a:r>
            <a:rPr kumimoji="1" lang="ja-JP" altLang="en-US" sz="1100"/>
            <a:t>オレンジ色で表示されています。</a:t>
          </a:r>
          <a:endParaRPr kumimoji="1" lang="en-US" altLang="ja-JP" sz="1100"/>
        </a:p>
      </xdr:txBody>
    </xdr:sp>
    <xdr:clientData/>
  </xdr:twoCellAnchor>
  <xdr:twoCellAnchor editAs="oneCell">
    <xdr:from>
      <xdr:col>14</xdr:col>
      <xdr:colOff>462643</xdr:colOff>
      <xdr:row>4</xdr:row>
      <xdr:rowOff>174988</xdr:rowOff>
    </xdr:from>
    <xdr:to>
      <xdr:col>28</xdr:col>
      <xdr:colOff>41472</xdr:colOff>
      <xdr:row>90</xdr:row>
      <xdr:rowOff>151039</xdr:rowOff>
    </xdr:to>
    <xdr:pic>
      <xdr:nvPicPr>
        <xdr:cNvPr id="3" name="図 2">
          <a:extLst>
            <a:ext uri="{FF2B5EF4-FFF2-40B4-BE49-F238E27FC236}">
              <a16:creationId xmlns:a16="http://schemas.microsoft.com/office/drawing/2014/main" id="{DD4509BE-6C41-45E9-80FC-1975B3933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7248" y="1257028"/>
          <a:ext cx="8911424" cy="259689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425069</xdr:colOff>
      <xdr:row>13</xdr:row>
      <xdr:rowOff>66437</xdr:rowOff>
    </xdr:from>
    <xdr:to>
      <xdr:col>19</xdr:col>
      <xdr:colOff>1223040</xdr:colOff>
      <xdr:row>24</xdr:row>
      <xdr:rowOff>201211</xdr:rowOff>
    </xdr:to>
    <xdr:sp macro="" textlink="">
      <xdr:nvSpPr>
        <xdr:cNvPr id="9" name="吹き出し: 角を丸めた四角形 8">
          <a:extLst>
            <a:ext uri="{FF2B5EF4-FFF2-40B4-BE49-F238E27FC236}">
              <a16:creationId xmlns:a16="http://schemas.microsoft.com/office/drawing/2014/main" id="{DD8D6432-F54F-E088-1C89-E9BC541D6F36}"/>
            </a:ext>
          </a:extLst>
        </xdr:cNvPr>
        <xdr:cNvSpPr/>
      </xdr:nvSpPr>
      <xdr:spPr>
        <a:xfrm>
          <a:off x="11093069" y="4638437"/>
          <a:ext cx="7669578" cy="2665703"/>
        </a:xfrm>
        <a:prstGeom prst="wedgeRoundRectCallout">
          <a:avLst>
            <a:gd name="adj1" fmla="val 7361"/>
            <a:gd name="adj2" fmla="val 6441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1000" b="1">
              <a:solidFill>
                <a:schemeClr val="lt1"/>
              </a:solidFill>
              <a:effectLst/>
              <a:latin typeface="+mn-lt"/>
              <a:ea typeface="+mn-ea"/>
              <a:cs typeface="+mn-cs"/>
            </a:rPr>
            <a:t>総収入・・・</a:t>
          </a:r>
        </a:p>
        <a:p>
          <a:pPr algn="l"/>
          <a:r>
            <a:rPr lang="ja-JP" altLang="ja-JP" sz="1000" b="1">
              <a:solidFill>
                <a:schemeClr val="lt1"/>
              </a:solidFill>
              <a:effectLst/>
              <a:latin typeface="+mn-lt"/>
              <a:ea typeface="+mn-ea"/>
              <a:cs typeface="+mn-cs"/>
            </a:rPr>
            <a:t>【給与所得の場合】</a:t>
          </a:r>
          <a:endParaRPr lang="en-US" altLang="ja-JP" sz="1000" b="1">
            <a:solidFill>
              <a:schemeClr val="lt1"/>
            </a:solidFill>
            <a:effectLst/>
            <a:latin typeface="+mn-lt"/>
            <a:ea typeface="+mn-ea"/>
            <a:cs typeface="+mn-cs"/>
          </a:endParaRPr>
        </a:p>
        <a:p>
          <a:pPr algn="l"/>
          <a:r>
            <a:rPr lang="ja-JP" altLang="ja-JP" sz="1000" b="1">
              <a:solidFill>
                <a:schemeClr val="lt1"/>
              </a:solidFill>
              <a:effectLst/>
              <a:latin typeface="+mn-lt"/>
              <a:ea typeface="+mn-ea"/>
              <a:cs typeface="+mn-cs"/>
            </a:rPr>
            <a:t>前年分の源泉徴収票の「支払金額」もしくは、別紙「所得の計算方法」４ページ表１で計算した「１２ヶ月分の収入額」を記入してください。</a:t>
          </a:r>
        </a:p>
        <a:p>
          <a:pPr algn="l"/>
          <a:r>
            <a:rPr lang="ja-JP" altLang="ja-JP" sz="1000" b="1">
              <a:solidFill>
                <a:schemeClr val="lt1"/>
              </a:solidFill>
              <a:effectLst/>
              <a:latin typeface="+mn-lt"/>
              <a:ea typeface="+mn-ea"/>
              <a:cs typeface="+mn-cs"/>
            </a:rPr>
            <a:t>【事業等所得の場合】空欄で構いません。</a:t>
          </a:r>
          <a:endParaRPr lang="en-US" altLang="ja-JP" sz="1000" b="1">
            <a:solidFill>
              <a:schemeClr val="lt1"/>
            </a:solidFill>
            <a:effectLst/>
            <a:latin typeface="+mn-lt"/>
            <a:ea typeface="+mn-ea"/>
            <a:cs typeface="+mn-cs"/>
          </a:endParaRPr>
        </a:p>
        <a:p>
          <a:pPr algn="l"/>
          <a:endParaRPr lang="ja-JP" altLang="ja-JP" sz="1000" b="1">
            <a:solidFill>
              <a:schemeClr val="lt1"/>
            </a:solidFill>
            <a:effectLst/>
            <a:latin typeface="+mn-lt"/>
            <a:ea typeface="+mn-ea"/>
            <a:cs typeface="+mn-cs"/>
          </a:endParaRPr>
        </a:p>
        <a:p>
          <a:pPr algn="l"/>
          <a:r>
            <a:rPr lang="ja-JP" altLang="ja-JP" sz="1000" b="1">
              <a:solidFill>
                <a:schemeClr val="lt1"/>
              </a:solidFill>
              <a:effectLst/>
              <a:latin typeface="+mn-lt"/>
              <a:ea typeface="+mn-ea"/>
              <a:cs typeface="+mn-cs"/>
            </a:rPr>
            <a:t>所得・・・</a:t>
          </a:r>
        </a:p>
        <a:p>
          <a:pPr algn="l"/>
          <a:r>
            <a:rPr lang="ja-JP" altLang="ja-JP" sz="1000" b="1">
              <a:solidFill>
                <a:schemeClr val="lt1"/>
              </a:solidFill>
              <a:effectLst/>
              <a:latin typeface="+mn-lt"/>
              <a:ea typeface="+mn-ea"/>
              <a:cs typeface="+mn-cs"/>
            </a:rPr>
            <a:t>【給与所得の場合】前年分の源泉徴収票の「給与所得控除後の金額」もしくは、別紙「所得の算定方法」４ページの表２で計算した所得金額を記入してください。</a:t>
          </a:r>
        </a:p>
        <a:p>
          <a:pPr algn="l"/>
          <a:r>
            <a:rPr lang="ja-JP" altLang="ja-JP" sz="1000" b="1">
              <a:solidFill>
                <a:schemeClr val="lt1"/>
              </a:solidFill>
              <a:effectLst/>
              <a:latin typeface="+mn-lt"/>
              <a:ea typeface="+mn-ea"/>
              <a:cs typeface="+mn-cs"/>
            </a:rPr>
            <a:t>【事業等所得の場合】確定申告書Ｂ 第一表の所得金額の「合計」から「総合譲渡・一時」を差し引いた金額もしくは、別紙「所得の算定方法」５ページの表にしたがって計算した所得金額を記入してください。</a:t>
          </a:r>
        </a:p>
        <a:p>
          <a:pPr algn="l"/>
          <a:endParaRPr kumimoji="1" lang="ja-JP" altLang="en-US" sz="1000" b="1"/>
        </a:p>
      </xdr:txBody>
    </xdr:sp>
    <xdr:clientData/>
  </xdr:twoCellAnchor>
  <xdr:twoCellAnchor>
    <xdr:from>
      <xdr:col>14</xdr:col>
      <xdr:colOff>190418</xdr:colOff>
      <xdr:row>43</xdr:row>
      <xdr:rowOff>23404</xdr:rowOff>
    </xdr:from>
    <xdr:to>
      <xdr:col>18</xdr:col>
      <xdr:colOff>572299</xdr:colOff>
      <xdr:row>45</xdr:row>
      <xdr:rowOff>207916</xdr:rowOff>
    </xdr:to>
    <xdr:sp macro="" textlink="">
      <xdr:nvSpPr>
        <xdr:cNvPr id="10" name="吹き出し: 角を丸めた四角形 9">
          <a:extLst>
            <a:ext uri="{FF2B5EF4-FFF2-40B4-BE49-F238E27FC236}">
              <a16:creationId xmlns:a16="http://schemas.microsoft.com/office/drawing/2014/main" id="{71956B8C-C8B7-4936-0F34-88C196C165D2}"/>
            </a:ext>
          </a:extLst>
        </xdr:cNvPr>
        <xdr:cNvSpPr/>
      </xdr:nvSpPr>
      <xdr:spPr>
        <a:xfrm>
          <a:off x="4408632" y="14202047"/>
          <a:ext cx="3280203" cy="837655"/>
        </a:xfrm>
        <a:prstGeom prst="wedgeRoundRectCallout">
          <a:avLst>
            <a:gd name="adj1" fmla="val -14363"/>
            <a:gd name="adj2" fmla="val 10204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a:solidFill>
                <a:schemeClr val="lt1"/>
              </a:solidFill>
              <a:effectLst/>
              <a:latin typeface="+mn-lt"/>
              <a:ea typeface="+mn-ea"/>
              <a:cs typeface="+mn-cs"/>
            </a:rPr>
            <a:t>申込者・同居親族で、別紙「所得の算定方法」６ページの２～７に該当する方がいる場合は、その方の氏名を記入してください。</a:t>
          </a:r>
        </a:p>
        <a:p>
          <a:pPr algn="l"/>
          <a:endParaRPr kumimoji="1" lang="ja-JP" altLang="en-US" sz="1000" b="1"/>
        </a:p>
      </xdr:txBody>
    </xdr:sp>
    <xdr:clientData/>
  </xdr:twoCellAnchor>
  <xdr:twoCellAnchor>
    <xdr:from>
      <xdr:col>9</xdr:col>
      <xdr:colOff>391070</xdr:colOff>
      <xdr:row>64</xdr:row>
      <xdr:rowOff>110235</xdr:rowOff>
    </xdr:from>
    <xdr:to>
      <xdr:col>14</xdr:col>
      <xdr:colOff>652839</xdr:colOff>
      <xdr:row>71</xdr:row>
      <xdr:rowOff>207774</xdr:rowOff>
    </xdr:to>
    <xdr:sp macro="" textlink="">
      <xdr:nvSpPr>
        <xdr:cNvPr id="11" name="吹き出し: 角を丸めた四角形 10">
          <a:extLst>
            <a:ext uri="{FF2B5EF4-FFF2-40B4-BE49-F238E27FC236}">
              <a16:creationId xmlns:a16="http://schemas.microsoft.com/office/drawing/2014/main" id="{608E8C49-2D9B-0DF8-06B8-A25E7365F734}"/>
            </a:ext>
          </a:extLst>
        </xdr:cNvPr>
        <xdr:cNvSpPr/>
      </xdr:nvSpPr>
      <xdr:spPr>
        <a:xfrm>
          <a:off x="11059070" y="21405414"/>
          <a:ext cx="3568305" cy="1771217"/>
        </a:xfrm>
        <a:prstGeom prst="wedgeRoundRectCallout">
          <a:avLst>
            <a:gd name="adj1" fmla="val -36781"/>
            <a:gd name="adj2" fmla="val -7590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chemeClr val="lt1"/>
              </a:solidFill>
              <a:effectLst/>
              <a:latin typeface="+mn-lt"/>
              <a:ea typeface="+mn-ea"/>
              <a:cs typeface="+mn-cs"/>
            </a:rPr>
            <a:t>①</a:t>
          </a:r>
          <a:r>
            <a:rPr lang="ja-JP" altLang="ja-JP" sz="1100" b="1">
              <a:solidFill>
                <a:schemeClr val="lt1"/>
              </a:solidFill>
              <a:effectLst/>
              <a:latin typeface="+mn-lt"/>
              <a:ea typeface="+mn-ea"/>
              <a:cs typeface="+mn-cs"/>
            </a:rPr>
            <a:t>「</a:t>
          </a:r>
          <a:r>
            <a:rPr lang="ja-JP" altLang="en-US" sz="1100" b="1">
              <a:solidFill>
                <a:schemeClr val="lt1"/>
              </a:solidFill>
              <a:effectLst/>
              <a:latin typeface="+mn-lt"/>
              <a:ea typeface="+mn-ea"/>
              <a:cs typeface="+mn-cs"/>
            </a:rPr>
            <a:t>３．入居しようとする世帯の構成・人数</a:t>
          </a:r>
          <a:r>
            <a:rPr lang="ja-JP" altLang="ja-JP" sz="1100" b="1">
              <a:solidFill>
                <a:schemeClr val="lt1"/>
              </a:solidFill>
              <a:effectLst/>
              <a:latin typeface="+mn-lt"/>
              <a:ea typeface="+mn-ea"/>
              <a:cs typeface="+mn-cs"/>
            </a:rPr>
            <a:t>」の「所得</a:t>
          </a:r>
          <a:r>
            <a:rPr lang="ja-JP" altLang="en-US" sz="1100" b="1">
              <a:solidFill>
                <a:schemeClr val="lt1"/>
              </a:solidFill>
              <a:effectLst/>
              <a:latin typeface="+mn-lt"/>
              <a:ea typeface="+mn-ea"/>
              <a:cs typeface="+mn-cs"/>
            </a:rPr>
            <a:t>合計</a:t>
          </a:r>
          <a:r>
            <a:rPr lang="ja-JP" altLang="ja-JP" sz="1100" b="1">
              <a:solidFill>
                <a:schemeClr val="lt1"/>
              </a:solidFill>
              <a:effectLst/>
              <a:latin typeface="+mn-lt"/>
              <a:ea typeface="+mn-ea"/>
              <a:cs typeface="+mn-cs"/>
            </a:rPr>
            <a:t>（Ａ）」から、「６．所得から控除する額」の「控除額合計（Ｂ）」金額を差し引いた金額を記入してください。</a:t>
          </a:r>
          <a:endParaRPr kumimoji="1" lang="ja-JP" altLang="en-US" sz="1100" b="1"/>
        </a:p>
      </xdr:txBody>
    </xdr:sp>
    <xdr:clientData/>
  </xdr:twoCellAnchor>
  <xdr:twoCellAnchor>
    <xdr:from>
      <xdr:col>15</xdr:col>
      <xdr:colOff>668656</xdr:colOff>
      <xdr:row>64</xdr:row>
      <xdr:rowOff>107368</xdr:rowOff>
    </xdr:from>
    <xdr:to>
      <xdr:col>19</xdr:col>
      <xdr:colOff>1096384</xdr:colOff>
      <xdr:row>71</xdr:row>
      <xdr:rowOff>192021</xdr:rowOff>
    </xdr:to>
    <xdr:sp macro="" textlink="">
      <xdr:nvSpPr>
        <xdr:cNvPr id="12" name="吹き出し: 角を丸めた四角形 11">
          <a:extLst>
            <a:ext uri="{FF2B5EF4-FFF2-40B4-BE49-F238E27FC236}">
              <a16:creationId xmlns:a16="http://schemas.microsoft.com/office/drawing/2014/main" id="{DFFED140-DD6D-F3EB-C69C-494A02CFDFE8}"/>
            </a:ext>
          </a:extLst>
        </xdr:cNvPr>
        <xdr:cNvSpPr/>
      </xdr:nvSpPr>
      <xdr:spPr>
        <a:xfrm>
          <a:off x="5621656" y="21375332"/>
          <a:ext cx="3258014" cy="1731118"/>
        </a:xfrm>
        <a:prstGeom prst="wedgeRoundRectCallout">
          <a:avLst>
            <a:gd name="adj1" fmla="val -6375"/>
            <a:gd name="adj2" fmla="val -7690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1100" b="1">
              <a:solidFill>
                <a:schemeClr val="lt1"/>
              </a:solidFill>
              <a:effectLst/>
              <a:latin typeface="+mn-lt"/>
              <a:ea typeface="+mn-ea"/>
              <a:cs typeface="+mn-cs"/>
            </a:rPr>
            <a:t>①で算出した金額を１２で割り、世帯の月収額（所得月額）を算出してください。</a:t>
          </a:r>
          <a:r>
            <a:rPr lang="ja-JP" altLang="ja-JP" sz="1100" b="1" u="sng">
              <a:solidFill>
                <a:schemeClr val="lt1"/>
              </a:solidFill>
              <a:effectLst/>
              <a:latin typeface="+mn-lt"/>
              <a:ea typeface="+mn-ea"/>
              <a:cs typeface="+mn-cs"/>
            </a:rPr>
            <a:t>この金額が２１万４千円以下（多子世帯の場合は２５万９千円以下）であるか確認してください。　</a:t>
          </a:r>
          <a:endParaRPr kumimoji="1" lang="ja-JP" alt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9874-8162-4BB9-BEE1-5C8EF417A764}">
  <sheetPr>
    <pageSetUpPr fitToPage="1"/>
  </sheetPr>
  <dimension ref="A1:AF87"/>
  <sheetViews>
    <sheetView showGridLines="0" tabSelected="1" view="pageBreakPreview" zoomScale="70" zoomScaleNormal="100" zoomScaleSheetLayoutView="70" workbookViewId="0">
      <pane ySplit="4" topLeftCell="A5" activePane="bottomLeft" state="frozen"/>
      <selection pane="bottomLeft" activeCell="J7" sqref="J7:L7"/>
    </sheetView>
  </sheetViews>
  <sheetFormatPr defaultRowHeight="18"/>
  <cols>
    <col min="1" max="2" width="12" style="24" customWidth="1"/>
    <col min="3" max="3" width="7.8984375" style="24" customWidth="1"/>
    <col min="4" max="4" width="7" style="24" customWidth="1"/>
    <col min="5" max="5" width="9.59765625" style="24" customWidth="1"/>
    <col min="6" max="6" width="7" style="24" customWidth="1"/>
    <col min="7" max="7" width="9.59765625" style="24" customWidth="1"/>
    <col min="8" max="8" width="9.796875" style="24" customWidth="1"/>
    <col min="9" max="9" width="9.8984375" style="24" customWidth="1"/>
    <col min="10" max="10" width="8.796875" style="24" customWidth="1"/>
    <col min="11" max="11" width="8.796875" style="24"/>
    <col min="12" max="12" width="17" style="24" customWidth="1"/>
    <col min="13" max="13" width="5.3984375" hidden="1" customWidth="1"/>
    <col min="31" max="31" width="8.796875" style="10" customWidth="1"/>
    <col min="32" max="32" width="8.796875" customWidth="1"/>
  </cols>
  <sheetData>
    <row r="1" spans="1:32" ht="19.8">
      <c r="K1" s="192"/>
      <c r="L1" s="193"/>
    </row>
    <row r="2" spans="1:32" ht="24" customHeight="1">
      <c r="A2" s="194" t="s">
        <v>0</v>
      </c>
      <c r="B2" s="194"/>
      <c r="C2" s="194"/>
      <c r="D2" s="194"/>
      <c r="E2" s="194"/>
      <c r="F2" s="194"/>
      <c r="G2" s="194"/>
      <c r="H2" s="194"/>
      <c r="I2" s="194"/>
      <c r="J2" s="194"/>
      <c r="K2" s="194"/>
      <c r="L2" s="194"/>
      <c r="S2" s="195" t="s">
        <v>225</v>
      </c>
      <c r="T2" s="195"/>
      <c r="U2" s="195"/>
      <c r="V2" s="195"/>
      <c r="W2" s="195"/>
      <c r="X2" s="195"/>
      <c r="Y2" s="195"/>
    </row>
    <row r="3" spans="1:32" ht="24" customHeight="1">
      <c r="A3" s="194"/>
      <c r="B3" s="194"/>
      <c r="C3" s="194"/>
      <c r="D3" s="194"/>
      <c r="E3" s="194"/>
      <c r="F3" s="194"/>
      <c r="G3" s="194"/>
      <c r="H3" s="194"/>
      <c r="I3" s="194"/>
      <c r="J3" s="194"/>
      <c r="K3" s="194"/>
      <c r="L3" s="194"/>
      <c r="S3" s="195"/>
      <c r="T3" s="195"/>
      <c r="U3" s="195"/>
      <c r="V3" s="195"/>
      <c r="W3" s="195"/>
      <c r="X3" s="195"/>
      <c r="Y3" s="195"/>
    </row>
    <row r="5" spans="1:32" ht="100.8" customHeight="1">
      <c r="A5" s="196" t="s">
        <v>239</v>
      </c>
      <c r="B5" s="196"/>
      <c r="C5" s="196"/>
      <c r="D5" s="196"/>
      <c r="E5" s="196"/>
      <c r="F5" s="196"/>
      <c r="G5" s="196"/>
      <c r="H5" s="196"/>
      <c r="I5" s="196"/>
      <c r="J5" s="196"/>
      <c r="K5" s="196"/>
      <c r="L5" s="196"/>
      <c r="AE5" s="7" t="s">
        <v>153</v>
      </c>
    </row>
    <row r="6" spans="1:32" ht="24" customHeight="1">
      <c r="G6" s="164" t="s">
        <v>1</v>
      </c>
      <c r="H6" s="164"/>
      <c r="I6" s="164"/>
      <c r="J6" s="197">
        <f ca="1">TODAY()</f>
        <v>45967</v>
      </c>
      <c r="K6" s="197"/>
      <c r="L6" s="197"/>
      <c r="AE6" s="10" t="s">
        <v>34</v>
      </c>
      <c r="AF6" t="s">
        <v>93</v>
      </c>
    </row>
    <row r="7" spans="1:32" ht="24" customHeight="1">
      <c r="G7" s="164" t="s">
        <v>2</v>
      </c>
      <c r="H7" s="164"/>
      <c r="I7" s="164"/>
      <c r="J7" s="208"/>
      <c r="K7" s="208"/>
      <c r="L7" s="208"/>
      <c r="AE7" s="10" t="s">
        <v>35</v>
      </c>
      <c r="AF7" t="s">
        <v>94</v>
      </c>
    </row>
    <row r="8" spans="1:32" ht="14.4" customHeight="1">
      <c r="I8" s="33" t="s">
        <v>3</v>
      </c>
      <c r="AE8" s="10" t="s">
        <v>36</v>
      </c>
      <c r="AF8" t="s">
        <v>95</v>
      </c>
    </row>
    <row r="9" spans="1:32" ht="19.8">
      <c r="A9" s="16" t="s">
        <v>216</v>
      </c>
      <c r="B9" s="34"/>
      <c r="C9" s="34"/>
      <c r="AE9" s="10" t="s">
        <v>37</v>
      </c>
      <c r="AF9" t="s">
        <v>96</v>
      </c>
    </row>
    <row r="10" spans="1:32" ht="24" customHeight="1">
      <c r="A10" s="209" t="s">
        <v>4</v>
      </c>
      <c r="B10" s="75" t="s">
        <v>180</v>
      </c>
      <c r="C10" s="35" t="s">
        <v>33</v>
      </c>
      <c r="D10" s="210"/>
      <c r="E10" s="210"/>
      <c r="F10" s="211"/>
      <c r="G10" s="211"/>
      <c r="H10" s="211"/>
      <c r="I10" s="211"/>
      <c r="J10" s="211"/>
      <c r="K10" s="211"/>
      <c r="L10" s="212"/>
      <c r="M10" s="10"/>
      <c r="N10" s="10"/>
      <c r="O10" s="10"/>
      <c r="P10" s="10"/>
      <c r="Q10" s="10"/>
      <c r="R10" s="10"/>
      <c r="S10" s="10"/>
      <c r="T10" s="10"/>
      <c r="U10" s="10"/>
      <c r="V10" s="10"/>
      <c r="W10" s="10"/>
      <c r="X10" s="10"/>
      <c r="Y10" s="10"/>
      <c r="Z10" s="10"/>
      <c r="AA10" s="10"/>
      <c r="AB10" s="10"/>
      <c r="AC10" s="10"/>
      <c r="AD10" s="10"/>
      <c r="AE10" s="10" t="s">
        <v>38</v>
      </c>
      <c r="AF10" t="s">
        <v>97</v>
      </c>
    </row>
    <row r="11" spans="1:32" s="10" customFormat="1" ht="24" customHeight="1">
      <c r="A11" s="198"/>
      <c r="B11" s="75" t="s">
        <v>5</v>
      </c>
      <c r="C11" s="213" t="str">
        <f>IF(D10="","",_xlfn.XLOOKUP(D10,AE:AE,AF:AF))</f>
        <v/>
      </c>
      <c r="D11" s="214"/>
      <c r="E11" s="214"/>
      <c r="F11" s="8"/>
      <c r="G11" s="8"/>
      <c r="H11" s="8"/>
      <c r="I11" s="8"/>
      <c r="J11" s="8"/>
      <c r="K11" s="8"/>
      <c r="L11" s="9"/>
      <c r="AE11" s="10" t="s">
        <v>39</v>
      </c>
      <c r="AF11" s="10" t="s">
        <v>98</v>
      </c>
    </row>
    <row r="12" spans="1:32" s="10" customFormat="1" ht="24" customHeight="1">
      <c r="A12" s="137" t="s">
        <v>6</v>
      </c>
      <c r="B12" s="139"/>
      <c r="C12" s="200"/>
      <c r="D12" s="201"/>
      <c r="E12" s="201"/>
      <c r="F12" s="201"/>
      <c r="G12" s="201"/>
      <c r="H12" s="201"/>
      <c r="I12" s="201"/>
      <c r="J12" s="201"/>
      <c r="K12" s="201"/>
      <c r="L12" s="202"/>
      <c r="M12"/>
      <c r="N12"/>
      <c r="O12"/>
      <c r="P12"/>
      <c r="Q12"/>
      <c r="R12"/>
      <c r="S12"/>
      <c r="T12"/>
      <c r="U12"/>
      <c r="V12"/>
      <c r="W12"/>
      <c r="X12"/>
      <c r="Y12"/>
      <c r="Z12"/>
      <c r="AA12"/>
      <c r="AB12"/>
      <c r="AC12"/>
      <c r="AD12"/>
      <c r="AE12" s="10" t="s">
        <v>40</v>
      </c>
      <c r="AF12" s="10" t="s">
        <v>99</v>
      </c>
    </row>
    <row r="13" spans="1:32" ht="24" customHeight="1">
      <c r="A13" s="137" t="s">
        <v>7</v>
      </c>
      <c r="B13" s="139"/>
      <c r="C13" s="36"/>
      <c r="D13" s="72" t="s">
        <v>10</v>
      </c>
      <c r="E13" s="76"/>
      <c r="F13" s="72" t="s">
        <v>10</v>
      </c>
      <c r="G13" s="77"/>
      <c r="H13" s="203" t="s">
        <v>11</v>
      </c>
      <c r="I13" s="204"/>
      <c r="J13" s="204"/>
      <c r="K13" s="204"/>
      <c r="L13" s="205"/>
      <c r="AE13" s="10" t="s">
        <v>41</v>
      </c>
      <c r="AF13" t="s">
        <v>100</v>
      </c>
    </row>
    <row r="14" spans="1:32" ht="24" customHeight="1">
      <c r="A14" s="137" t="s">
        <v>8</v>
      </c>
      <c r="B14" s="139"/>
      <c r="C14" s="37"/>
      <c r="D14" s="206" t="s">
        <v>9</v>
      </c>
      <c r="E14" s="207"/>
      <c r="F14" s="38"/>
      <c r="G14" s="38"/>
      <c r="H14" s="38"/>
      <c r="I14" s="38"/>
      <c r="J14" s="38"/>
      <c r="K14" s="38"/>
      <c r="AE14" s="10" t="s">
        <v>42</v>
      </c>
      <c r="AF14" t="s">
        <v>101</v>
      </c>
    </row>
    <row r="15" spans="1:32" ht="12.6" customHeight="1">
      <c r="AE15" s="10" t="s">
        <v>43</v>
      </c>
      <c r="AF15" t="s">
        <v>102</v>
      </c>
    </row>
    <row r="16" spans="1:32" ht="19.8">
      <c r="A16" s="16" t="s">
        <v>217</v>
      </c>
      <c r="B16" s="34"/>
      <c r="C16" s="34"/>
      <c r="D16" s="34"/>
      <c r="E16" s="34"/>
      <c r="F16" s="34"/>
      <c r="G16" s="34"/>
      <c r="H16" s="34"/>
      <c r="I16" s="34"/>
      <c r="AE16" s="10" t="s">
        <v>44</v>
      </c>
      <c r="AF16" t="s">
        <v>103</v>
      </c>
    </row>
    <row r="17" spans="1:32" ht="19.8">
      <c r="A17" s="75" t="s">
        <v>17</v>
      </c>
      <c r="B17" s="198" t="s">
        <v>18</v>
      </c>
      <c r="C17" s="198"/>
      <c r="D17" s="198"/>
      <c r="E17" s="198"/>
      <c r="F17" s="198"/>
      <c r="G17" s="198"/>
      <c r="H17" s="198"/>
      <c r="I17" s="198"/>
      <c r="AE17" s="10" t="s">
        <v>45</v>
      </c>
      <c r="AF17" t="s">
        <v>104</v>
      </c>
    </row>
    <row r="18" spans="1:32" ht="19.8">
      <c r="A18" s="39"/>
      <c r="B18" s="199" t="s">
        <v>12</v>
      </c>
      <c r="C18" s="199"/>
      <c r="D18" s="199"/>
      <c r="E18" s="199"/>
      <c r="F18" s="199"/>
      <c r="G18" s="199"/>
      <c r="H18" s="199"/>
      <c r="I18" s="199"/>
      <c r="AE18" s="10" t="s">
        <v>46</v>
      </c>
      <c r="AF18" t="s">
        <v>105</v>
      </c>
    </row>
    <row r="19" spans="1:32" ht="19.8">
      <c r="A19" s="39"/>
      <c r="B19" s="199" t="s">
        <v>13</v>
      </c>
      <c r="C19" s="199"/>
      <c r="D19" s="199"/>
      <c r="E19" s="199"/>
      <c r="F19" s="199"/>
      <c r="G19" s="199"/>
      <c r="H19" s="199"/>
      <c r="I19" s="199"/>
      <c r="AE19" s="10" t="s">
        <v>47</v>
      </c>
      <c r="AF19" t="s">
        <v>106</v>
      </c>
    </row>
    <row r="20" spans="1:32" ht="19.8">
      <c r="A20" s="39"/>
      <c r="B20" s="199" t="s">
        <v>14</v>
      </c>
      <c r="C20" s="199"/>
      <c r="D20" s="199"/>
      <c r="E20" s="199"/>
      <c r="F20" s="199"/>
      <c r="G20" s="199"/>
      <c r="H20" s="199"/>
      <c r="I20" s="199"/>
      <c r="AE20" s="10" t="s">
        <v>48</v>
      </c>
      <c r="AF20" t="s">
        <v>107</v>
      </c>
    </row>
    <row r="21" spans="1:32" ht="19.8">
      <c r="A21" s="39"/>
      <c r="B21" s="199" t="s">
        <v>15</v>
      </c>
      <c r="C21" s="199"/>
      <c r="D21" s="199"/>
      <c r="E21" s="199"/>
      <c r="F21" s="199"/>
      <c r="G21" s="199"/>
      <c r="H21" s="199"/>
      <c r="I21" s="199"/>
      <c r="AE21" s="10" t="s">
        <v>49</v>
      </c>
      <c r="AF21" t="s">
        <v>108</v>
      </c>
    </row>
    <row r="22" spans="1:32" ht="19.8">
      <c r="A22" s="39"/>
      <c r="B22" s="199" t="s">
        <v>16</v>
      </c>
      <c r="C22" s="199"/>
      <c r="D22" s="199"/>
      <c r="E22" s="199"/>
      <c r="F22" s="199"/>
      <c r="G22" s="199"/>
      <c r="H22" s="199"/>
      <c r="I22" s="199"/>
      <c r="M22" s="5">
        <f>COUNTIF(A18:A22,"✓")</f>
        <v>0</v>
      </c>
      <c r="AE22" s="10" t="s">
        <v>50</v>
      </c>
      <c r="AF22" t="s">
        <v>109</v>
      </c>
    </row>
    <row r="23" spans="1:32" ht="9" customHeight="1">
      <c r="AE23" s="10" t="s">
        <v>51</v>
      </c>
      <c r="AF23" t="s">
        <v>110</v>
      </c>
    </row>
    <row r="24" spans="1:32" ht="19.8">
      <c r="A24" s="16" t="s">
        <v>218</v>
      </c>
      <c r="B24" s="34"/>
      <c r="C24" s="34"/>
      <c r="D24" s="34"/>
      <c r="E24" s="34"/>
      <c r="F24" s="34"/>
      <c r="G24" s="34"/>
      <c r="H24" s="34"/>
      <c r="I24" s="34"/>
      <c r="J24" s="34"/>
      <c r="K24" s="34"/>
      <c r="L24" s="34"/>
      <c r="AE24" s="10" t="s">
        <v>52</v>
      </c>
      <c r="AF24" t="s">
        <v>111</v>
      </c>
    </row>
    <row r="25" spans="1:32" ht="36.6" customHeight="1">
      <c r="A25" s="137" t="s" ph="1">
        <v>20</v>
      </c>
      <c r="B25" s="139" ph="1"/>
      <c r="C25" s="75" t="s">
        <v>19</v>
      </c>
      <c r="D25" s="215" t="s">
        <v>186</v>
      </c>
      <c r="E25" s="215"/>
      <c r="F25" s="75" t="s">
        <v>21</v>
      </c>
      <c r="G25" s="75" t="s">
        <v>22</v>
      </c>
      <c r="H25" s="79" t="s">
        <v>220</v>
      </c>
      <c r="I25" s="79" t="s">
        <v>221</v>
      </c>
      <c r="J25" s="216" t="s">
        <v>23</v>
      </c>
      <c r="K25" s="216"/>
      <c r="L25" s="216"/>
      <c r="M25" s="10"/>
      <c r="N25" s="10"/>
      <c r="O25" s="10"/>
      <c r="P25" s="10"/>
      <c r="Q25" s="10"/>
      <c r="R25" s="10"/>
      <c r="S25" s="10"/>
      <c r="T25" s="10"/>
      <c r="U25" s="10"/>
      <c r="V25" s="10"/>
      <c r="W25" s="10"/>
      <c r="X25" s="10"/>
      <c r="Y25" s="10"/>
      <c r="Z25" s="10"/>
      <c r="AA25" s="10"/>
      <c r="AB25" s="10"/>
      <c r="AC25" s="10"/>
      <c r="AE25" s="10" t="s">
        <v>53</v>
      </c>
      <c r="AF25" t="s">
        <v>112</v>
      </c>
    </row>
    <row r="26" spans="1:32" ht="27" customHeight="1">
      <c r="A26" s="71"/>
      <c r="B26" s="71"/>
      <c r="C26" s="170"/>
      <c r="D26" s="188"/>
      <c r="E26" s="188"/>
      <c r="F26" s="170" t="str">
        <f>IF(D26&gt;=1,DATEDIF(D26,$J$6,"Y"),"")</f>
        <v/>
      </c>
      <c r="G26" s="170"/>
      <c r="H26" s="191"/>
      <c r="I26" s="191"/>
      <c r="J26" s="80" t="s">
        <v>24</v>
      </c>
      <c r="K26" s="217"/>
      <c r="L26" s="217"/>
      <c r="M26" s="10"/>
      <c r="N26" s="10"/>
      <c r="O26" s="10"/>
      <c r="P26" s="10"/>
      <c r="Q26" s="10"/>
      <c r="R26" s="10"/>
      <c r="S26" s="10"/>
      <c r="T26" s="10"/>
      <c r="U26" s="10"/>
      <c r="V26" s="10"/>
      <c r="W26" s="10"/>
      <c r="X26" s="10"/>
      <c r="Y26" s="10"/>
      <c r="Z26" s="10"/>
      <c r="AA26" s="10"/>
      <c r="AB26" s="10"/>
      <c r="AC26" s="10"/>
      <c r="AD26" s="10"/>
      <c r="AE26" s="10" t="s">
        <v>54</v>
      </c>
      <c r="AF26" t="s">
        <v>113</v>
      </c>
    </row>
    <row r="27" spans="1:32" s="10" customFormat="1" ht="31.8" customHeight="1">
      <c r="A27" s="170"/>
      <c r="B27" s="170"/>
      <c r="C27" s="170"/>
      <c r="D27" s="188"/>
      <c r="E27" s="188"/>
      <c r="F27" s="170"/>
      <c r="G27" s="170"/>
      <c r="H27" s="191"/>
      <c r="I27" s="191"/>
      <c r="J27" s="80" t="s">
        <v>25</v>
      </c>
      <c r="K27" s="217"/>
      <c r="L27" s="217"/>
      <c r="AE27" s="10" t="s">
        <v>55</v>
      </c>
      <c r="AF27" s="10" t="s">
        <v>114</v>
      </c>
    </row>
    <row r="28" spans="1:32" s="10" customFormat="1" ht="31.8" customHeight="1">
      <c r="A28" s="170"/>
      <c r="B28" s="170"/>
      <c r="C28" s="170"/>
      <c r="D28" s="188"/>
      <c r="E28" s="188"/>
      <c r="F28" s="170"/>
      <c r="G28" s="170"/>
      <c r="H28" s="191"/>
      <c r="I28" s="191"/>
      <c r="J28" s="40" t="s">
        <v>26</v>
      </c>
      <c r="K28" s="188"/>
      <c r="L28" s="188"/>
      <c r="M28"/>
      <c r="N28"/>
      <c r="O28"/>
      <c r="P28"/>
      <c r="Q28"/>
      <c r="R28"/>
      <c r="S28"/>
      <c r="T28"/>
      <c r="U28"/>
      <c r="V28"/>
      <c r="W28"/>
      <c r="X28"/>
      <c r="Y28"/>
      <c r="Z28"/>
      <c r="AA28"/>
      <c r="AB28"/>
      <c r="AC28"/>
      <c r="AE28" s="10" t="s">
        <v>56</v>
      </c>
      <c r="AF28" s="10" t="s">
        <v>115</v>
      </c>
    </row>
    <row r="29" spans="1:32" s="10" customFormat="1" ht="27" customHeight="1">
      <c r="A29" s="71"/>
      <c r="B29" s="71"/>
      <c r="C29" s="170"/>
      <c r="D29" s="188"/>
      <c r="E29" s="188"/>
      <c r="F29" s="170" t="str">
        <f>IF(D29&gt;=1,DATEDIF(D29,$J$6,"Y"),"")</f>
        <v/>
      </c>
      <c r="G29" s="170"/>
      <c r="H29" s="191"/>
      <c r="I29" s="191"/>
      <c r="J29" s="80" t="s">
        <v>24</v>
      </c>
      <c r="K29" s="170"/>
      <c r="L29" s="170"/>
      <c r="M29"/>
      <c r="N29"/>
      <c r="O29"/>
      <c r="P29"/>
      <c r="Q29"/>
      <c r="R29"/>
      <c r="S29"/>
      <c r="T29"/>
      <c r="U29"/>
      <c r="V29"/>
      <c r="W29"/>
      <c r="X29"/>
      <c r="Y29"/>
      <c r="Z29"/>
      <c r="AA29"/>
      <c r="AB29"/>
      <c r="AC29"/>
      <c r="AD29"/>
      <c r="AE29" s="10" t="s">
        <v>57</v>
      </c>
      <c r="AF29" s="10" t="s">
        <v>116</v>
      </c>
    </row>
    <row r="30" spans="1:32" ht="31.8" customHeight="1">
      <c r="A30" s="170"/>
      <c r="B30" s="170"/>
      <c r="C30" s="170"/>
      <c r="D30" s="188"/>
      <c r="E30" s="188"/>
      <c r="F30" s="170"/>
      <c r="G30" s="170"/>
      <c r="H30" s="191"/>
      <c r="I30" s="191"/>
      <c r="J30" s="80" t="s">
        <v>25</v>
      </c>
      <c r="K30" s="170"/>
      <c r="L30" s="170"/>
      <c r="AE30" s="10" t="s">
        <v>58</v>
      </c>
      <c r="AF30" t="s">
        <v>117</v>
      </c>
    </row>
    <row r="31" spans="1:32" ht="31.8" customHeight="1">
      <c r="A31" s="170"/>
      <c r="B31" s="170"/>
      <c r="C31" s="170"/>
      <c r="D31" s="188"/>
      <c r="E31" s="188"/>
      <c r="F31" s="170"/>
      <c r="G31" s="170"/>
      <c r="H31" s="191"/>
      <c r="I31" s="191"/>
      <c r="J31" s="40" t="s">
        <v>26</v>
      </c>
      <c r="K31" s="188"/>
      <c r="L31" s="188"/>
      <c r="AE31" s="10" t="s">
        <v>59</v>
      </c>
      <c r="AF31" t="s">
        <v>118</v>
      </c>
    </row>
    <row r="32" spans="1:32" ht="27" customHeight="1">
      <c r="A32" s="71"/>
      <c r="B32" s="71"/>
      <c r="C32" s="170"/>
      <c r="D32" s="188"/>
      <c r="E32" s="188"/>
      <c r="F32" s="170" t="str">
        <f>IF(D32&gt;=1,DATEDIF(D32,$J$6,"Y"),"")</f>
        <v/>
      </c>
      <c r="G32" s="170"/>
      <c r="H32" s="191"/>
      <c r="I32" s="191"/>
      <c r="J32" s="80" t="s">
        <v>24</v>
      </c>
      <c r="K32" s="170"/>
      <c r="L32" s="170"/>
      <c r="AE32" s="10" t="s">
        <v>60</v>
      </c>
      <c r="AF32" t="s">
        <v>119</v>
      </c>
    </row>
    <row r="33" spans="1:32" ht="31.8" customHeight="1">
      <c r="A33" s="170"/>
      <c r="B33" s="170"/>
      <c r="C33" s="170"/>
      <c r="D33" s="188"/>
      <c r="E33" s="188"/>
      <c r="F33" s="170"/>
      <c r="G33" s="170"/>
      <c r="H33" s="191"/>
      <c r="I33" s="191"/>
      <c r="J33" s="80" t="s">
        <v>25</v>
      </c>
      <c r="K33" s="170"/>
      <c r="L33" s="170"/>
      <c r="AE33" s="10" t="s">
        <v>61</v>
      </c>
      <c r="AF33" t="s">
        <v>120</v>
      </c>
    </row>
    <row r="34" spans="1:32" ht="31.8" customHeight="1">
      <c r="A34" s="170"/>
      <c r="B34" s="170"/>
      <c r="C34" s="170"/>
      <c r="D34" s="188"/>
      <c r="E34" s="188"/>
      <c r="F34" s="170"/>
      <c r="G34" s="170"/>
      <c r="H34" s="191"/>
      <c r="I34" s="191"/>
      <c r="J34" s="40" t="s">
        <v>26</v>
      </c>
      <c r="K34" s="188"/>
      <c r="L34" s="188"/>
      <c r="AE34" s="10" t="s">
        <v>62</v>
      </c>
      <c r="AF34" t="s">
        <v>121</v>
      </c>
    </row>
    <row r="35" spans="1:32" ht="27" customHeight="1">
      <c r="A35" s="71"/>
      <c r="B35" s="71"/>
      <c r="C35" s="170"/>
      <c r="D35" s="188"/>
      <c r="E35" s="188"/>
      <c r="F35" s="170" t="str">
        <f>IF(D35&gt;=1,DATEDIF(D35,$J$6,"Y"),"")</f>
        <v/>
      </c>
      <c r="G35" s="170"/>
      <c r="H35" s="191"/>
      <c r="I35" s="191"/>
      <c r="J35" s="80" t="s">
        <v>24</v>
      </c>
      <c r="K35" s="170"/>
      <c r="L35" s="170"/>
      <c r="AE35" s="10" t="s">
        <v>63</v>
      </c>
      <c r="AF35" t="s">
        <v>122</v>
      </c>
    </row>
    <row r="36" spans="1:32" ht="31.8" customHeight="1">
      <c r="A36" s="170"/>
      <c r="B36" s="170"/>
      <c r="C36" s="170"/>
      <c r="D36" s="188"/>
      <c r="E36" s="188"/>
      <c r="F36" s="170"/>
      <c r="G36" s="170"/>
      <c r="H36" s="191"/>
      <c r="I36" s="191"/>
      <c r="J36" s="80" t="s">
        <v>25</v>
      </c>
      <c r="K36" s="170"/>
      <c r="L36" s="170"/>
      <c r="AE36" s="10" t="s">
        <v>64</v>
      </c>
      <c r="AF36" t="s">
        <v>123</v>
      </c>
    </row>
    <row r="37" spans="1:32" ht="31.8" customHeight="1">
      <c r="A37" s="170"/>
      <c r="B37" s="170"/>
      <c r="C37" s="170"/>
      <c r="D37" s="188"/>
      <c r="E37" s="188"/>
      <c r="F37" s="170"/>
      <c r="G37" s="170"/>
      <c r="H37" s="191"/>
      <c r="I37" s="191"/>
      <c r="J37" s="40" t="s">
        <v>26</v>
      </c>
      <c r="K37" s="188"/>
      <c r="L37" s="188"/>
      <c r="AE37" s="10" t="s">
        <v>65</v>
      </c>
      <c r="AF37" t="s">
        <v>124</v>
      </c>
    </row>
    <row r="38" spans="1:32" ht="13.8" customHeight="1">
      <c r="A38" s="41"/>
      <c r="B38" s="41"/>
      <c r="C38" s="42"/>
      <c r="D38" s="43"/>
      <c r="E38" s="43"/>
      <c r="F38" s="42"/>
      <c r="G38" s="42"/>
      <c r="H38" s="44"/>
      <c r="I38" s="44"/>
      <c r="J38" s="45"/>
      <c r="K38" s="46"/>
      <c r="L38" s="47"/>
      <c r="AE38" s="10" t="s">
        <v>66</v>
      </c>
      <c r="AF38" t="s">
        <v>125</v>
      </c>
    </row>
    <row r="39" spans="1:32" ht="30.6" customHeight="1">
      <c r="A39" s="146" t="s">
        <v>28</v>
      </c>
      <c r="B39" s="147"/>
      <c r="C39" s="48" t="str">
        <f>IF(C26="","",COUNTA(C26:C37))</f>
        <v/>
      </c>
      <c r="D39" s="49" t="s">
        <v>183</v>
      </c>
      <c r="E39" s="50"/>
      <c r="F39" s="164" t="s">
        <v>169</v>
      </c>
      <c r="G39" s="164"/>
      <c r="H39" s="189" t="str">
        <f>IF(I26="","",SUM(I26:I37))</f>
        <v/>
      </c>
      <c r="I39" s="190"/>
      <c r="J39" s="73" t="s">
        <v>222</v>
      </c>
      <c r="K39" s="51"/>
      <c r="L39" s="51"/>
      <c r="M39" s="1"/>
      <c r="N39" s="1"/>
      <c r="O39" s="1"/>
      <c r="P39" s="1"/>
      <c r="Q39" s="1"/>
      <c r="R39" s="1"/>
      <c r="S39" s="1"/>
      <c r="T39" s="1"/>
      <c r="U39" s="1"/>
      <c r="V39" s="1"/>
      <c r="W39" s="1"/>
      <c r="X39" s="1"/>
      <c r="Y39" s="1"/>
      <c r="Z39" s="1"/>
      <c r="AA39" s="1"/>
      <c r="AB39" s="1"/>
      <c r="AC39" s="1"/>
      <c r="AE39" s="10" t="s">
        <v>67</v>
      </c>
      <c r="AF39" t="s">
        <v>126</v>
      </c>
    </row>
    <row r="40" spans="1:32" s="1" customFormat="1" ht="21.6" customHeight="1">
      <c r="A40" s="24" t="s">
        <v>29</v>
      </c>
      <c r="B40" s="24"/>
      <c r="C40" s="24"/>
      <c r="D40" s="24"/>
      <c r="E40" s="24"/>
      <c r="F40" s="24"/>
      <c r="G40" s="24"/>
      <c r="H40" s="24"/>
      <c r="I40" s="24"/>
      <c r="J40" s="24"/>
      <c r="K40" s="24"/>
      <c r="L40" s="24"/>
      <c r="M40"/>
      <c r="N40"/>
      <c r="O40"/>
      <c r="P40"/>
      <c r="Q40"/>
      <c r="R40"/>
      <c r="S40"/>
      <c r="T40"/>
      <c r="U40"/>
      <c r="V40"/>
      <c r="W40"/>
      <c r="X40"/>
      <c r="Y40"/>
      <c r="Z40"/>
      <c r="AA40"/>
      <c r="AB40"/>
      <c r="AC40"/>
      <c r="AD40"/>
      <c r="AE40" s="10" t="s">
        <v>27</v>
      </c>
      <c r="AF40" s="1" t="s">
        <v>127</v>
      </c>
    </row>
    <row r="41" spans="1:32" ht="28.2" customHeight="1">
      <c r="A41" s="184" t="s">
        <v>181</v>
      </c>
      <c r="B41" s="184"/>
      <c r="C41" s="184"/>
      <c r="D41" s="184"/>
      <c r="E41" s="184"/>
      <c r="F41" s="184"/>
      <c r="G41" s="184"/>
      <c r="H41" s="184"/>
      <c r="I41" s="184"/>
      <c r="J41" s="184"/>
      <c r="K41" s="184"/>
      <c r="L41" s="184"/>
      <c r="AE41" s="10" t="s">
        <v>68</v>
      </c>
      <c r="AF41" t="s">
        <v>128</v>
      </c>
    </row>
    <row r="42" spans="1:32" ht="36.6" customHeight="1">
      <c r="A42" s="185" t="s">
        <v>30</v>
      </c>
      <c r="B42" s="186"/>
      <c r="C42" s="80" t="s">
        <v>31</v>
      </c>
      <c r="D42" s="187" t="s">
        <v>186</v>
      </c>
      <c r="E42" s="187"/>
      <c r="F42" s="80" t="s">
        <v>21</v>
      </c>
      <c r="G42" s="183" t="s">
        <v>22</v>
      </c>
      <c r="H42" s="183"/>
      <c r="I42" s="183" t="s">
        <v>32</v>
      </c>
      <c r="J42" s="183"/>
      <c r="K42" s="183"/>
      <c r="L42" s="183"/>
      <c r="M42" s="2"/>
      <c r="N42" s="2"/>
      <c r="O42" s="2"/>
      <c r="P42" s="2"/>
      <c r="Q42" s="2"/>
      <c r="R42" s="2"/>
      <c r="S42" s="2"/>
      <c r="T42" s="2"/>
      <c r="U42" s="2"/>
      <c r="V42" s="2"/>
      <c r="W42" s="2"/>
      <c r="X42" s="2"/>
      <c r="Y42" s="2"/>
      <c r="Z42" s="2"/>
      <c r="AA42" s="2"/>
      <c r="AB42" s="2"/>
      <c r="AE42" s="10" t="s">
        <v>69</v>
      </c>
      <c r="AF42" t="s">
        <v>129</v>
      </c>
    </row>
    <row r="43" spans="1:32" ht="27.6" customHeight="1">
      <c r="A43" s="177"/>
      <c r="B43" s="178"/>
      <c r="C43" s="26"/>
      <c r="D43" s="179"/>
      <c r="E43" s="179"/>
      <c r="F43" s="81" t="str">
        <f>IF(D43&gt;=1,DATEDIF(D43,$J$6,"Y"),"")</f>
        <v/>
      </c>
      <c r="G43" s="180"/>
      <c r="H43" s="180"/>
      <c r="I43" s="180"/>
      <c r="J43" s="180"/>
      <c r="K43" s="180"/>
      <c r="L43" s="180"/>
      <c r="M43" s="3"/>
      <c r="N43" s="3"/>
      <c r="O43" s="3"/>
      <c r="P43" s="3"/>
      <c r="Q43" s="3"/>
      <c r="R43" s="3"/>
      <c r="S43" s="3"/>
      <c r="T43" s="3"/>
      <c r="U43" s="3"/>
      <c r="V43" s="3"/>
      <c r="W43" s="3"/>
      <c r="X43" s="3"/>
      <c r="Y43" s="3"/>
      <c r="Z43" s="3"/>
      <c r="AA43" s="3"/>
      <c r="AB43" s="3"/>
      <c r="AC43" s="2"/>
      <c r="AE43" s="10" t="s">
        <v>70</v>
      </c>
      <c r="AF43" t="s">
        <v>130</v>
      </c>
    </row>
    <row r="44" spans="1:32" ht="27.6" customHeight="1">
      <c r="A44" s="177"/>
      <c r="B44" s="178"/>
      <c r="C44" s="26"/>
      <c r="D44" s="179"/>
      <c r="E44" s="179"/>
      <c r="F44" s="81" t="str">
        <f>IF(D44&gt;=1,DATEDIF(D44,$J$6,"Y"),"")</f>
        <v/>
      </c>
      <c r="G44" s="180"/>
      <c r="H44" s="180"/>
      <c r="I44" s="180"/>
      <c r="J44" s="180"/>
      <c r="K44" s="180"/>
      <c r="L44" s="180"/>
      <c r="M44" s="3"/>
      <c r="N44" s="3"/>
      <c r="O44" s="3"/>
      <c r="P44" s="3"/>
      <c r="Q44" s="3"/>
      <c r="R44" s="3"/>
      <c r="S44" s="3"/>
      <c r="T44" s="3"/>
      <c r="U44" s="3"/>
      <c r="V44" s="3"/>
      <c r="W44" s="3"/>
      <c r="X44" s="3"/>
      <c r="Y44" s="3"/>
      <c r="Z44" s="3"/>
      <c r="AA44" s="3"/>
      <c r="AB44" s="3"/>
      <c r="AC44" s="3"/>
      <c r="AD44" s="2"/>
      <c r="AE44" s="10" t="s">
        <v>71</v>
      </c>
      <c r="AF44" t="s">
        <v>131</v>
      </c>
    </row>
    <row r="45" spans="1:32" s="2" customFormat="1" ht="24" customHeight="1">
      <c r="A45" s="31" t="s">
        <v>182</v>
      </c>
      <c r="B45" s="32"/>
      <c r="C45" s="1"/>
      <c r="D45" s="1"/>
      <c r="E45" s="1"/>
      <c r="F45" s="1"/>
      <c r="G45" s="1"/>
      <c r="H45" s="1"/>
      <c r="I45" s="1"/>
      <c r="J45" s="1"/>
      <c r="K45" s="1"/>
      <c r="L45" s="1"/>
      <c r="M45" s="5"/>
      <c r="N45"/>
      <c r="O45"/>
      <c r="P45"/>
      <c r="Q45"/>
      <c r="R45"/>
      <c r="S45"/>
      <c r="T45"/>
      <c r="U45"/>
      <c r="V45"/>
      <c r="W45"/>
      <c r="X45"/>
      <c r="Y45"/>
      <c r="Z45"/>
      <c r="AA45"/>
      <c r="AB45"/>
      <c r="AC45" s="3"/>
      <c r="AD45" s="3"/>
      <c r="AE45" s="2" t="s">
        <v>72</v>
      </c>
      <c r="AF45" s="2" t="s">
        <v>132</v>
      </c>
    </row>
    <row r="46" spans="1:32" s="3" customFormat="1" ht="6.6" customHeight="1">
      <c r="A46" s="24"/>
      <c r="B46" s="24"/>
      <c r="C46" s="24"/>
      <c r="D46" s="24"/>
      <c r="E46" s="24"/>
      <c r="F46" s="24"/>
      <c r="G46" s="24"/>
      <c r="H46" s="24"/>
      <c r="I46" s="24"/>
      <c r="J46" s="24"/>
      <c r="K46" s="24"/>
      <c r="L46" s="24"/>
      <c r="M46"/>
      <c r="N46"/>
      <c r="O46"/>
      <c r="P46"/>
      <c r="Q46"/>
      <c r="R46"/>
      <c r="S46"/>
      <c r="T46"/>
      <c r="U46"/>
      <c r="V46"/>
      <c r="W46"/>
      <c r="X46"/>
      <c r="Y46"/>
      <c r="Z46"/>
      <c r="AA46"/>
      <c r="AB46"/>
      <c r="AC46"/>
      <c r="AE46" s="2" t="s">
        <v>73</v>
      </c>
      <c r="AF46" s="3" t="s">
        <v>133</v>
      </c>
    </row>
    <row r="47" spans="1:32" s="3" customFormat="1" ht="15.6" customHeight="1">
      <c r="A47" s="181" t="s">
        <v>235</v>
      </c>
      <c r="B47" s="181"/>
      <c r="C47" s="181"/>
      <c r="D47" s="181"/>
      <c r="E47" s="181"/>
      <c r="F47" s="181"/>
      <c r="G47" s="181"/>
      <c r="H47" s="181"/>
      <c r="I47" s="181"/>
      <c r="J47" s="181"/>
      <c r="K47" s="181"/>
      <c r="L47" s="181"/>
      <c r="M47"/>
      <c r="N47"/>
      <c r="O47"/>
      <c r="P47"/>
      <c r="Q47"/>
      <c r="R47"/>
      <c r="S47"/>
      <c r="T47"/>
      <c r="U47"/>
      <c r="V47"/>
      <c r="W47"/>
      <c r="X47"/>
      <c r="Y47"/>
      <c r="Z47"/>
      <c r="AA47"/>
      <c r="AB47"/>
      <c r="AC47"/>
      <c r="AD47"/>
      <c r="AE47" s="2" t="s">
        <v>74</v>
      </c>
      <c r="AF47" s="3" t="s">
        <v>134</v>
      </c>
    </row>
    <row r="48" spans="1:32" s="3" customFormat="1" ht="15.6" customHeight="1">
      <c r="A48" s="22" t="s">
        <v>236</v>
      </c>
      <c r="B48" s="83"/>
      <c r="C48" s="83"/>
      <c r="D48" s="83"/>
      <c r="E48" s="83"/>
      <c r="F48" s="83"/>
      <c r="G48" s="83"/>
      <c r="H48" s="83"/>
      <c r="I48" s="83"/>
      <c r="J48" s="83"/>
      <c r="K48" s="83"/>
      <c r="L48" s="83"/>
      <c r="M48"/>
      <c r="N48"/>
      <c r="O48"/>
      <c r="P48"/>
      <c r="Q48"/>
      <c r="R48"/>
      <c r="S48"/>
      <c r="T48"/>
      <c r="U48"/>
      <c r="V48"/>
      <c r="W48"/>
      <c r="X48"/>
      <c r="Y48"/>
      <c r="Z48"/>
      <c r="AA48"/>
      <c r="AB48"/>
      <c r="AC48"/>
      <c r="AD48"/>
      <c r="AE48" s="10" t="s">
        <v>75</v>
      </c>
      <c r="AF48" t="s">
        <v>135</v>
      </c>
    </row>
    <row r="49" spans="1:32">
      <c r="A49" s="80" t="s">
        <v>154</v>
      </c>
      <c r="B49" s="182" t="s">
        <v>157</v>
      </c>
      <c r="C49" s="182"/>
      <c r="D49" s="182" t="s">
        <v>155</v>
      </c>
      <c r="E49" s="182"/>
      <c r="F49" s="182" t="s">
        <v>156</v>
      </c>
      <c r="G49" s="182"/>
      <c r="H49" s="183" t="s">
        <v>237</v>
      </c>
      <c r="I49" s="183"/>
      <c r="J49" s="53"/>
      <c r="K49" s="53"/>
      <c r="L49" s="53"/>
      <c r="M49" s="10"/>
      <c r="N49" s="10"/>
      <c r="O49" s="10"/>
      <c r="P49" s="10"/>
      <c r="Q49" s="10"/>
      <c r="R49" s="10"/>
      <c r="S49" s="10"/>
      <c r="T49" s="10"/>
      <c r="U49" s="10"/>
      <c r="V49" s="10"/>
      <c r="W49" s="10"/>
      <c r="X49" s="10"/>
      <c r="Y49" s="10"/>
      <c r="Z49" s="10"/>
      <c r="AE49" s="10" t="s">
        <v>76</v>
      </c>
      <c r="AF49" t="s">
        <v>136</v>
      </c>
    </row>
    <row r="50" spans="1:32" ht="27.6" customHeight="1">
      <c r="A50" s="80" t="s">
        <v>6</v>
      </c>
      <c r="B50" s="170"/>
      <c r="C50" s="170"/>
      <c r="D50" s="171"/>
      <c r="E50" s="172"/>
      <c r="F50" s="171"/>
      <c r="G50" s="172"/>
      <c r="H50" s="171"/>
      <c r="I50" s="172"/>
      <c r="J50" s="53"/>
      <c r="K50" s="53"/>
      <c r="L50" s="53"/>
      <c r="M50" s="10"/>
      <c r="N50" s="10"/>
      <c r="O50" s="10"/>
      <c r="P50" s="10"/>
      <c r="Q50" s="10"/>
      <c r="R50" s="10"/>
      <c r="S50" s="10"/>
      <c r="T50" s="10"/>
      <c r="U50" s="10"/>
      <c r="V50" s="10"/>
      <c r="W50" s="10"/>
      <c r="X50" s="10"/>
      <c r="Y50" s="10"/>
      <c r="Z50" s="10"/>
      <c r="AA50" s="10"/>
      <c r="AB50" s="10"/>
      <c r="AE50" s="10" t="s">
        <v>77</v>
      </c>
      <c r="AF50" s="10" t="s">
        <v>137</v>
      </c>
    </row>
    <row r="51" spans="1:32" s="10" customFormat="1" ht="27.6" customHeight="1" thickBot="1">
      <c r="A51" s="54" t="s">
        <v>6</v>
      </c>
      <c r="B51" s="173"/>
      <c r="C51" s="174"/>
      <c r="D51" s="173"/>
      <c r="E51" s="174"/>
      <c r="F51" s="173"/>
      <c r="G51" s="174"/>
      <c r="H51" s="175"/>
      <c r="I51" s="176"/>
      <c r="J51" s="53"/>
      <c r="K51" s="53"/>
      <c r="L51" s="53"/>
      <c r="AE51" s="10" t="s">
        <v>78</v>
      </c>
      <c r="AF51" s="10" t="s">
        <v>138</v>
      </c>
    </row>
    <row r="52" spans="1:32" s="10" customFormat="1" ht="24" customHeight="1" thickTop="1">
      <c r="A52" s="6" t="s">
        <v>182</v>
      </c>
      <c r="B52" s="166"/>
      <c r="C52" s="166"/>
      <c r="D52" s="167"/>
      <c r="E52" s="168"/>
      <c r="F52" s="167"/>
      <c r="G52" s="168"/>
      <c r="H52" s="167"/>
      <c r="I52" s="168"/>
      <c r="J52" s="24"/>
      <c r="K52" s="55"/>
      <c r="L52" s="55"/>
      <c r="M52"/>
      <c r="N52"/>
      <c r="O52"/>
      <c r="P52"/>
      <c r="Q52"/>
      <c r="R52"/>
      <c r="S52"/>
      <c r="T52"/>
      <c r="U52"/>
      <c r="V52"/>
      <c r="W52"/>
      <c r="X52"/>
      <c r="Y52"/>
      <c r="Z52"/>
      <c r="AE52" s="10" t="s">
        <v>79</v>
      </c>
      <c r="AF52" s="10" t="s">
        <v>139</v>
      </c>
    </row>
    <row r="53" spans="1:32" s="10" customFormat="1" ht="5.4" customHeight="1">
      <c r="A53" s="24"/>
      <c r="B53" s="24"/>
      <c r="C53" s="24"/>
      <c r="D53" s="24"/>
      <c r="E53" s="24"/>
      <c r="F53" s="24"/>
      <c r="G53" s="24"/>
      <c r="H53" s="24"/>
      <c r="I53" s="24"/>
      <c r="J53" s="24"/>
      <c r="K53" s="24"/>
      <c r="L53" s="24"/>
      <c r="M53"/>
      <c r="N53"/>
      <c r="O53"/>
      <c r="P53"/>
      <c r="Q53"/>
      <c r="R53"/>
      <c r="S53"/>
      <c r="T53"/>
      <c r="U53"/>
      <c r="V53"/>
      <c r="W53"/>
      <c r="X53"/>
      <c r="Y53"/>
      <c r="Z53"/>
      <c r="AA53"/>
      <c r="AB53"/>
      <c r="AC53"/>
      <c r="AD53"/>
      <c r="AE53" s="10" t="s">
        <v>80</v>
      </c>
      <c r="AF53" t="s">
        <v>140</v>
      </c>
    </row>
    <row r="54" spans="1:32" ht="15" customHeight="1">
      <c r="A54" s="4" t="s">
        <v>224</v>
      </c>
      <c r="D54" s="25"/>
      <c r="G54" s="24" t="s">
        <v>193</v>
      </c>
      <c r="L54" s="56"/>
      <c r="AE54" s="10" t="s">
        <v>81</v>
      </c>
      <c r="AF54" t="s">
        <v>141</v>
      </c>
    </row>
    <row r="55" spans="1:32" ht="21.6" customHeight="1">
      <c r="A55" s="146" t="s">
        <v>163</v>
      </c>
      <c r="B55" s="169"/>
      <c r="C55" s="169"/>
      <c r="D55" s="147"/>
      <c r="E55" s="74" t="s">
        <v>164</v>
      </c>
      <c r="F55" s="146" t="s">
        <v>166</v>
      </c>
      <c r="G55" s="169"/>
      <c r="H55" s="147"/>
      <c r="I55" s="146" t="s">
        <v>165</v>
      </c>
      <c r="J55" s="147"/>
      <c r="K55" s="164" t="s">
        <v>168</v>
      </c>
      <c r="L55" s="164"/>
      <c r="AE55" s="10" t="s">
        <v>82</v>
      </c>
      <c r="AF55" t="s">
        <v>142</v>
      </c>
    </row>
    <row r="56" spans="1:32" ht="24" customHeight="1">
      <c r="A56" s="146" t="s">
        <v>158</v>
      </c>
      <c r="B56" s="147"/>
      <c r="C56" s="148">
        <v>380000</v>
      </c>
      <c r="D56" s="149"/>
      <c r="E56" s="57"/>
      <c r="F56" s="126"/>
      <c r="G56" s="127"/>
      <c r="H56" s="128"/>
      <c r="I56" s="129" t="str">
        <f t="shared" ref="I56:I62" si="0">IF(E56="","",C56*E56)</f>
        <v/>
      </c>
      <c r="J56" s="130"/>
      <c r="K56" s="165" t="str">
        <f>IF(E56="","",SUM(I56:J62))</f>
        <v/>
      </c>
      <c r="L56" s="165"/>
      <c r="AE56" s="10" t="s">
        <v>83</v>
      </c>
      <c r="AF56" t="s">
        <v>143</v>
      </c>
    </row>
    <row r="57" spans="1:32" ht="24" customHeight="1">
      <c r="A57" s="146" t="s">
        <v>159</v>
      </c>
      <c r="B57" s="147"/>
      <c r="C57" s="148">
        <v>100000</v>
      </c>
      <c r="D57" s="149"/>
      <c r="E57" s="57"/>
      <c r="F57" s="126"/>
      <c r="G57" s="127"/>
      <c r="H57" s="128"/>
      <c r="I57" s="129" t="str">
        <f t="shared" si="0"/>
        <v/>
      </c>
      <c r="J57" s="130"/>
      <c r="K57" s="165"/>
      <c r="L57" s="165"/>
      <c r="AE57" s="10" t="s">
        <v>84</v>
      </c>
      <c r="AF57" t="s">
        <v>144</v>
      </c>
    </row>
    <row r="58" spans="1:32" ht="24" customHeight="1">
      <c r="A58" s="146" t="s">
        <v>160</v>
      </c>
      <c r="B58" s="147"/>
      <c r="C58" s="148">
        <v>250000</v>
      </c>
      <c r="D58" s="149"/>
      <c r="E58" s="57"/>
      <c r="F58" s="126"/>
      <c r="G58" s="127"/>
      <c r="H58" s="128"/>
      <c r="I58" s="129" t="str">
        <f t="shared" si="0"/>
        <v/>
      </c>
      <c r="J58" s="130"/>
      <c r="K58" s="165"/>
      <c r="L58" s="165"/>
      <c r="AE58" s="10" t="s">
        <v>85</v>
      </c>
      <c r="AF58" t="s">
        <v>145</v>
      </c>
    </row>
    <row r="59" spans="1:32" ht="24" customHeight="1">
      <c r="A59" s="146" t="s">
        <v>161</v>
      </c>
      <c r="B59" s="147"/>
      <c r="C59" s="148">
        <v>270000</v>
      </c>
      <c r="D59" s="149"/>
      <c r="E59" s="57"/>
      <c r="F59" s="126"/>
      <c r="G59" s="127"/>
      <c r="H59" s="128"/>
      <c r="I59" s="129" t="str">
        <f t="shared" si="0"/>
        <v/>
      </c>
      <c r="J59" s="130"/>
      <c r="K59" s="165"/>
      <c r="L59" s="165"/>
      <c r="AE59" s="10" t="s">
        <v>86</v>
      </c>
      <c r="AF59" t="s">
        <v>146</v>
      </c>
    </row>
    <row r="60" spans="1:32" ht="24" customHeight="1">
      <c r="A60" s="146" t="s">
        <v>162</v>
      </c>
      <c r="B60" s="147"/>
      <c r="C60" s="148">
        <v>400000</v>
      </c>
      <c r="D60" s="149"/>
      <c r="E60" s="57"/>
      <c r="F60" s="126"/>
      <c r="G60" s="127"/>
      <c r="H60" s="128"/>
      <c r="I60" s="129" t="str">
        <f t="shared" si="0"/>
        <v/>
      </c>
      <c r="J60" s="130"/>
      <c r="K60" s="165"/>
      <c r="L60" s="165"/>
      <c r="AE60" s="10" t="s">
        <v>87</v>
      </c>
      <c r="AF60" t="s">
        <v>147</v>
      </c>
    </row>
    <row r="61" spans="1:32" ht="22.8" customHeight="1">
      <c r="A61" s="146" t="s">
        <v>195</v>
      </c>
      <c r="B61" s="147"/>
      <c r="C61" s="148">
        <v>350000</v>
      </c>
      <c r="D61" s="149"/>
      <c r="E61" s="57"/>
      <c r="F61" s="150" t="s">
        <v>192</v>
      </c>
      <c r="G61" s="150"/>
      <c r="H61" s="150"/>
      <c r="I61" s="129" t="str">
        <f t="shared" si="0"/>
        <v/>
      </c>
      <c r="J61" s="130"/>
      <c r="K61" s="165"/>
      <c r="L61" s="165"/>
      <c r="AE61" s="10" t="s">
        <v>88</v>
      </c>
      <c r="AF61" t="s">
        <v>148</v>
      </c>
    </row>
    <row r="62" spans="1:32" ht="22.8" customHeight="1">
      <c r="A62" s="146" t="s">
        <v>194</v>
      </c>
      <c r="B62" s="147"/>
      <c r="C62" s="148">
        <v>270000</v>
      </c>
      <c r="D62" s="149"/>
      <c r="E62" s="57"/>
      <c r="F62" s="150" t="s">
        <v>191</v>
      </c>
      <c r="G62" s="150"/>
      <c r="H62" s="150"/>
      <c r="I62" s="129" t="str">
        <f t="shared" si="0"/>
        <v/>
      </c>
      <c r="J62" s="130"/>
      <c r="K62" s="165"/>
      <c r="L62" s="165"/>
      <c r="N62" s="11"/>
      <c r="O62" s="11"/>
      <c r="P62" s="11"/>
      <c r="Q62" s="11"/>
      <c r="R62" s="11"/>
      <c r="S62" s="11"/>
      <c r="T62" s="11"/>
      <c r="U62" s="11"/>
      <c r="V62" s="11"/>
      <c r="W62" s="11"/>
      <c r="X62" s="11"/>
      <c r="Y62" s="11"/>
      <c r="Z62" s="11"/>
      <c r="AA62" s="11"/>
      <c r="AE62" s="10" t="s">
        <v>89</v>
      </c>
      <c r="AF62" t="s">
        <v>149</v>
      </c>
    </row>
    <row r="63" spans="1:32" ht="6" customHeight="1">
      <c r="AE63" s="10" t="s">
        <v>90</v>
      </c>
      <c r="AF63" t="s">
        <v>150</v>
      </c>
    </row>
    <row r="64" spans="1:32" ht="20.399999999999999" thickBot="1">
      <c r="A64" s="58" t="s">
        <v>223</v>
      </c>
      <c r="L64" s="56"/>
      <c r="AE64" s="10" t="s">
        <v>91</v>
      </c>
      <c r="AF64" t="s">
        <v>151</v>
      </c>
    </row>
    <row r="65" spans="1:32">
      <c r="A65" s="151" t="s">
        <v>167</v>
      </c>
      <c r="B65" s="152"/>
      <c r="C65" s="153"/>
      <c r="D65" s="154" t="s">
        <v>10</v>
      </c>
      <c r="E65" s="156" t="s">
        <v>168</v>
      </c>
      <c r="F65" s="152"/>
      <c r="G65" s="153"/>
      <c r="H65" s="152" t="s">
        <v>189</v>
      </c>
      <c r="I65" s="153" t="s">
        <v>170</v>
      </c>
      <c r="J65" s="158" t="str">
        <f>IF(A66="","",ROUNDDOWN(IF((A66-E66)/12&gt;=0,(A66-E66)/12,0),-1))</f>
        <v/>
      </c>
      <c r="K65" s="159"/>
      <c r="L65" s="160"/>
      <c r="AE65" s="10" t="s">
        <v>92</v>
      </c>
      <c r="AF65" t="s">
        <v>152</v>
      </c>
    </row>
    <row r="66" spans="1:32" ht="30" customHeight="1" thickBot="1">
      <c r="A66" s="131" t="str">
        <f>IF(H39="","",H39)</f>
        <v/>
      </c>
      <c r="B66" s="132"/>
      <c r="C66" s="133"/>
      <c r="D66" s="155"/>
      <c r="E66" s="134" t="str">
        <f>IF(K56="","",K56)</f>
        <v/>
      </c>
      <c r="F66" s="135"/>
      <c r="G66" s="136"/>
      <c r="H66" s="124"/>
      <c r="I66" s="157"/>
      <c r="J66" s="161"/>
      <c r="K66" s="162"/>
      <c r="L66" s="163"/>
    </row>
    <row r="67" spans="1:32" ht="6.6" customHeight="1"/>
    <row r="68" spans="1:32" ht="19.8">
      <c r="A68" s="16" t="s">
        <v>219</v>
      </c>
    </row>
    <row r="69" spans="1:32" ht="19.8">
      <c r="A69" s="78" t="s">
        <v>17</v>
      </c>
      <c r="B69" s="137" t="s">
        <v>174</v>
      </c>
      <c r="C69" s="138"/>
      <c r="D69" s="138"/>
      <c r="E69" s="138"/>
      <c r="F69" s="138"/>
      <c r="G69" s="138"/>
      <c r="H69" s="138"/>
      <c r="I69" s="138"/>
      <c r="J69" s="138"/>
      <c r="K69" s="138"/>
      <c r="L69" s="139"/>
    </row>
    <row r="70" spans="1:32" ht="36" customHeight="1">
      <c r="A70" s="52"/>
      <c r="B70" s="140" t="s">
        <v>171</v>
      </c>
      <c r="C70" s="141"/>
      <c r="D70" s="141"/>
      <c r="E70" s="141"/>
      <c r="F70" s="141"/>
      <c r="G70" s="141"/>
      <c r="H70" s="141"/>
      <c r="I70" s="141"/>
      <c r="J70" s="141"/>
      <c r="K70" s="141"/>
      <c r="L70" s="142"/>
    </row>
    <row r="71" spans="1:32" ht="18" customHeight="1">
      <c r="A71" s="52"/>
      <c r="B71" s="143" t="s">
        <v>233</v>
      </c>
      <c r="C71" s="144"/>
      <c r="D71" s="144"/>
      <c r="E71" s="144"/>
      <c r="F71" s="144"/>
      <c r="G71" s="144"/>
      <c r="H71" s="144"/>
      <c r="I71" s="144"/>
      <c r="J71" s="144"/>
      <c r="K71" s="144"/>
      <c r="L71" s="145"/>
    </row>
    <row r="72" spans="1:32" ht="18" customHeight="1">
      <c r="A72" s="52"/>
      <c r="B72" s="143" t="s">
        <v>234</v>
      </c>
      <c r="C72" s="144"/>
      <c r="D72" s="144"/>
      <c r="E72" s="144"/>
      <c r="F72" s="144"/>
      <c r="G72" s="144"/>
      <c r="H72" s="144"/>
      <c r="I72" s="144"/>
      <c r="J72" s="144"/>
      <c r="K72" s="144"/>
      <c r="L72" s="145"/>
    </row>
    <row r="73" spans="1:32">
      <c r="A73" s="52"/>
      <c r="B73" s="105" t="s">
        <v>172</v>
      </c>
      <c r="C73" s="106"/>
      <c r="D73" s="106"/>
      <c r="E73" s="106"/>
      <c r="F73" s="106"/>
      <c r="G73" s="106"/>
      <c r="H73" s="106"/>
      <c r="I73" s="106"/>
      <c r="J73" s="106"/>
      <c r="K73" s="106"/>
      <c r="L73" s="107"/>
    </row>
    <row r="74" spans="1:32">
      <c r="A74" s="52"/>
      <c r="B74" s="105" t="s">
        <v>173</v>
      </c>
      <c r="C74" s="106"/>
      <c r="D74" s="106"/>
      <c r="E74" s="106"/>
      <c r="F74" s="106"/>
      <c r="G74" s="106"/>
      <c r="H74" s="106"/>
      <c r="I74" s="106"/>
      <c r="J74" s="106"/>
      <c r="K74" s="106"/>
      <c r="L74" s="107"/>
    </row>
    <row r="75" spans="1:32" ht="6.6" customHeight="1"/>
    <row r="76" spans="1:32" ht="36" customHeight="1">
      <c r="A76" s="108" t="s">
        <v>238</v>
      </c>
      <c r="B76" s="108"/>
      <c r="C76" s="108"/>
      <c r="D76" s="108"/>
      <c r="E76" s="108"/>
      <c r="F76" s="108"/>
      <c r="G76" s="108"/>
      <c r="H76" s="108"/>
      <c r="I76" s="108"/>
      <c r="J76" s="108"/>
      <c r="K76" s="108"/>
      <c r="L76" s="108"/>
    </row>
    <row r="77" spans="1:32" ht="37.200000000000003" customHeight="1">
      <c r="A77" s="109" t="s">
        <v>232</v>
      </c>
      <c r="B77" s="110"/>
      <c r="C77" s="110"/>
      <c r="D77" s="110"/>
      <c r="E77" s="111"/>
      <c r="F77" s="111"/>
      <c r="G77" s="111"/>
      <c r="H77" s="111"/>
      <c r="I77" s="111"/>
      <c r="J77" s="111"/>
      <c r="K77" s="111"/>
      <c r="L77" s="112"/>
    </row>
    <row r="78" spans="1:32">
      <c r="A78" s="59" t="s">
        <v>175</v>
      </c>
      <c r="B78" s="59"/>
      <c r="C78" s="59"/>
      <c r="D78" s="59"/>
      <c r="E78" s="59"/>
      <c r="F78" s="59"/>
      <c r="G78" s="59"/>
      <c r="H78" s="59"/>
      <c r="I78" s="59"/>
      <c r="J78" s="59"/>
      <c r="K78" s="59"/>
    </row>
    <row r="79" spans="1:32" ht="57" customHeight="1">
      <c r="A79" s="113" t="s">
        <v>184</v>
      </c>
      <c r="B79" s="113"/>
      <c r="C79" s="113"/>
      <c r="D79" s="113"/>
      <c r="E79" s="113"/>
      <c r="F79" s="113"/>
      <c r="G79" s="113"/>
      <c r="H79" s="113"/>
      <c r="I79" s="113"/>
      <c r="J79" s="113"/>
      <c r="K79" s="113"/>
      <c r="L79" s="113"/>
    </row>
    <row r="80" spans="1:32" ht="18" customHeight="1">
      <c r="A80" s="15" t="s">
        <v>226</v>
      </c>
      <c r="B80" s="15"/>
      <c r="C80" s="60"/>
      <c r="D80" s="60"/>
      <c r="E80" s="60"/>
      <c r="F80" s="60"/>
      <c r="G80" s="60"/>
      <c r="H80" s="60"/>
      <c r="I80" s="60"/>
      <c r="J80" s="60"/>
      <c r="K80" s="60"/>
      <c r="L80" s="60"/>
    </row>
    <row r="81" spans="1:13" ht="34.799999999999997" customHeight="1" thickBot="1">
      <c r="A81" s="96" t="s">
        <v>231</v>
      </c>
      <c r="B81" s="96"/>
      <c r="C81" s="96"/>
      <c r="D81" s="96"/>
      <c r="E81" s="96"/>
      <c r="F81" s="96"/>
      <c r="G81" s="96"/>
      <c r="H81" s="96"/>
      <c r="I81" s="96"/>
      <c r="J81" s="96"/>
      <c r="K81" s="96"/>
      <c r="L81" s="96"/>
    </row>
    <row r="82" spans="1:13" ht="20.399999999999999" thickBot="1">
      <c r="A82" s="94"/>
      <c r="B82" s="61" t="s">
        <v>227</v>
      </c>
      <c r="C82" s="95"/>
      <c r="D82" s="62" t="s">
        <v>228</v>
      </c>
      <c r="E82" s="63"/>
      <c r="F82" s="64"/>
      <c r="G82" s="94"/>
      <c r="H82" s="61" t="s">
        <v>229</v>
      </c>
      <c r="I82" s="94"/>
      <c r="J82" s="65" t="s">
        <v>230</v>
      </c>
      <c r="K82" s="66"/>
      <c r="L82" s="67"/>
      <c r="M82" s="5">
        <f>COUNTIF(A82:I82,"✓")</f>
        <v>0</v>
      </c>
    </row>
    <row r="83" spans="1:13" ht="22.8" customHeight="1" thickBot="1">
      <c r="A83" s="97"/>
      <c r="B83" s="98"/>
      <c r="C83" s="98"/>
      <c r="D83" s="98"/>
      <c r="E83" s="98"/>
      <c r="F83" s="98"/>
      <c r="G83" s="98"/>
      <c r="H83" s="98"/>
      <c r="I83" s="98"/>
      <c r="J83" s="98"/>
      <c r="K83" s="98"/>
      <c r="L83" s="99"/>
    </row>
    <row r="84" spans="1:13" ht="7.8" customHeight="1" thickBot="1">
      <c r="A84" s="27"/>
      <c r="B84" s="27"/>
      <c r="C84" s="27"/>
      <c r="D84" s="68"/>
      <c r="E84" s="27"/>
      <c r="F84" s="27"/>
      <c r="G84" s="27"/>
      <c r="H84" s="27"/>
      <c r="I84" s="27"/>
      <c r="J84" s="27"/>
      <c r="K84" s="27"/>
      <c r="L84" s="27"/>
    </row>
    <row r="85" spans="1:13" ht="25.2" customHeight="1">
      <c r="A85" s="114" t="s">
        <v>176</v>
      </c>
      <c r="B85" s="115"/>
      <c r="C85" s="100" t="s">
        <v>177</v>
      </c>
      <c r="D85" s="101"/>
      <c r="E85" s="101"/>
      <c r="F85" s="101"/>
      <c r="G85" s="101" t="s">
        <v>178</v>
      </c>
      <c r="H85" s="101"/>
      <c r="I85" s="101"/>
      <c r="J85" s="101"/>
      <c r="K85" s="101"/>
      <c r="L85" s="92" t="s">
        <v>179</v>
      </c>
    </row>
    <row r="86" spans="1:13" ht="25.2" customHeight="1">
      <c r="A86" s="116"/>
      <c r="B86" s="117"/>
      <c r="C86" s="102" t="s">
        <v>185</v>
      </c>
      <c r="D86" s="103"/>
      <c r="E86" s="103"/>
      <c r="F86" s="103"/>
      <c r="G86" s="104" t="s">
        <v>240</v>
      </c>
      <c r="H86" s="104"/>
      <c r="I86" s="104"/>
      <c r="J86" s="104"/>
      <c r="K86" s="104"/>
      <c r="L86" s="93"/>
    </row>
    <row r="87" spans="1:13" ht="25.2" customHeight="1" thickBot="1">
      <c r="A87" s="118"/>
      <c r="B87" s="119"/>
      <c r="C87" s="120" t="s">
        <v>166</v>
      </c>
      <c r="D87" s="121"/>
      <c r="E87" s="121"/>
      <c r="F87" s="122"/>
      <c r="G87" s="123"/>
      <c r="H87" s="124"/>
      <c r="I87" s="124"/>
      <c r="J87" s="124"/>
      <c r="K87" s="124"/>
      <c r="L87" s="125"/>
    </row>
  </sheetData>
  <sheetProtection algorithmName="SHA-512" hashValue="wKIM1yRO4kgVOLWybVv/oKq3IgMtZYkgN4SeeGzRUdJPyr14iWXZ6iZZX5wPhUh/GuzFhmMh6l2a5hd+8UUeZg==" saltValue="WYbQDilxcOGTgNKulcpMGw==" spinCount="100000" sheet="1" selectLockedCells="1"/>
  <mergeCells count="164">
    <mergeCell ref="B20:I20"/>
    <mergeCell ref="B21:I21"/>
    <mergeCell ref="B22:I22"/>
    <mergeCell ref="A25:B25"/>
    <mergeCell ref="D25:E25"/>
    <mergeCell ref="J25:L25"/>
    <mergeCell ref="C26:C28"/>
    <mergeCell ref="D26:E28"/>
    <mergeCell ref="F26:F28"/>
    <mergeCell ref="G26:G28"/>
    <mergeCell ref="H26:H28"/>
    <mergeCell ref="I26:I28"/>
    <mergeCell ref="K26:L26"/>
    <mergeCell ref="A27:A28"/>
    <mergeCell ref="B27:B28"/>
    <mergeCell ref="K27:L27"/>
    <mergeCell ref="K28:L28"/>
    <mergeCell ref="K1:L1"/>
    <mergeCell ref="A2:L3"/>
    <mergeCell ref="S2:Y3"/>
    <mergeCell ref="A5:L5"/>
    <mergeCell ref="G6:I6"/>
    <mergeCell ref="J6:L6"/>
    <mergeCell ref="B17:I17"/>
    <mergeCell ref="B18:I18"/>
    <mergeCell ref="B19:I19"/>
    <mergeCell ref="A12:B12"/>
    <mergeCell ref="C12:L12"/>
    <mergeCell ref="A13:B13"/>
    <mergeCell ref="H13:L13"/>
    <mergeCell ref="A14:B14"/>
    <mergeCell ref="D14:E14"/>
    <mergeCell ref="G7:I7"/>
    <mergeCell ref="J7:L7"/>
    <mergeCell ref="A10:A11"/>
    <mergeCell ref="D10:E10"/>
    <mergeCell ref="F10:L10"/>
    <mergeCell ref="C11:E11"/>
    <mergeCell ref="C29:C31"/>
    <mergeCell ref="D29:E31"/>
    <mergeCell ref="F29:F31"/>
    <mergeCell ref="G29:G31"/>
    <mergeCell ref="H29:H31"/>
    <mergeCell ref="I29:I31"/>
    <mergeCell ref="I32:I34"/>
    <mergeCell ref="K32:L32"/>
    <mergeCell ref="A33:A34"/>
    <mergeCell ref="B33:B34"/>
    <mergeCell ref="K33:L33"/>
    <mergeCell ref="K34:L34"/>
    <mergeCell ref="K29:L29"/>
    <mergeCell ref="A30:A31"/>
    <mergeCell ref="B30:B31"/>
    <mergeCell ref="K30:L30"/>
    <mergeCell ref="K31:L31"/>
    <mergeCell ref="C32:C34"/>
    <mergeCell ref="D32:E34"/>
    <mergeCell ref="F32:F34"/>
    <mergeCell ref="G32:G34"/>
    <mergeCell ref="H32:H34"/>
    <mergeCell ref="K35:L35"/>
    <mergeCell ref="A36:A37"/>
    <mergeCell ref="B36:B37"/>
    <mergeCell ref="K36:L36"/>
    <mergeCell ref="K37:L37"/>
    <mergeCell ref="A39:B39"/>
    <mergeCell ref="F39:G39"/>
    <mergeCell ref="H39:I39"/>
    <mergeCell ref="C35:C37"/>
    <mergeCell ref="D35:E37"/>
    <mergeCell ref="F35:F37"/>
    <mergeCell ref="G35:G37"/>
    <mergeCell ref="H35:H37"/>
    <mergeCell ref="I35:I37"/>
    <mergeCell ref="A41:L41"/>
    <mergeCell ref="A42:B42"/>
    <mergeCell ref="D42:E42"/>
    <mergeCell ref="G42:H42"/>
    <mergeCell ref="I42:L42"/>
    <mergeCell ref="A43:B43"/>
    <mergeCell ref="D43:E43"/>
    <mergeCell ref="G43:H43"/>
    <mergeCell ref="I43:L43"/>
    <mergeCell ref="A44:B44"/>
    <mergeCell ref="D44:E44"/>
    <mergeCell ref="G44:H44"/>
    <mergeCell ref="I44:L44"/>
    <mergeCell ref="A47:L47"/>
    <mergeCell ref="B49:C49"/>
    <mergeCell ref="D49:E49"/>
    <mergeCell ref="F49:G49"/>
    <mergeCell ref="H49:I49"/>
    <mergeCell ref="B52:C52"/>
    <mergeCell ref="D52:E52"/>
    <mergeCell ref="F52:G52"/>
    <mergeCell ref="H52:I52"/>
    <mergeCell ref="A55:D55"/>
    <mergeCell ref="F55:H55"/>
    <mergeCell ref="I55:J55"/>
    <mergeCell ref="B50:C50"/>
    <mergeCell ref="D50:E50"/>
    <mergeCell ref="F50:G50"/>
    <mergeCell ref="H50:I50"/>
    <mergeCell ref="B51:C51"/>
    <mergeCell ref="D51:E51"/>
    <mergeCell ref="F51:G51"/>
    <mergeCell ref="H51:I51"/>
    <mergeCell ref="K55:L55"/>
    <mergeCell ref="A56:B56"/>
    <mergeCell ref="C56:D56"/>
    <mergeCell ref="F56:H56"/>
    <mergeCell ref="I56:J56"/>
    <mergeCell ref="K56:L62"/>
    <mergeCell ref="A57:B57"/>
    <mergeCell ref="C57:D57"/>
    <mergeCell ref="F57:H57"/>
    <mergeCell ref="I57:J57"/>
    <mergeCell ref="A60:B60"/>
    <mergeCell ref="C60:D60"/>
    <mergeCell ref="F60:H60"/>
    <mergeCell ref="I60:J60"/>
    <mergeCell ref="A61:B61"/>
    <mergeCell ref="C61:D61"/>
    <mergeCell ref="F61:H61"/>
    <mergeCell ref="I61:J61"/>
    <mergeCell ref="A58:B58"/>
    <mergeCell ref="C58:D58"/>
    <mergeCell ref="F58:H58"/>
    <mergeCell ref="I58:J58"/>
    <mergeCell ref="A59:B59"/>
    <mergeCell ref="C59:D59"/>
    <mergeCell ref="F59:H59"/>
    <mergeCell ref="I59:J59"/>
    <mergeCell ref="A66:C66"/>
    <mergeCell ref="E66:G66"/>
    <mergeCell ref="B69:L69"/>
    <mergeCell ref="B70:L70"/>
    <mergeCell ref="B71:L71"/>
    <mergeCell ref="B72:L72"/>
    <mergeCell ref="A62:B62"/>
    <mergeCell ref="C62:D62"/>
    <mergeCell ref="F62:H62"/>
    <mergeCell ref="I62:J62"/>
    <mergeCell ref="A65:C65"/>
    <mergeCell ref="D65:D66"/>
    <mergeCell ref="E65:G65"/>
    <mergeCell ref="H65:H66"/>
    <mergeCell ref="I65:I66"/>
    <mergeCell ref="J65:L66"/>
    <mergeCell ref="A81:L81"/>
    <mergeCell ref="A83:L83"/>
    <mergeCell ref="C85:F85"/>
    <mergeCell ref="G85:K85"/>
    <mergeCell ref="C86:F86"/>
    <mergeCell ref="G86:K86"/>
    <mergeCell ref="B73:L73"/>
    <mergeCell ref="B74:L74"/>
    <mergeCell ref="A76:L76"/>
    <mergeCell ref="A77:D77"/>
    <mergeCell ref="E77:L77"/>
    <mergeCell ref="A79:L79"/>
    <mergeCell ref="A85:B87"/>
    <mergeCell ref="C87:F87"/>
    <mergeCell ref="G87:L87"/>
  </mergeCells>
  <phoneticPr fontId="2"/>
  <conditionalFormatting sqref="A18:A22">
    <cfRule type="expression" dxfId="50" priority="49">
      <formula>$M$22=0</formula>
    </cfRule>
  </conditionalFormatting>
  <conditionalFormatting sqref="A70:A74">
    <cfRule type="containsBlanks" dxfId="49" priority="60">
      <formula>LEN(TRIM(A70))=0</formula>
    </cfRule>
  </conditionalFormatting>
  <conditionalFormatting sqref="A82 C82 G82 I82">
    <cfRule type="expression" dxfId="48" priority="44">
      <formula>$M$82=0</formula>
    </cfRule>
  </conditionalFormatting>
  <conditionalFormatting sqref="A83">
    <cfRule type="expression" dxfId="47" priority="50">
      <formula>$M$82=0</formula>
    </cfRule>
    <cfRule type="containsBlanks" dxfId="46" priority="61">
      <formula>LEN(TRIM(A83))=0</formula>
    </cfRule>
  </conditionalFormatting>
  <conditionalFormatting sqref="A66:C66">
    <cfRule type="containsBlanks" dxfId="45" priority="57">
      <formula>LEN(TRIM(A66))=0</formula>
    </cfRule>
  </conditionalFormatting>
  <conditionalFormatting sqref="A43:D43 F43:G43 I43 D44 F44">
    <cfRule type="notContainsBlanks" dxfId="44" priority="42">
      <formula>LEN(TRIM(A43))&gt;0</formula>
    </cfRule>
  </conditionalFormatting>
  <conditionalFormatting sqref="A43:D44 F43:G44 I43:I44">
    <cfRule type="expression" dxfId="43" priority="40">
      <formula>$M$45&gt;=1</formula>
    </cfRule>
    <cfRule type="expression" dxfId="42" priority="39">
      <formula>$B$45="✓"</formula>
    </cfRule>
  </conditionalFormatting>
  <conditionalFormatting sqref="A26:I31">
    <cfRule type="containsBlanks" dxfId="41" priority="52">
      <formula>LEN(TRIM(A26))=0</formula>
    </cfRule>
  </conditionalFormatting>
  <conditionalFormatting sqref="A44:L44">
    <cfRule type="expression" dxfId="40" priority="37">
      <formula>$A$43&gt;=1</formula>
    </cfRule>
  </conditionalFormatting>
  <conditionalFormatting sqref="A83:L83">
    <cfRule type="expression" dxfId="39" priority="34">
      <formula>$C$82="✓"</formula>
    </cfRule>
    <cfRule type="expression" dxfId="38" priority="35">
      <formula>$G$82="✓"</formula>
    </cfRule>
    <cfRule type="expression" dxfId="37" priority="33">
      <formula>$A$82="✓"</formula>
    </cfRule>
  </conditionalFormatting>
  <conditionalFormatting sqref="B45">
    <cfRule type="cellIs" dxfId="36" priority="41" operator="equal">
      <formula>"✓"</formula>
    </cfRule>
    <cfRule type="expression" dxfId="35" priority="38">
      <formula>$A$43&gt;=1</formula>
    </cfRule>
  </conditionalFormatting>
  <conditionalFormatting sqref="B50:C50">
    <cfRule type="expression" dxfId="34" priority="13">
      <formula>$B$51&gt;=1</formula>
    </cfRule>
    <cfRule type="containsBlanks" dxfId="33" priority="15">
      <formula>LEN(TRIM(B50))=0</formula>
    </cfRule>
  </conditionalFormatting>
  <conditionalFormatting sqref="B50:C51">
    <cfRule type="expression" dxfId="32" priority="10">
      <formula>$B$52="✓"</formula>
    </cfRule>
  </conditionalFormatting>
  <conditionalFormatting sqref="B51:C51">
    <cfRule type="containsBlanks" dxfId="31" priority="12">
      <formula>LEN(TRIM(B51))=0</formula>
    </cfRule>
  </conditionalFormatting>
  <conditionalFormatting sqref="B51:C52">
    <cfRule type="expression" dxfId="30" priority="11">
      <formula>$B$50&gt;=1</formula>
    </cfRule>
  </conditionalFormatting>
  <conditionalFormatting sqref="B52:C52">
    <cfRule type="expression" dxfId="29" priority="9">
      <formula>$B$51&gt;=1</formula>
    </cfRule>
  </conditionalFormatting>
  <conditionalFormatting sqref="B52:E52">
    <cfRule type="containsBlanks" dxfId="28" priority="19">
      <formula>LEN(TRIM(B52))=0</formula>
    </cfRule>
  </conditionalFormatting>
  <conditionalFormatting sqref="C39">
    <cfRule type="expression" dxfId="27" priority="48">
      <formula>C26=0</formula>
    </cfRule>
  </conditionalFormatting>
  <conditionalFormatting sqref="D50:E50">
    <cfRule type="containsBlanks" dxfId="26" priority="8">
      <formula>LEN(TRIM(D50))=0</formula>
    </cfRule>
    <cfRule type="expression" dxfId="25" priority="6">
      <formula>$D$51&gt;=1</formula>
    </cfRule>
  </conditionalFormatting>
  <conditionalFormatting sqref="D50:E51">
    <cfRule type="expression" dxfId="24" priority="2">
      <formula>$D$52="✓"</formula>
    </cfRule>
  </conditionalFormatting>
  <conditionalFormatting sqref="D51:E51">
    <cfRule type="containsBlanks" dxfId="23" priority="5">
      <formula>LEN(TRIM(D51))=0</formula>
    </cfRule>
  </conditionalFormatting>
  <conditionalFormatting sqref="D51:E52">
    <cfRule type="expression" dxfId="22" priority="4">
      <formula>$D$50&gt;=1</formula>
    </cfRule>
  </conditionalFormatting>
  <conditionalFormatting sqref="D52:E52">
    <cfRule type="expression" dxfId="21" priority="3">
      <formula>$D$51&gt;=1</formula>
    </cfRule>
  </conditionalFormatting>
  <conditionalFormatting sqref="D10:L10 C11:E11 C12:L12 E13 G13 C13:C14">
    <cfRule type="containsBlanks" dxfId="20" priority="43">
      <formula>LEN(TRIM(C10))=0</formula>
    </cfRule>
  </conditionalFormatting>
  <conditionalFormatting sqref="E56:E62">
    <cfRule type="containsBlanks" dxfId="19" priority="56">
      <formula>LEN(TRIM(E56))=0</formula>
    </cfRule>
  </conditionalFormatting>
  <conditionalFormatting sqref="E66">
    <cfRule type="containsBlanks" dxfId="18" priority="58">
      <formula>LEN(TRIM(E66))=0</formula>
    </cfRule>
  </conditionalFormatting>
  <conditionalFormatting sqref="E77">
    <cfRule type="containsBlanks" dxfId="17" priority="47">
      <formula>LEN(TRIM(E77))=0</formula>
    </cfRule>
  </conditionalFormatting>
  <conditionalFormatting sqref="F50:G50">
    <cfRule type="expression" dxfId="16" priority="16">
      <formula>$F$51&gt;=1</formula>
    </cfRule>
  </conditionalFormatting>
  <conditionalFormatting sqref="F50:G51">
    <cfRule type="expression" dxfId="15" priority="23">
      <formula>$F$52="✓"</formula>
    </cfRule>
  </conditionalFormatting>
  <conditionalFormatting sqref="F50:G52">
    <cfRule type="containsBlanks" dxfId="14" priority="24">
      <formula>LEN(TRIM(F50))=0</formula>
    </cfRule>
  </conditionalFormatting>
  <conditionalFormatting sqref="F51:G52">
    <cfRule type="expression" dxfId="13" priority="22">
      <formula>$F$50&gt;=1</formula>
    </cfRule>
  </conditionalFormatting>
  <conditionalFormatting sqref="F52:G52">
    <cfRule type="expression" dxfId="12" priority="17">
      <formula>$F$51&gt;=1</formula>
    </cfRule>
  </conditionalFormatting>
  <conditionalFormatting sqref="H39">
    <cfRule type="containsBlanks" dxfId="11" priority="55">
      <formula>LEN(TRIM(H39))=0</formula>
    </cfRule>
  </conditionalFormatting>
  <conditionalFormatting sqref="H50:I50">
    <cfRule type="containsBlanks" dxfId="10" priority="30">
      <formula>LEN(TRIM(H50))=0</formula>
    </cfRule>
    <cfRule type="expression" dxfId="9" priority="29">
      <formula>$H$52="✓"</formula>
    </cfRule>
  </conditionalFormatting>
  <conditionalFormatting sqref="H52:I52">
    <cfRule type="containsBlanks" dxfId="8" priority="32">
      <formula>LEN(TRIM(H52))=0</formula>
    </cfRule>
    <cfRule type="expression" dxfId="7" priority="31">
      <formula>$H$50&gt;=1</formula>
    </cfRule>
  </conditionalFormatting>
  <conditionalFormatting sqref="I56:J62">
    <cfRule type="cellIs" dxfId="6" priority="46" operator="greaterThanOrEqual">
      <formula>0</formula>
    </cfRule>
  </conditionalFormatting>
  <conditionalFormatting sqref="I56:L62">
    <cfRule type="containsBlanks" dxfId="5" priority="36">
      <formula>LEN(TRIM(I56))=0</formula>
    </cfRule>
  </conditionalFormatting>
  <conditionalFormatting sqref="J65">
    <cfRule type="containsBlanks" dxfId="4" priority="59">
      <formula>LEN(TRIM(J65))=0</formula>
    </cfRule>
  </conditionalFormatting>
  <conditionalFormatting sqref="J7:L7">
    <cfRule type="containsBlanks" dxfId="3" priority="51">
      <formula>LEN(TRIM(J7))=0</formula>
    </cfRule>
  </conditionalFormatting>
  <conditionalFormatting sqref="K26:L28">
    <cfRule type="containsBlanks" dxfId="2" priority="53">
      <formula>LEN(TRIM(K26))=0</formula>
    </cfRule>
  </conditionalFormatting>
  <conditionalFormatting sqref="J6:L6">
    <cfRule type="containsBlanks" dxfId="0" priority="1">
      <formula>LEN(TRIM(J6))=0</formula>
    </cfRule>
  </conditionalFormatting>
  <dataValidations count="4">
    <dataValidation type="list" allowBlank="1" showInputMessage="1" sqref="D10" xr:uid="{47C7167B-88C9-4210-A158-4A3A3B650219}">
      <formula1>$AE$5:$AE$65</formula1>
    </dataValidation>
    <dataValidation imeMode="fullKatakana" allowBlank="1" showInputMessage="1" showErrorMessage="1" sqref="A26:B26 A29:B29 A32:B32 A35:B35" xr:uid="{C5B94B35-1C12-4FCF-843B-48DF754AA017}"/>
    <dataValidation type="list" allowBlank="1" showInputMessage="1" sqref="C26:C37" xr:uid="{E15A14CC-8E94-4DC6-9D44-2642EA385353}">
      <formula1>"世帯主,子,※「世帯主」「子」以外の場合は直接入力"</formula1>
    </dataValidation>
    <dataValidation type="list" allowBlank="1" showInputMessage="1" showErrorMessage="1" sqref="A18:A22 A70:A74 I82 A82 C82 G82 B45 B52:I52" xr:uid="{30589243-D194-4128-8827-599D7A3C71B1}">
      <formula1>"✓"</formula1>
    </dataValidation>
  </dataValidations>
  <printOptions horizontalCentered="1"/>
  <pageMargins left="0.39370078740157483" right="0.39370078740157483" top="0.19685039370078741" bottom="0.19685039370078741" header="0.31496062992125984" footer="0.31496062992125984"/>
  <pageSetup paperSize="9" scale="72" fitToHeight="0" orientation="portrait" horizontalDpi="300" verticalDpi="300" r:id="rId1"/>
  <rowBreaks count="1" manualBreakCount="1">
    <brk id="39"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7DDB-B3CC-4A89-9E96-9029F411FD48}">
  <sheetPr>
    <pageSetUpPr fitToPage="1"/>
  </sheetPr>
  <dimension ref="A1:W83"/>
  <sheetViews>
    <sheetView showGridLines="0" view="pageBreakPreview" topLeftCell="I1" zoomScale="70" zoomScaleNormal="100" zoomScaleSheetLayoutView="70" workbookViewId="0">
      <selection activeCell="I52" sqref="A52:XFD52"/>
    </sheetView>
  </sheetViews>
  <sheetFormatPr defaultRowHeight="18"/>
  <cols>
    <col min="1" max="1" width="9.59765625" hidden="1" customWidth="1"/>
    <col min="2" max="4" width="0" hidden="1" customWidth="1"/>
    <col min="5" max="5" width="0" style="10" hidden="1" customWidth="1"/>
    <col min="6" max="8" width="0" hidden="1" customWidth="1"/>
    <col min="9" max="10" width="12" style="24" customWidth="1"/>
    <col min="11" max="11" width="7.8984375" style="24" customWidth="1"/>
    <col min="12" max="12" width="7" style="24" customWidth="1"/>
    <col min="13" max="13" width="9.59765625" style="24" customWidth="1"/>
    <col min="14" max="14" width="7" style="24" customWidth="1"/>
    <col min="15" max="15" width="9.59765625" style="24" customWidth="1"/>
    <col min="16" max="16" width="9.796875" style="24" customWidth="1"/>
    <col min="17" max="17" width="9.8984375" style="24" customWidth="1"/>
    <col min="18" max="19" width="8.796875" style="24"/>
    <col min="20" max="20" width="17" style="24" customWidth="1"/>
  </cols>
  <sheetData>
    <row r="1" spans="1:20" ht="19.8">
      <c r="S1" s="192"/>
      <c r="T1" s="193"/>
    </row>
    <row r="2" spans="1:20" ht="24" customHeight="1">
      <c r="I2" s="194" t="s">
        <v>0</v>
      </c>
      <c r="J2" s="194"/>
      <c r="K2" s="194"/>
      <c r="L2" s="194"/>
      <c r="M2" s="194"/>
      <c r="N2" s="194"/>
      <c r="O2" s="194"/>
      <c r="P2" s="194"/>
      <c r="Q2" s="194"/>
      <c r="R2" s="194"/>
      <c r="S2" s="194"/>
      <c r="T2" s="194"/>
    </row>
    <row r="3" spans="1:20" ht="24" customHeight="1">
      <c r="I3" s="194"/>
      <c r="J3" s="194"/>
      <c r="K3" s="194"/>
      <c r="L3" s="194"/>
      <c r="M3" s="194"/>
      <c r="N3" s="194"/>
      <c r="O3" s="194"/>
      <c r="P3" s="194"/>
      <c r="Q3" s="194"/>
      <c r="R3" s="194"/>
      <c r="S3" s="194"/>
      <c r="T3" s="194"/>
    </row>
    <row r="5" spans="1:20" ht="100.8" customHeight="1">
      <c r="E5" s="7" t="s">
        <v>153</v>
      </c>
      <c r="I5" s="196" t="s">
        <v>239</v>
      </c>
      <c r="J5" s="196"/>
      <c r="K5" s="196"/>
      <c r="L5" s="196"/>
      <c r="M5" s="196"/>
      <c r="N5" s="196"/>
      <c r="O5" s="196"/>
      <c r="P5" s="196"/>
      <c r="Q5" s="196"/>
      <c r="R5" s="196"/>
      <c r="S5" s="196"/>
      <c r="T5" s="196"/>
    </row>
    <row r="6" spans="1:20" ht="24" customHeight="1">
      <c r="A6" s="12">
        <f ca="1">TODAY()</f>
        <v>45967</v>
      </c>
      <c r="E6" s="10" t="s">
        <v>34</v>
      </c>
      <c r="F6" t="s">
        <v>93</v>
      </c>
      <c r="O6" s="164" t="s">
        <v>1</v>
      </c>
      <c r="P6" s="164"/>
      <c r="Q6" s="164"/>
      <c r="R6" s="273" t="s">
        <v>198</v>
      </c>
      <c r="S6" s="273"/>
      <c r="T6" s="273"/>
    </row>
    <row r="7" spans="1:20" ht="24" customHeight="1">
      <c r="E7" s="10" t="s">
        <v>35</v>
      </c>
      <c r="F7" t="s">
        <v>94</v>
      </c>
      <c r="O7" s="164" t="s">
        <v>2</v>
      </c>
      <c r="P7" s="164"/>
      <c r="Q7" s="164"/>
      <c r="R7" s="274" t="s">
        <v>199</v>
      </c>
      <c r="S7" s="274"/>
      <c r="T7" s="274"/>
    </row>
    <row r="8" spans="1:20" ht="14.4" customHeight="1">
      <c r="E8" s="10" t="s">
        <v>36</v>
      </c>
      <c r="F8" t="s">
        <v>95</v>
      </c>
      <c r="Q8" s="33" t="s">
        <v>3</v>
      </c>
    </row>
    <row r="9" spans="1:20" ht="19.8">
      <c r="E9" s="10" t="s">
        <v>37</v>
      </c>
      <c r="F9" t="s">
        <v>96</v>
      </c>
      <c r="I9" s="16" t="s">
        <v>216</v>
      </c>
      <c r="J9" s="34"/>
      <c r="K9" s="34"/>
    </row>
    <row r="10" spans="1:20" ht="24" customHeight="1">
      <c r="A10" s="10"/>
      <c r="B10" s="10"/>
      <c r="C10" s="10"/>
      <c r="D10" s="10"/>
      <c r="E10" s="10" t="s">
        <v>38</v>
      </c>
      <c r="F10" t="s">
        <v>97</v>
      </c>
      <c r="I10" s="209" t="s">
        <v>4</v>
      </c>
      <c r="J10" s="75" t="s">
        <v>180</v>
      </c>
      <c r="K10" s="17" t="s">
        <v>33</v>
      </c>
      <c r="L10" s="275" t="s">
        <v>27</v>
      </c>
      <c r="M10" s="275"/>
      <c r="N10" s="276" t="s">
        <v>200</v>
      </c>
      <c r="O10" s="276"/>
      <c r="P10" s="276"/>
      <c r="Q10" s="276"/>
      <c r="R10" s="276"/>
      <c r="S10" s="276"/>
      <c r="T10" s="277"/>
    </row>
    <row r="11" spans="1:20" s="10" customFormat="1" ht="24" customHeight="1">
      <c r="E11" s="10" t="s">
        <v>39</v>
      </c>
      <c r="F11" s="10" t="s">
        <v>98</v>
      </c>
      <c r="I11" s="198"/>
      <c r="J11" s="75" t="s">
        <v>5</v>
      </c>
      <c r="K11" s="278" t="s">
        <v>127</v>
      </c>
      <c r="L11" s="279"/>
      <c r="M11" s="279"/>
      <c r="N11" s="13"/>
      <c r="O11" s="13"/>
      <c r="P11" s="13"/>
      <c r="Q11" s="13"/>
      <c r="R11" s="13"/>
      <c r="S11" s="13"/>
      <c r="T11" s="14"/>
    </row>
    <row r="12" spans="1:20" s="10" customFormat="1" ht="24" customHeight="1">
      <c r="A12"/>
      <c r="B12"/>
      <c r="C12"/>
      <c r="D12"/>
      <c r="E12" s="10" t="s">
        <v>40</v>
      </c>
      <c r="F12" s="10" t="s">
        <v>99</v>
      </c>
      <c r="I12" s="137" t="s">
        <v>6</v>
      </c>
      <c r="J12" s="139"/>
      <c r="K12" s="265" t="s">
        <v>201</v>
      </c>
      <c r="L12" s="266"/>
      <c r="M12" s="266"/>
      <c r="N12" s="266"/>
      <c r="O12" s="266"/>
      <c r="P12" s="266"/>
      <c r="Q12" s="266"/>
      <c r="R12" s="266"/>
      <c r="S12" s="266"/>
      <c r="T12" s="267"/>
    </row>
    <row r="13" spans="1:20" ht="24" customHeight="1">
      <c r="E13" s="10" t="s">
        <v>41</v>
      </c>
      <c r="F13" t="s">
        <v>100</v>
      </c>
      <c r="I13" s="137" t="s">
        <v>7</v>
      </c>
      <c r="J13" s="139"/>
      <c r="K13" s="18" t="s">
        <v>202</v>
      </c>
      <c r="L13" s="84" t="s">
        <v>10</v>
      </c>
      <c r="M13" s="86" t="s">
        <v>203</v>
      </c>
      <c r="N13" s="84" t="s">
        <v>10</v>
      </c>
      <c r="O13" s="87" t="s">
        <v>203</v>
      </c>
      <c r="P13" s="268" t="s">
        <v>11</v>
      </c>
      <c r="Q13" s="269"/>
      <c r="R13" s="269"/>
      <c r="S13" s="269"/>
      <c r="T13" s="270"/>
    </row>
    <row r="14" spans="1:20" ht="24" customHeight="1">
      <c r="E14" s="10" t="s">
        <v>42</v>
      </c>
      <c r="F14" t="s">
        <v>101</v>
      </c>
      <c r="I14" s="137" t="s">
        <v>8</v>
      </c>
      <c r="J14" s="139"/>
      <c r="K14" s="19" t="s">
        <v>204</v>
      </c>
      <c r="L14" s="271" t="s">
        <v>9</v>
      </c>
      <c r="M14" s="272"/>
      <c r="N14" s="20"/>
      <c r="O14" s="20"/>
      <c r="P14" s="20"/>
      <c r="Q14" s="20"/>
      <c r="R14" s="20"/>
      <c r="S14" s="20"/>
      <c r="T14" s="15"/>
    </row>
    <row r="15" spans="1:20" ht="12.6" customHeight="1">
      <c r="E15" s="10" t="s">
        <v>43</v>
      </c>
      <c r="F15" t="s">
        <v>102</v>
      </c>
    </row>
    <row r="16" spans="1:20" ht="19.8">
      <c r="E16" s="10" t="s">
        <v>44</v>
      </c>
      <c r="F16" t="s">
        <v>103</v>
      </c>
      <c r="I16" s="16" t="s">
        <v>217</v>
      </c>
      <c r="J16" s="34"/>
      <c r="K16" s="34"/>
      <c r="L16" s="34"/>
      <c r="M16" s="34"/>
      <c r="N16" s="34"/>
      <c r="O16" s="34"/>
      <c r="P16" s="34"/>
      <c r="Q16" s="34"/>
    </row>
    <row r="17" spans="1:23" ht="19.8">
      <c r="E17" s="10" t="s">
        <v>45</v>
      </c>
      <c r="F17" t="s">
        <v>104</v>
      </c>
      <c r="I17" s="75" t="s">
        <v>17</v>
      </c>
      <c r="J17" s="198" t="s">
        <v>18</v>
      </c>
      <c r="K17" s="198"/>
      <c r="L17" s="198"/>
      <c r="M17" s="198"/>
      <c r="N17" s="198"/>
      <c r="O17" s="198"/>
      <c r="P17" s="198"/>
      <c r="Q17" s="198"/>
    </row>
    <row r="18" spans="1:23" ht="19.8">
      <c r="E18" s="10" t="s">
        <v>46</v>
      </c>
      <c r="F18" t="s">
        <v>105</v>
      </c>
      <c r="I18" s="88" t="s">
        <v>187</v>
      </c>
      <c r="J18" s="199" t="s">
        <v>12</v>
      </c>
      <c r="K18" s="199"/>
      <c r="L18" s="199"/>
      <c r="M18" s="199"/>
      <c r="N18" s="199"/>
      <c r="O18" s="199"/>
      <c r="P18" s="199"/>
      <c r="Q18" s="199"/>
    </row>
    <row r="19" spans="1:23" ht="19.8">
      <c r="E19" s="10" t="s">
        <v>47</v>
      </c>
      <c r="F19" t="s">
        <v>106</v>
      </c>
      <c r="I19" s="39"/>
      <c r="J19" s="199" t="s">
        <v>13</v>
      </c>
      <c r="K19" s="199"/>
      <c r="L19" s="199"/>
      <c r="M19" s="199"/>
      <c r="N19" s="199"/>
      <c r="O19" s="199"/>
      <c r="P19" s="199"/>
      <c r="Q19" s="199"/>
    </row>
    <row r="20" spans="1:23" ht="19.8">
      <c r="E20" s="10" t="s">
        <v>48</v>
      </c>
      <c r="F20" t="s">
        <v>107</v>
      </c>
      <c r="I20" s="39"/>
      <c r="J20" s="199" t="s">
        <v>14</v>
      </c>
      <c r="K20" s="199"/>
      <c r="L20" s="199"/>
      <c r="M20" s="199"/>
      <c r="N20" s="199"/>
      <c r="O20" s="199"/>
      <c r="P20" s="199"/>
      <c r="Q20" s="199"/>
    </row>
    <row r="21" spans="1:23" ht="19.8">
      <c r="E21" s="10" t="s">
        <v>49</v>
      </c>
      <c r="F21" t="s">
        <v>108</v>
      </c>
      <c r="I21" s="39"/>
      <c r="J21" s="199" t="s">
        <v>15</v>
      </c>
      <c r="K21" s="199"/>
      <c r="L21" s="199"/>
      <c r="M21" s="199"/>
      <c r="N21" s="199"/>
      <c r="O21" s="199"/>
      <c r="P21" s="199"/>
      <c r="Q21" s="199"/>
    </row>
    <row r="22" spans="1:23" ht="19.8">
      <c r="E22" s="10" t="s">
        <v>50</v>
      </c>
      <c r="F22" t="s">
        <v>109</v>
      </c>
      <c r="I22" s="39"/>
      <c r="J22" s="199" t="s">
        <v>16</v>
      </c>
      <c r="K22" s="199"/>
      <c r="L22" s="199"/>
      <c r="M22" s="199"/>
      <c r="N22" s="199"/>
      <c r="O22" s="199"/>
      <c r="P22" s="199"/>
      <c r="Q22" s="199"/>
    </row>
    <row r="23" spans="1:23" ht="9" customHeight="1">
      <c r="E23" s="10" t="s">
        <v>51</v>
      </c>
      <c r="F23" t="s">
        <v>110</v>
      </c>
    </row>
    <row r="24" spans="1:23" ht="19.8">
      <c r="E24" s="10" t="s">
        <v>52</v>
      </c>
      <c r="F24" t="s">
        <v>111</v>
      </c>
      <c r="I24" s="16" t="s">
        <v>218</v>
      </c>
      <c r="J24" s="34"/>
      <c r="K24" s="34"/>
      <c r="L24" s="34"/>
      <c r="M24" s="34"/>
      <c r="N24" s="34"/>
      <c r="O24" s="34"/>
      <c r="P24" s="34"/>
      <c r="Q24" s="34"/>
      <c r="R24" s="34"/>
      <c r="S24" s="34"/>
      <c r="T24" s="34"/>
    </row>
    <row r="25" spans="1:23" ht="36.6" customHeight="1">
      <c r="A25" s="10"/>
      <c r="B25" s="10"/>
      <c r="C25" s="10"/>
      <c r="E25" s="10" t="s">
        <v>53</v>
      </c>
      <c r="F25" t="s">
        <v>112</v>
      </c>
      <c r="I25" s="137" t="s" ph="1">
        <v>20</v>
      </c>
      <c r="J25" s="139" ph="1"/>
      <c r="K25" s="75" t="s">
        <v>19</v>
      </c>
      <c r="L25" s="215" t="s">
        <v>186</v>
      </c>
      <c r="M25" s="215"/>
      <c r="N25" s="75" t="s">
        <v>21</v>
      </c>
      <c r="O25" s="75" t="s">
        <v>22</v>
      </c>
      <c r="P25" s="79" t="s">
        <v>220</v>
      </c>
      <c r="Q25" s="79" t="s">
        <v>221</v>
      </c>
      <c r="R25" s="216" t="s">
        <v>23</v>
      </c>
      <c r="S25" s="216"/>
      <c r="T25" s="216"/>
      <c r="V25" ph="1"/>
      <c r="W25" ph="1"/>
    </row>
    <row r="26" spans="1:23" ht="27" customHeight="1">
      <c r="A26" s="10"/>
      <c r="B26" s="10"/>
      <c r="C26" s="10"/>
      <c r="D26" s="10"/>
      <c r="E26" s="10" t="s">
        <v>54</v>
      </c>
      <c r="F26" t="s">
        <v>113</v>
      </c>
      <c r="I26" s="85" t="s">
        <v>207</v>
      </c>
      <c r="J26" s="85" t="s">
        <v>208</v>
      </c>
      <c r="K26" s="260" t="s">
        <v>188</v>
      </c>
      <c r="L26" s="261">
        <v>29952</v>
      </c>
      <c r="M26" s="261"/>
      <c r="N26" s="260">
        <f ca="1">IF(L26&gt;=1,DATEDIF(L26,$A$6,"Y"),"")</f>
        <v>43</v>
      </c>
      <c r="O26" s="260" t="s">
        <v>212</v>
      </c>
      <c r="P26" s="262">
        <v>3984000</v>
      </c>
      <c r="Q26" s="262">
        <v>2618400</v>
      </c>
      <c r="R26" s="82" t="s">
        <v>24</v>
      </c>
      <c r="S26" s="264" t="s">
        <v>214</v>
      </c>
      <c r="T26" s="264"/>
    </row>
    <row r="27" spans="1:23" s="10" customFormat="1" ht="31.2" customHeight="1">
      <c r="E27" s="10" t="s">
        <v>55</v>
      </c>
      <c r="F27" s="10" t="s">
        <v>114</v>
      </c>
      <c r="I27" s="260" t="s">
        <v>205</v>
      </c>
      <c r="J27" s="260" t="s">
        <v>206</v>
      </c>
      <c r="K27" s="260"/>
      <c r="L27" s="261"/>
      <c r="M27" s="261"/>
      <c r="N27" s="260"/>
      <c r="O27" s="260"/>
      <c r="P27" s="262"/>
      <c r="Q27" s="262"/>
      <c r="R27" s="82" t="s">
        <v>25</v>
      </c>
      <c r="S27" s="264" t="s">
        <v>215</v>
      </c>
      <c r="T27" s="264"/>
    </row>
    <row r="28" spans="1:23" s="10" customFormat="1" ht="31.2" customHeight="1">
      <c r="A28"/>
      <c r="B28"/>
      <c r="C28"/>
      <c r="E28" s="10" t="s">
        <v>56</v>
      </c>
      <c r="F28" s="10" t="s">
        <v>115</v>
      </c>
      <c r="I28" s="260"/>
      <c r="J28" s="260"/>
      <c r="K28" s="260"/>
      <c r="L28" s="261"/>
      <c r="M28" s="261"/>
      <c r="N28" s="260"/>
      <c r="O28" s="260"/>
      <c r="P28" s="262"/>
      <c r="Q28" s="262"/>
      <c r="R28" s="21" t="s">
        <v>26</v>
      </c>
      <c r="S28" s="261">
        <v>43191</v>
      </c>
      <c r="T28" s="261"/>
    </row>
    <row r="29" spans="1:23" s="10" customFormat="1" ht="27" customHeight="1">
      <c r="A29"/>
      <c r="B29"/>
      <c r="C29"/>
      <c r="D29"/>
      <c r="E29" s="10" t="s">
        <v>57</v>
      </c>
      <c r="F29" s="10" t="s">
        <v>116</v>
      </c>
      <c r="I29" s="85" t="s">
        <v>207</v>
      </c>
      <c r="J29" s="85" t="s">
        <v>210</v>
      </c>
      <c r="K29" s="260" t="s">
        <v>211</v>
      </c>
      <c r="L29" s="261">
        <v>41671</v>
      </c>
      <c r="M29" s="261"/>
      <c r="N29" s="260">
        <f ca="1">IF(L29&gt;=1,DATEDIF(L29,$A$6,"Y"),"")</f>
        <v>11</v>
      </c>
      <c r="O29" s="260" t="s">
        <v>213</v>
      </c>
      <c r="P29" s="262">
        <v>0</v>
      </c>
      <c r="Q29" s="262">
        <v>0</v>
      </c>
      <c r="R29" s="82" t="s">
        <v>24</v>
      </c>
      <c r="S29" s="187"/>
      <c r="T29" s="187"/>
    </row>
    <row r="30" spans="1:23" ht="31.2" customHeight="1">
      <c r="E30" s="10" t="s">
        <v>58</v>
      </c>
      <c r="F30" t="s">
        <v>117</v>
      </c>
      <c r="I30" s="260" t="s">
        <v>205</v>
      </c>
      <c r="J30" s="260" t="s">
        <v>209</v>
      </c>
      <c r="K30" s="260"/>
      <c r="L30" s="261"/>
      <c r="M30" s="261"/>
      <c r="N30" s="260"/>
      <c r="O30" s="260"/>
      <c r="P30" s="262"/>
      <c r="Q30" s="262"/>
      <c r="R30" s="82" t="s">
        <v>25</v>
      </c>
      <c r="S30" s="187"/>
      <c r="T30" s="187"/>
    </row>
    <row r="31" spans="1:23" ht="31.2" customHeight="1">
      <c r="E31" s="10" t="s">
        <v>59</v>
      </c>
      <c r="F31" t="s">
        <v>118</v>
      </c>
      <c r="I31" s="260"/>
      <c r="J31" s="260"/>
      <c r="K31" s="260"/>
      <c r="L31" s="261"/>
      <c r="M31" s="261"/>
      <c r="N31" s="260"/>
      <c r="O31" s="260"/>
      <c r="P31" s="262"/>
      <c r="Q31" s="262"/>
      <c r="R31" s="21" t="s">
        <v>26</v>
      </c>
      <c r="S31" s="263"/>
      <c r="T31" s="263"/>
    </row>
    <row r="32" spans="1:23" ht="27" customHeight="1">
      <c r="E32" s="10" t="s">
        <v>60</v>
      </c>
      <c r="F32" t="s">
        <v>119</v>
      </c>
      <c r="I32" s="71"/>
      <c r="J32" s="71"/>
      <c r="K32" s="170"/>
      <c r="L32" s="188"/>
      <c r="M32" s="188"/>
      <c r="N32" s="170" t="str">
        <f>IF(L32&gt;=1,DATEDIF(L32,#REF!,"Y"),"")</f>
        <v/>
      </c>
      <c r="O32" s="170"/>
      <c r="P32" s="191"/>
      <c r="Q32" s="191"/>
      <c r="R32" s="80" t="s">
        <v>24</v>
      </c>
      <c r="S32" s="170"/>
      <c r="T32" s="170"/>
    </row>
    <row r="33" spans="1:20" ht="31.2" customHeight="1">
      <c r="E33" s="10" t="s">
        <v>61</v>
      </c>
      <c r="F33" t="s">
        <v>120</v>
      </c>
      <c r="I33" s="170"/>
      <c r="J33" s="170"/>
      <c r="K33" s="170"/>
      <c r="L33" s="188"/>
      <c r="M33" s="188"/>
      <c r="N33" s="170"/>
      <c r="O33" s="170"/>
      <c r="P33" s="191"/>
      <c r="Q33" s="191"/>
      <c r="R33" s="80" t="s">
        <v>25</v>
      </c>
      <c r="S33" s="170"/>
      <c r="T33" s="170"/>
    </row>
    <row r="34" spans="1:20" ht="31.2" customHeight="1">
      <c r="E34" s="10" t="s">
        <v>62</v>
      </c>
      <c r="F34" t="s">
        <v>121</v>
      </c>
      <c r="I34" s="170"/>
      <c r="J34" s="170"/>
      <c r="K34" s="170"/>
      <c r="L34" s="188"/>
      <c r="M34" s="188"/>
      <c r="N34" s="170"/>
      <c r="O34" s="170"/>
      <c r="P34" s="191"/>
      <c r="Q34" s="191"/>
      <c r="R34" s="40" t="s">
        <v>26</v>
      </c>
      <c r="S34" s="188"/>
      <c r="T34" s="188"/>
    </row>
    <row r="35" spans="1:20" ht="27" customHeight="1">
      <c r="E35" s="10" t="s">
        <v>63</v>
      </c>
      <c r="F35" t="s">
        <v>122</v>
      </c>
      <c r="I35" s="71"/>
      <c r="J35" s="71"/>
      <c r="K35" s="170"/>
      <c r="L35" s="188"/>
      <c r="M35" s="188"/>
      <c r="N35" s="170" t="str">
        <f>IF(L35&gt;=1,DATEDIF(L35,#REF!,"Y"),"")</f>
        <v/>
      </c>
      <c r="O35" s="170"/>
      <c r="P35" s="191"/>
      <c r="Q35" s="191"/>
      <c r="R35" s="80" t="s">
        <v>24</v>
      </c>
      <c r="S35" s="170"/>
      <c r="T35" s="170"/>
    </row>
    <row r="36" spans="1:20" ht="31.2" customHeight="1">
      <c r="E36" s="10" t="s">
        <v>64</v>
      </c>
      <c r="F36" t="s">
        <v>123</v>
      </c>
      <c r="I36" s="170"/>
      <c r="J36" s="170"/>
      <c r="K36" s="170"/>
      <c r="L36" s="188"/>
      <c r="M36" s="188"/>
      <c r="N36" s="170"/>
      <c r="O36" s="170"/>
      <c r="P36" s="191"/>
      <c r="Q36" s="191"/>
      <c r="R36" s="80" t="s">
        <v>25</v>
      </c>
      <c r="S36" s="170"/>
      <c r="T36" s="170"/>
    </row>
    <row r="37" spans="1:20" ht="31.2" customHeight="1">
      <c r="E37" s="10" t="s">
        <v>65</v>
      </c>
      <c r="F37" t="s">
        <v>124</v>
      </c>
      <c r="I37" s="170"/>
      <c r="J37" s="170"/>
      <c r="K37" s="170"/>
      <c r="L37" s="188"/>
      <c r="M37" s="188"/>
      <c r="N37" s="170"/>
      <c r="O37" s="170"/>
      <c r="P37" s="191"/>
      <c r="Q37" s="191"/>
      <c r="R37" s="40" t="s">
        <v>26</v>
      </c>
      <c r="S37" s="188"/>
      <c r="T37" s="188"/>
    </row>
    <row r="38" spans="1:20" ht="13.8" customHeight="1">
      <c r="E38" s="10" t="s">
        <v>66</v>
      </c>
      <c r="F38" t="s">
        <v>125</v>
      </c>
      <c r="I38" s="41"/>
      <c r="J38" s="41"/>
      <c r="K38" s="42"/>
      <c r="L38" s="43"/>
      <c r="M38" s="43"/>
      <c r="N38" s="42"/>
      <c r="O38" s="42"/>
      <c r="P38" s="44"/>
      <c r="Q38" s="44"/>
      <c r="R38" s="45"/>
      <c r="S38" s="46"/>
      <c r="T38" s="47"/>
    </row>
    <row r="39" spans="1:20" ht="30.6" customHeight="1">
      <c r="A39" s="1"/>
      <c r="B39" s="1"/>
      <c r="C39" s="1"/>
      <c r="E39" s="10" t="s">
        <v>67</v>
      </c>
      <c r="F39" t="s">
        <v>126</v>
      </c>
      <c r="I39" s="146" t="s">
        <v>28</v>
      </c>
      <c r="J39" s="147"/>
      <c r="K39" s="89">
        <f>IF(K26="","",COUNTA(K26:K37))</f>
        <v>2</v>
      </c>
      <c r="L39" s="49" t="s">
        <v>183</v>
      </c>
      <c r="M39" s="50"/>
      <c r="N39" s="164" t="s">
        <v>169</v>
      </c>
      <c r="O39" s="164"/>
      <c r="P39" s="258">
        <f>IF(Q26="","",SUM(Q26:Q37))</f>
        <v>2618400</v>
      </c>
      <c r="Q39" s="259"/>
      <c r="R39" s="73" t="s">
        <v>222</v>
      </c>
      <c r="S39" s="51"/>
      <c r="T39" s="51"/>
    </row>
    <row r="40" spans="1:20" s="1" customFormat="1" ht="21.6" customHeight="1">
      <c r="A40"/>
      <c r="B40"/>
      <c r="C40"/>
      <c r="D40"/>
      <c r="E40" s="10" t="s">
        <v>27</v>
      </c>
      <c r="F40" s="1" t="s">
        <v>127</v>
      </c>
      <c r="I40" s="24" t="s">
        <v>29</v>
      </c>
      <c r="J40" s="24"/>
      <c r="K40" s="24"/>
      <c r="L40" s="24"/>
      <c r="M40" s="24"/>
      <c r="N40" s="24"/>
      <c r="O40" s="24"/>
      <c r="P40" s="24"/>
      <c r="Q40" s="24"/>
      <c r="R40" s="24"/>
      <c r="S40" s="24"/>
      <c r="T40" s="24"/>
    </row>
    <row r="41" spans="1:20" ht="33.6" customHeight="1">
      <c r="E41" s="10" t="s">
        <v>68</v>
      </c>
      <c r="F41" t="s">
        <v>128</v>
      </c>
      <c r="I41" s="184" t="s">
        <v>181</v>
      </c>
      <c r="J41" s="184"/>
      <c r="K41" s="184"/>
      <c r="L41" s="184"/>
      <c r="M41" s="184"/>
      <c r="N41" s="184"/>
      <c r="O41" s="184"/>
      <c r="P41" s="184"/>
      <c r="Q41" s="184"/>
      <c r="R41" s="184"/>
      <c r="S41" s="184"/>
      <c r="T41" s="184"/>
    </row>
    <row r="42" spans="1:20" ht="36.6" customHeight="1">
      <c r="A42" s="2"/>
      <c r="B42" s="2"/>
      <c r="E42" s="10" t="s">
        <v>69</v>
      </c>
      <c r="F42" t="s">
        <v>129</v>
      </c>
      <c r="I42" s="185" t="s">
        <v>30</v>
      </c>
      <c r="J42" s="186"/>
      <c r="K42" s="80" t="s">
        <v>31</v>
      </c>
      <c r="L42" s="187" t="s">
        <v>186</v>
      </c>
      <c r="M42" s="187"/>
      <c r="N42" s="80" t="s">
        <v>21</v>
      </c>
      <c r="O42" s="183" t="s">
        <v>22</v>
      </c>
      <c r="P42" s="183"/>
      <c r="Q42" s="183" t="s">
        <v>32</v>
      </c>
      <c r="R42" s="183"/>
      <c r="S42" s="183"/>
      <c r="T42" s="183"/>
    </row>
    <row r="43" spans="1:20" ht="27.6" customHeight="1">
      <c r="A43" s="3"/>
      <c r="B43" s="3"/>
      <c r="C43" s="2"/>
      <c r="E43" s="10" t="s">
        <v>70</v>
      </c>
      <c r="F43" t="s">
        <v>130</v>
      </c>
      <c r="I43" s="171"/>
      <c r="J43" s="172"/>
      <c r="K43" s="91"/>
      <c r="L43" s="188"/>
      <c r="M43" s="188"/>
      <c r="N43" s="71" t="str">
        <f>IF(L43&gt;=1,DATEDIF(L43,#REF!,"Y"),"")</f>
        <v/>
      </c>
      <c r="O43" s="170"/>
      <c r="P43" s="170"/>
      <c r="Q43" s="170"/>
      <c r="R43" s="170"/>
      <c r="S43" s="170"/>
      <c r="T43" s="170"/>
    </row>
    <row r="44" spans="1:20" ht="27.6" customHeight="1">
      <c r="A44" s="3"/>
      <c r="B44" s="3"/>
      <c r="C44" s="3"/>
      <c r="D44" s="2"/>
      <c r="E44" s="10" t="s">
        <v>71</v>
      </c>
      <c r="F44" t="s">
        <v>131</v>
      </c>
      <c r="I44" s="171"/>
      <c r="J44" s="172"/>
      <c r="K44" s="91"/>
      <c r="L44" s="188"/>
      <c r="M44" s="188"/>
      <c r="N44" s="71" t="str">
        <f>IF(L44&gt;=1,DATEDIF(L44,#REF!,"Y"),"")</f>
        <v/>
      </c>
      <c r="O44" s="170"/>
      <c r="P44" s="170"/>
      <c r="Q44" s="170"/>
      <c r="R44" s="170"/>
      <c r="S44" s="170"/>
      <c r="T44" s="170"/>
    </row>
    <row r="45" spans="1:20" s="2" customFormat="1" ht="24" customHeight="1">
      <c r="A45"/>
      <c r="B45"/>
      <c r="C45" s="3"/>
      <c r="D45" s="3"/>
      <c r="E45" s="2" t="s">
        <v>72</v>
      </c>
      <c r="F45" s="2" t="s">
        <v>132</v>
      </c>
      <c r="I45" s="74" t="s">
        <v>182</v>
      </c>
      <c r="J45" s="90" t="s">
        <v>187</v>
      </c>
      <c r="K45" s="24"/>
      <c r="L45" s="24"/>
      <c r="M45" s="24"/>
      <c r="N45" s="24"/>
      <c r="O45" s="24"/>
      <c r="P45" s="24"/>
      <c r="Q45" s="24"/>
      <c r="R45" s="24"/>
      <c r="S45" s="24"/>
      <c r="T45" s="24"/>
    </row>
    <row r="46" spans="1:20">
      <c r="A46" s="10"/>
      <c r="B46" s="10"/>
      <c r="E46" s="10" t="s">
        <v>75</v>
      </c>
      <c r="F46" t="s">
        <v>135</v>
      </c>
      <c r="I46" s="181" t="s">
        <v>235</v>
      </c>
      <c r="J46" s="181"/>
      <c r="K46" s="181"/>
      <c r="L46" s="181"/>
      <c r="M46" s="181"/>
      <c r="N46" s="181"/>
      <c r="O46" s="181"/>
      <c r="P46" s="181"/>
      <c r="Q46" s="181"/>
      <c r="R46" s="181"/>
      <c r="S46" s="181"/>
      <c r="T46" s="181"/>
    </row>
    <row r="47" spans="1:20">
      <c r="A47" s="10"/>
      <c r="B47" s="10"/>
      <c r="C47" s="10"/>
      <c r="D47" s="10"/>
      <c r="E47" s="10" t="s">
        <v>76</v>
      </c>
      <c r="F47" t="s">
        <v>136</v>
      </c>
      <c r="I47" s="22" t="s">
        <v>236</v>
      </c>
      <c r="J47" s="83"/>
      <c r="K47" s="83"/>
      <c r="L47" s="83"/>
      <c r="M47" s="83"/>
      <c r="N47" s="83"/>
      <c r="O47" s="83"/>
      <c r="P47" s="83"/>
      <c r="Q47" s="83"/>
      <c r="R47" s="83"/>
      <c r="S47" s="83"/>
      <c r="T47" s="83"/>
    </row>
    <row r="48" spans="1:20" s="10" customFormat="1" ht="27.6" customHeight="1">
      <c r="E48" s="10" t="s">
        <v>77</v>
      </c>
      <c r="F48" s="10" t="s">
        <v>137</v>
      </c>
      <c r="I48" s="80" t="s">
        <v>154</v>
      </c>
      <c r="J48" s="182" t="s">
        <v>157</v>
      </c>
      <c r="K48" s="182"/>
      <c r="L48" s="182" t="s">
        <v>155</v>
      </c>
      <c r="M48" s="182"/>
      <c r="N48" s="182" t="s">
        <v>156</v>
      </c>
      <c r="O48" s="182"/>
      <c r="P48" s="183" t="s">
        <v>237</v>
      </c>
      <c r="Q48" s="183"/>
      <c r="R48" s="53"/>
      <c r="S48" s="53"/>
      <c r="T48" s="53"/>
    </row>
    <row r="49" spans="1:20" s="10" customFormat="1" ht="24" customHeight="1">
      <c r="A49"/>
      <c r="B49"/>
      <c r="E49" s="10" t="s">
        <v>78</v>
      </c>
      <c r="F49" s="10" t="s">
        <v>138</v>
      </c>
      <c r="I49" s="80" t="s">
        <v>6</v>
      </c>
      <c r="J49" s="170"/>
      <c r="K49" s="170"/>
      <c r="L49" s="171"/>
      <c r="M49" s="172"/>
      <c r="N49" s="171"/>
      <c r="O49" s="172"/>
      <c r="P49" s="254" t="s">
        <v>201</v>
      </c>
      <c r="Q49" s="255"/>
      <c r="R49" s="53"/>
      <c r="S49" s="53"/>
      <c r="T49" s="53"/>
    </row>
    <row r="50" spans="1:20" ht="18.600000000000001" thickBot="1">
      <c r="E50" s="10" t="s">
        <v>80</v>
      </c>
      <c r="F50" t="s">
        <v>140</v>
      </c>
      <c r="I50" s="54" t="s">
        <v>6</v>
      </c>
      <c r="J50" s="173"/>
      <c r="K50" s="174"/>
      <c r="L50" s="173"/>
      <c r="M50" s="174"/>
      <c r="N50" s="173"/>
      <c r="O50" s="174"/>
      <c r="P50" s="175"/>
      <c r="Q50" s="176"/>
      <c r="R50" s="53"/>
      <c r="S50" s="53"/>
      <c r="T50" s="53"/>
    </row>
    <row r="51" spans="1:20" ht="21.6" customHeight="1" thickTop="1">
      <c r="E51" s="10" t="s">
        <v>81</v>
      </c>
      <c r="F51" t="s">
        <v>141</v>
      </c>
      <c r="I51" s="6" t="s">
        <v>182</v>
      </c>
      <c r="J51" s="256" t="s">
        <v>187</v>
      </c>
      <c r="K51" s="257"/>
      <c r="L51" s="256" t="s">
        <v>187</v>
      </c>
      <c r="M51" s="257"/>
      <c r="N51" s="256" t="s">
        <v>187</v>
      </c>
      <c r="O51" s="257"/>
      <c r="P51" s="167"/>
      <c r="Q51" s="168"/>
      <c r="S51" s="55"/>
      <c r="T51" s="55"/>
    </row>
    <row r="52" spans="1:20" ht="24" customHeight="1">
      <c r="E52" s="10" t="s">
        <v>83</v>
      </c>
      <c r="F52" t="s">
        <v>143</v>
      </c>
      <c r="I52" s="4" t="s">
        <v>224</v>
      </c>
      <c r="L52" s="25"/>
      <c r="T52" s="56"/>
    </row>
    <row r="53" spans="1:20" ht="24" customHeight="1">
      <c r="E53" s="10" t="s">
        <v>84</v>
      </c>
      <c r="F53" t="s">
        <v>144</v>
      </c>
      <c r="I53" s="146" t="s">
        <v>163</v>
      </c>
      <c r="J53" s="169"/>
      <c r="K53" s="169"/>
      <c r="L53" s="147"/>
      <c r="M53" s="74" t="s">
        <v>164</v>
      </c>
      <c r="N53" s="146" t="s">
        <v>166</v>
      </c>
      <c r="O53" s="169"/>
      <c r="P53" s="147"/>
      <c r="Q53" s="146" t="s">
        <v>165</v>
      </c>
      <c r="R53" s="147"/>
      <c r="S53" s="164" t="s">
        <v>168</v>
      </c>
      <c r="T53" s="164"/>
    </row>
    <row r="54" spans="1:20" ht="24" customHeight="1">
      <c r="E54" s="10" t="s">
        <v>85</v>
      </c>
      <c r="F54" t="s">
        <v>145</v>
      </c>
      <c r="I54" s="146" t="s">
        <v>158</v>
      </c>
      <c r="J54" s="147"/>
      <c r="K54" s="148">
        <v>380000</v>
      </c>
      <c r="L54" s="149"/>
      <c r="M54" s="23" t="s">
        <v>196</v>
      </c>
      <c r="N54" s="250"/>
      <c r="O54" s="251"/>
      <c r="P54" s="252"/>
      <c r="Q54" s="247">
        <f t="shared" ref="Q54:Q60" si="0">IF(M54="","",K54*M54)</f>
        <v>380000</v>
      </c>
      <c r="R54" s="248"/>
      <c r="S54" s="253">
        <f>SUM(Q54:R60)</f>
        <v>730000</v>
      </c>
      <c r="T54" s="253"/>
    </row>
    <row r="55" spans="1:20" ht="24" customHeight="1">
      <c r="E55" s="10" t="s">
        <v>86</v>
      </c>
      <c r="F55" t="s">
        <v>146</v>
      </c>
      <c r="I55" s="146" t="s">
        <v>159</v>
      </c>
      <c r="J55" s="147"/>
      <c r="K55" s="148">
        <v>100000</v>
      </c>
      <c r="L55" s="149"/>
      <c r="M55" s="23" t="s">
        <v>190</v>
      </c>
      <c r="N55" s="250"/>
      <c r="O55" s="251"/>
      <c r="P55" s="252"/>
      <c r="Q55" s="247">
        <f t="shared" si="0"/>
        <v>0</v>
      </c>
      <c r="R55" s="248"/>
      <c r="S55" s="253"/>
      <c r="T55" s="253"/>
    </row>
    <row r="56" spans="1:20" ht="28.2" customHeight="1">
      <c r="E56" s="10" t="s">
        <v>87</v>
      </c>
      <c r="F56" t="s">
        <v>147</v>
      </c>
      <c r="I56" s="146" t="s">
        <v>160</v>
      </c>
      <c r="J56" s="147"/>
      <c r="K56" s="148">
        <v>250000</v>
      </c>
      <c r="L56" s="149"/>
      <c r="M56" s="23" t="s">
        <v>190</v>
      </c>
      <c r="N56" s="250"/>
      <c r="O56" s="251"/>
      <c r="P56" s="252"/>
      <c r="Q56" s="247">
        <f t="shared" si="0"/>
        <v>0</v>
      </c>
      <c r="R56" s="248"/>
      <c r="S56" s="253"/>
      <c r="T56" s="253"/>
    </row>
    <row r="57" spans="1:20" ht="31.2" customHeight="1">
      <c r="A57" s="11"/>
      <c r="E57" s="10" t="s">
        <v>88</v>
      </c>
      <c r="F57" t="s">
        <v>148</v>
      </c>
      <c r="I57" s="146" t="s">
        <v>161</v>
      </c>
      <c r="J57" s="147"/>
      <c r="K57" s="148">
        <v>270000</v>
      </c>
      <c r="L57" s="149"/>
      <c r="M57" s="23" t="s">
        <v>190</v>
      </c>
      <c r="N57" s="250"/>
      <c r="O57" s="251"/>
      <c r="P57" s="252"/>
      <c r="Q57" s="247">
        <f t="shared" si="0"/>
        <v>0</v>
      </c>
      <c r="R57" s="248"/>
      <c r="S57" s="253"/>
      <c r="T57" s="253"/>
    </row>
    <row r="58" spans="1:20">
      <c r="E58" s="10" t="s">
        <v>89</v>
      </c>
      <c r="F58" t="s">
        <v>149</v>
      </c>
      <c r="I58" s="146" t="s">
        <v>162</v>
      </c>
      <c r="J58" s="147"/>
      <c r="K58" s="148">
        <v>400000</v>
      </c>
      <c r="L58" s="149"/>
      <c r="M58" s="23" t="s">
        <v>190</v>
      </c>
      <c r="N58" s="250"/>
      <c r="O58" s="251"/>
      <c r="P58" s="252"/>
      <c r="Q58" s="247">
        <f t="shared" si="0"/>
        <v>0</v>
      </c>
      <c r="R58" s="248"/>
      <c r="S58" s="253"/>
      <c r="T58" s="253"/>
    </row>
    <row r="59" spans="1:20" ht="20.399999999999999" customHeight="1">
      <c r="E59" s="10" t="s">
        <v>90</v>
      </c>
      <c r="F59" t="s">
        <v>150</v>
      </c>
      <c r="I59" s="146" t="s">
        <v>195</v>
      </c>
      <c r="J59" s="147"/>
      <c r="K59" s="148">
        <v>350000</v>
      </c>
      <c r="L59" s="149"/>
      <c r="M59" s="23" t="s">
        <v>196</v>
      </c>
      <c r="N59" s="249" t="s">
        <v>191</v>
      </c>
      <c r="O59" s="249"/>
      <c r="P59" s="249"/>
      <c r="Q59" s="247">
        <f t="shared" si="0"/>
        <v>350000</v>
      </c>
      <c r="R59" s="248"/>
      <c r="S59" s="253"/>
      <c r="T59" s="253"/>
    </row>
    <row r="60" spans="1:20" ht="18" customHeight="1">
      <c r="E60" s="10" t="s">
        <v>91</v>
      </c>
      <c r="F60" t="s">
        <v>151</v>
      </c>
      <c r="I60" s="146" t="s">
        <v>194</v>
      </c>
      <c r="J60" s="147"/>
      <c r="K60" s="148">
        <v>270000</v>
      </c>
      <c r="L60" s="149"/>
      <c r="M60" s="23" t="s">
        <v>190</v>
      </c>
      <c r="N60" s="249" t="s">
        <v>192</v>
      </c>
      <c r="O60" s="249"/>
      <c r="P60" s="249"/>
      <c r="Q60" s="247">
        <f t="shared" si="0"/>
        <v>0</v>
      </c>
      <c r="R60" s="248"/>
      <c r="S60" s="253"/>
      <c r="T60" s="253"/>
    </row>
    <row r="61" spans="1:20">
      <c r="E61" s="10" t="s">
        <v>92</v>
      </c>
      <c r="F61" t="s">
        <v>152</v>
      </c>
      <c r="J61" s="24" t="s">
        <v>193</v>
      </c>
    </row>
    <row r="62" spans="1:20" ht="15" customHeight="1" thickBot="1">
      <c r="I62" s="58" t="s">
        <v>223</v>
      </c>
      <c r="T62" s="56"/>
    </row>
    <row r="63" spans="1:20">
      <c r="I63" s="151" t="s">
        <v>167</v>
      </c>
      <c r="J63" s="152"/>
      <c r="K63" s="153"/>
      <c r="L63" s="154" t="s">
        <v>10</v>
      </c>
      <c r="M63" s="156" t="s">
        <v>168</v>
      </c>
      <c r="N63" s="152"/>
      <c r="O63" s="153"/>
      <c r="P63" s="152" t="s">
        <v>189</v>
      </c>
      <c r="Q63" s="153" t="s">
        <v>170</v>
      </c>
      <c r="R63" s="235">
        <f>IF(I64="","",ROUNDDOWN(IF((I64-M64)/12&gt;=0,(I64-M64)/12,0),-1))</f>
        <v>157360</v>
      </c>
      <c r="S63" s="236"/>
      <c r="T63" s="237"/>
    </row>
    <row r="64" spans="1:20" ht="18.600000000000001" thickBot="1">
      <c r="I64" s="241">
        <f>IF(P39="","",P39)</f>
        <v>2618400</v>
      </c>
      <c r="J64" s="242"/>
      <c r="K64" s="243"/>
      <c r="L64" s="155"/>
      <c r="M64" s="244">
        <f>IF(S54="","",S54)</f>
        <v>730000</v>
      </c>
      <c r="N64" s="245"/>
      <c r="O64" s="246"/>
      <c r="P64" s="124"/>
      <c r="Q64" s="157"/>
      <c r="R64" s="238"/>
      <c r="S64" s="239"/>
      <c r="T64" s="240"/>
    </row>
    <row r="65" spans="9:20" ht="20.399999999999999" customHeight="1">
      <c r="I65" s="16" t="s">
        <v>219</v>
      </c>
    </row>
    <row r="66" spans="9:20" ht="18" customHeight="1">
      <c r="I66" s="78" t="s">
        <v>17</v>
      </c>
      <c r="J66" s="137" t="s">
        <v>174</v>
      </c>
      <c r="K66" s="138"/>
      <c r="L66" s="138"/>
      <c r="M66" s="138"/>
      <c r="N66" s="138"/>
      <c r="O66" s="138"/>
      <c r="P66" s="138"/>
      <c r="Q66" s="138"/>
      <c r="R66" s="138"/>
      <c r="S66" s="138"/>
      <c r="T66" s="139"/>
    </row>
    <row r="67" spans="9:20" ht="18" customHeight="1">
      <c r="I67" s="90" t="s">
        <v>187</v>
      </c>
      <c r="J67" s="140" t="s">
        <v>171</v>
      </c>
      <c r="K67" s="141"/>
      <c r="L67" s="141"/>
      <c r="M67" s="141"/>
      <c r="N67" s="141"/>
      <c r="O67" s="141"/>
      <c r="P67" s="141"/>
      <c r="Q67" s="141"/>
      <c r="R67" s="141"/>
      <c r="S67" s="141"/>
      <c r="T67" s="142"/>
    </row>
    <row r="68" spans="9:20" ht="18" customHeight="1">
      <c r="I68" s="90" t="s">
        <v>187</v>
      </c>
      <c r="J68" s="143" t="s">
        <v>233</v>
      </c>
      <c r="K68" s="144"/>
      <c r="L68" s="144"/>
      <c r="M68" s="144"/>
      <c r="N68" s="144"/>
      <c r="O68" s="144"/>
      <c r="P68" s="144"/>
      <c r="Q68" s="144"/>
      <c r="R68" s="144"/>
      <c r="S68" s="144"/>
      <c r="T68" s="145"/>
    </row>
    <row r="69" spans="9:20">
      <c r="I69" s="90" t="s">
        <v>187</v>
      </c>
      <c r="J69" s="143" t="s">
        <v>234</v>
      </c>
      <c r="K69" s="144"/>
      <c r="L69" s="144"/>
      <c r="M69" s="144"/>
      <c r="N69" s="144"/>
      <c r="O69" s="144"/>
      <c r="P69" s="144"/>
      <c r="Q69" s="144"/>
      <c r="R69" s="144"/>
      <c r="S69" s="144"/>
      <c r="T69" s="145"/>
    </row>
    <row r="70" spans="9:20">
      <c r="I70" s="90" t="s">
        <v>187</v>
      </c>
      <c r="J70" s="105" t="s">
        <v>172</v>
      </c>
      <c r="K70" s="106"/>
      <c r="L70" s="106"/>
      <c r="M70" s="106"/>
      <c r="N70" s="106"/>
      <c r="O70" s="106"/>
      <c r="P70" s="106"/>
      <c r="Q70" s="106"/>
      <c r="R70" s="106"/>
      <c r="S70" s="106"/>
      <c r="T70" s="107"/>
    </row>
    <row r="71" spans="9:20">
      <c r="I71" s="90" t="s">
        <v>187</v>
      </c>
      <c r="J71" s="105" t="s">
        <v>173</v>
      </c>
      <c r="K71" s="106"/>
      <c r="L71" s="106"/>
      <c r="M71" s="106"/>
      <c r="N71" s="106"/>
      <c r="O71" s="106"/>
      <c r="P71" s="106"/>
      <c r="Q71" s="106"/>
      <c r="R71" s="106"/>
      <c r="S71" s="106"/>
      <c r="T71" s="107"/>
    </row>
    <row r="72" spans="9:20" ht="36.6" customHeight="1"/>
    <row r="73" spans="9:20" ht="37.200000000000003" customHeight="1">
      <c r="I73" s="108" t="s">
        <v>238</v>
      </c>
      <c r="J73" s="108"/>
      <c r="K73" s="108"/>
      <c r="L73" s="108"/>
      <c r="M73" s="108"/>
      <c r="N73" s="108"/>
      <c r="O73" s="108"/>
      <c r="P73" s="108"/>
      <c r="Q73" s="108"/>
      <c r="R73" s="108"/>
      <c r="S73" s="108"/>
      <c r="T73" s="108"/>
    </row>
    <row r="74" spans="9:20" ht="37.200000000000003" customHeight="1">
      <c r="I74" s="109" t="s">
        <v>232</v>
      </c>
      <c r="J74" s="110"/>
      <c r="K74" s="110"/>
      <c r="L74" s="110"/>
      <c r="M74" s="233" t="s">
        <v>201</v>
      </c>
      <c r="N74" s="233"/>
      <c r="O74" s="233"/>
      <c r="P74" s="233"/>
      <c r="Q74" s="233"/>
      <c r="R74" s="233"/>
      <c r="S74" s="233"/>
      <c r="T74" s="234"/>
    </row>
    <row r="75" spans="9:20">
      <c r="I75" s="59" t="s">
        <v>175</v>
      </c>
      <c r="J75" s="59"/>
      <c r="K75" s="59"/>
      <c r="L75" s="59"/>
      <c r="M75" s="59"/>
      <c r="N75" s="59"/>
      <c r="O75" s="59"/>
      <c r="P75" s="59"/>
      <c r="Q75" s="59"/>
      <c r="R75" s="59"/>
      <c r="S75" s="59"/>
    </row>
    <row r="76" spans="9:20" ht="60.6" customHeight="1">
      <c r="I76" s="113" t="s">
        <v>184</v>
      </c>
      <c r="J76" s="113"/>
      <c r="K76" s="113"/>
      <c r="L76" s="113"/>
      <c r="M76" s="113"/>
      <c r="N76" s="113"/>
      <c r="O76" s="113"/>
      <c r="P76" s="113"/>
      <c r="Q76" s="113"/>
      <c r="R76" s="113"/>
      <c r="S76" s="113"/>
      <c r="T76" s="113"/>
    </row>
    <row r="77" spans="9:20">
      <c r="I77" s="15" t="s">
        <v>226</v>
      </c>
      <c r="J77" s="15"/>
      <c r="K77" s="60"/>
      <c r="L77" s="60"/>
      <c r="M77" s="60"/>
      <c r="N77" s="60"/>
      <c r="O77" s="60"/>
      <c r="P77" s="60"/>
      <c r="Q77" s="60"/>
      <c r="R77" s="60"/>
      <c r="S77" s="60"/>
      <c r="T77" s="60"/>
    </row>
    <row r="78" spans="9:20" ht="36" customHeight="1" thickBot="1">
      <c r="I78" s="96" t="s">
        <v>231</v>
      </c>
      <c r="J78" s="96"/>
      <c r="K78" s="96"/>
      <c r="L78" s="96"/>
      <c r="M78" s="96"/>
      <c r="N78" s="96"/>
      <c r="O78" s="96"/>
      <c r="P78" s="96"/>
      <c r="Q78" s="96"/>
      <c r="R78" s="96"/>
      <c r="S78" s="96"/>
      <c r="T78" s="96"/>
    </row>
    <row r="79" spans="9:20" ht="19.8" customHeight="1" thickBot="1">
      <c r="I79" s="30" t="s">
        <v>187</v>
      </c>
      <c r="J79" s="61" t="s">
        <v>227</v>
      </c>
      <c r="K79" s="29"/>
      <c r="L79" s="62" t="s">
        <v>228</v>
      </c>
      <c r="M79" s="63"/>
      <c r="N79" s="64"/>
      <c r="O79" s="28"/>
      <c r="P79" s="61" t="s">
        <v>229</v>
      </c>
      <c r="Q79" s="28"/>
      <c r="R79" s="65" t="s">
        <v>230</v>
      </c>
      <c r="S79" s="66"/>
      <c r="T79" s="67"/>
    </row>
    <row r="80" spans="9:20" ht="19.2" customHeight="1" thickBot="1">
      <c r="I80" s="218"/>
      <c r="J80" s="219"/>
      <c r="K80" s="219"/>
      <c r="L80" s="219"/>
      <c r="M80" s="219"/>
      <c r="N80" s="219"/>
      <c r="O80" s="219"/>
      <c r="P80" s="219"/>
      <c r="Q80" s="219"/>
      <c r="R80" s="219"/>
      <c r="S80" s="219"/>
      <c r="T80" s="220"/>
    </row>
    <row r="81" spans="9:20" ht="18.600000000000001" thickBot="1">
      <c r="I81" s="27"/>
      <c r="J81" s="27"/>
      <c r="K81" s="27"/>
      <c r="L81" s="68"/>
      <c r="M81" s="27"/>
      <c r="N81" s="27"/>
      <c r="O81" s="27"/>
      <c r="P81" s="27"/>
      <c r="Q81" s="27"/>
      <c r="R81" s="27"/>
      <c r="S81" s="27"/>
      <c r="T81" s="27"/>
    </row>
    <row r="82" spans="9:20" ht="40.799999999999997" customHeight="1">
      <c r="I82" s="221" t="s">
        <v>176</v>
      </c>
      <c r="J82" s="222"/>
      <c r="K82" s="225" t="s">
        <v>177</v>
      </c>
      <c r="L82" s="226"/>
      <c r="M82" s="226"/>
      <c r="N82" s="227"/>
      <c r="O82" s="228" t="s">
        <v>178</v>
      </c>
      <c r="P82" s="226"/>
      <c r="Q82" s="226"/>
      <c r="R82" s="226"/>
      <c r="S82" s="229"/>
      <c r="T82" s="69" t="s">
        <v>179</v>
      </c>
    </row>
    <row r="83" spans="9:20" ht="20.399999999999999" thickBot="1">
      <c r="I83" s="223"/>
      <c r="J83" s="224"/>
      <c r="K83" s="123" t="s">
        <v>185</v>
      </c>
      <c r="L83" s="124"/>
      <c r="M83" s="124"/>
      <c r="N83" s="157"/>
      <c r="O83" s="230" t="s">
        <v>197</v>
      </c>
      <c r="P83" s="231"/>
      <c r="Q83" s="231"/>
      <c r="R83" s="231"/>
      <c r="S83" s="232"/>
      <c r="T83" s="70"/>
    </row>
  </sheetData>
  <sheetProtection selectLockedCells="1"/>
  <mergeCells count="161">
    <mergeCell ref="S1:T1"/>
    <mergeCell ref="I2:T3"/>
    <mergeCell ref="I5:T5"/>
    <mergeCell ref="O6:Q6"/>
    <mergeCell ref="R6:T6"/>
    <mergeCell ref="O7:Q7"/>
    <mergeCell ref="R7:T7"/>
    <mergeCell ref="I10:I11"/>
    <mergeCell ref="L10:M10"/>
    <mergeCell ref="N10:T10"/>
    <mergeCell ref="K11:M11"/>
    <mergeCell ref="I12:J12"/>
    <mergeCell ref="K12:T12"/>
    <mergeCell ref="I13:J13"/>
    <mergeCell ref="P13:T13"/>
    <mergeCell ref="I14:J14"/>
    <mergeCell ref="L14:M14"/>
    <mergeCell ref="J17:Q17"/>
    <mergeCell ref="J18:Q18"/>
    <mergeCell ref="J19:Q19"/>
    <mergeCell ref="J20:Q20"/>
    <mergeCell ref="J21:Q21"/>
    <mergeCell ref="J22:Q22"/>
    <mergeCell ref="I25:J25"/>
    <mergeCell ref="L25:M25"/>
    <mergeCell ref="R25:T25"/>
    <mergeCell ref="K26:K28"/>
    <mergeCell ref="L26:M28"/>
    <mergeCell ref="N26:N28"/>
    <mergeCell ref="O26:O28"/>
    <mergeCell ref="P26:P28"/>
    <mergeCell ref="Q26:Q28"/>
    <mergeCell ref="S26:T26"/>
    <mergeCell ref="I27:I28"/>
    <mergeCell ref="J27:J28"/>
    <mergeCell ref="S27:T27"/>
    <mergeCell ref="S28:T28"/>
    <mergeCell ref="K29:K31"/>
    <mergeCell ref="L29:M31"/>
    <mergeCell ref="N29:N31"/>
    <mergeCell ref="O29:O31"/>
    <mergeCell ref="P29:P31"/>
    <mergeCell ref="Q29:Q31"/>
    <mergeCell ref="S29:T29"/>
    <mergeCell ref="I30:I31"/>
    <mergeCell ref="J30:J31"/>
    <mergeCell ref="S30:T30"/>
    <mergeCell ref="S31:T31"/>
    <mergeCell ref="K32:K34"/>
    <mergeCell ref="L32:M34"/>
    <mergeCell ref="N32:N34"/>
    <mergeCell ref="O32:O34"/>
    <mergeCell ref="P32:P34"/>
    <mergeCell ref="Q32:Q34"/>
    <mergeCell ref="S32:T32"/>
    <mergeCell ref="I33:I34"/>
    <mergeCell ref="J33:J34"/>
    <mergeCell ref="S33:T33"/>
    <mergeCell ref="S34:T34"/>
    <mergeCell ref="K35:K37"/>
    <mergeCell ref="L35:M37"/>
    <mergeCell ref="N35:N37"/>
    <mergeCell ref="O35:O37"/>
    <mergeCell ref="P35:P37"/>
    <mergeCell ref="Q35:Q37"/>
    <mergeCell ref="S35:T35"/>
    <mergeCell ref="I36:I37"/>
    <mergeCell ref="J36:J37"/>
    <mergeCell ref="S36:T36"/>
    <mergeCell ref="S37:T37"/>
    <mergeCell ref="I39:J39"/>
    <mergeCell ref="N39:O39"/>
    <mergeCell ref="P39:Q39"/>
    <mergeCell ref="I41:T41"/>
    <mergeCell ref="I42:J42"/>
    <mergeCell ref="L42:M42"/>
    <mergeCell ref="O42:P42"/>
    <mergeCell ref="Q42:T42"/>
    <mergeCell ref="I43:J43"/>
    <mergeCell ref="L43:M43"/>
    <mergeCell ref="O43:P43"/>
    <mergeCell ref="Q43:T43"/>
    <mergeCell ref="I44:J44"/>
    <mergeCell ref="L44:M44"/>
    <mergeCell ref="O44:P44"/>
    <mergeCell ref="Q44:T44"/>
    <mergeCell ref="I46:T46"/>
    <mergeCell ref="J48:K48"/>
    <mergeCell ref="L48:M48"/>
    <mergeCell ref="N48:O48"/>
    <mergeCell ref="P48:Q48"/>
    <mergeCell ref="J49:K49"/>
    <mergeCell ref="L49:M49"/>
    <mergeCell ref="N49:O49"/>
    <mergeCell ref="P49:Q49"/>
    <mergeCell ref="J50:K50"/>
    <mergeCell ref="L50:M50"/>
    <mergeCell ref="N50:O50"/>
    <mergeCell ref="P50:Q50"/>
    <mergeCell ref="J51:K51"/>
    <mergeCell ref="L51:M51"/>
    <mergeCell ref="N51:O51"/>
    <mergeCell ref="P51:Q51"/>
    <mergeCell ref="I53:L53"/>
    <mergeCell ref="N53:P53"/>
    <mergeCell ref="Q53:R53"/>
    <mergeCell ref="S53:T53"/>
    <mergeCell ref="I54:J54"/>
    <mergeCell ref="K54:L54"/>
    <mergeCell ref="N54:P54"/>
    <mergeCell ref="Q54:R54"/>
    <mergeCell ref="S54:T60"/>
    <mergeCell ref="I55:J55"/>
    <mergeCell ref="K55:L55"/>
    <mergeCell ref="N55:P55"/>
    <mergeCell ref="Q55:R55"/>
    <mergeCell ref="I56:J56"/>
    <mergeCell ref="K56:L56"/>
    <mergeCell ref="N56:P56"/>
    <mergeCell ref="Q56:R56"/>
    <mergeCell ref="I57:J57"/>
    <mergeCell ref="K57:L57"/>
    <mergeCell ref="N57:P57"/>
    <mergeCell ref="Q57:R57"/>
    <mergeCell ref="I58:J58"/>
    <mergeCell ref="K58:L58"/>
    <mergeCell ref="N58:P58"/>
    <mergeCell ref="Q58:R58"/>
    <mergeCell ref="I59:J59"/>
    <mergeCell ref="K59:L59"/>
    <mergeCell ref="N59:P59"/>
    <mergeCell ref="Q59:R59"/>
    <mergeCell ref="I60:J60"/>
    <mergeCell ref="K60:L60"/>
    <mergeCell ref="N60:P60"/>
    <mergeCell ref="Q60:R60"/>
    <mergeCell ref="I63:K63"/>
    <mergeCell ref="L63:L64"/>
    <mergeCell ref="M63:O63"/>
    <mergeCell ref="P63:P64"/>
    <mergeCell ref="Q63:Q64"/>
    <mergeCell ref="R63:T64"/>
    <mergeCell ref="I64:K64"/>
    <mergeCell ref="M64:O64"/>
    <mergeCell ref="J66:T66"/>
    <mergeCell ref="I78:T78"/>
    <mergeCell ref="I80:T80"/>
    <mergeCell ref="I82:J83"/>
    <mergeCell ref="K82:N82"/>
    <mergeCell ref="O82:S82"/>
    <mergeCell ref="K83:N83"/>
    <mergeCell ref="O83:S83"/>
    <mergeCell ref="J67:T67"/>
    <mergeCell ref="J68:T68"/>
    <mergeCell ref="J69:T69"/>
    <mergeCell ref="J70:T70"/>
    <mergeCell ref="J71:T71"/>
    <mergeCell ref="I73:T73"/>
    <mergeCell ref="I74:L74"/>
    <mergeCell ref="M74:T74"/>
    <mergeCell ref="I76:T76"/>
  </mergeCells>
  <phoneticPr fontId="2"/>
  <dataValidations count="4">
    <dataValidation imeMode="fullKatakana" allowBlank="1" showInputMessage="1" showErrorMessage="1" sqref="I32:J32 I35:J35 I26:J26 I29:J29" xr:uid="{25E3F90B-28B6-440B-A839-1E4B40878477}"/>
    <dataValidation type="list" allowBlank="1" showInputMessage="1" sqref="K26:K37" xr:uid="{C68AF0C9-A438-4BAA-88CA-6AC961A16753}">
      <formula1>"世帯主,子,※「世帯主」「子」以外の場合は直接入力"</formula1>
    </dataValidation>
    <dataValidation type="list" allowBlank="1" showInputMessage="1" showErrorMessage="1" sqref="I18:I22 J51:Q51 Q79 I79 K79 O79 J45 I67:I71" xr:uid="{1B3736E9-70B8-429F-A55F-252C1A4E739A}">
      <formula1>"✓"</formula1>
    </dataValidation>
    <dataValidation type="list" allowBlank="1" showInputMessage="1" sqref="L10" xr:uid="{E5FEB34F-03BD-4FC9-AA87-9DA16BAA3D71}">
      <formula1>$E$5:$E$61</formula1>
    </dataValidation>
  </dataValidations>
  <printOptions horizontalCentered="1"/>
  <pageMargins left="0.39370078740157483" right="0.39370078740157483" top="0.39370078740157483" bottom="0.39370078740157483" header="0.31496062992125984" footer="0.31496062992125984"/>
  <pageSetup paperSize="9" scale="72" fitToHeight="0" orientation="portrait" horizontalDpi="300" verticalDpi="300" r:id="rId1"/>
  <rowBreaks count="1" manualBreakCount="1">
    <brk id="39" max="1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【入力用】入居資格確認シート </vt:lpstr>
      <vt:lpstr>記入例</vt:lpstr>
      <vt:lpstr>'【入力用】入居資格確認シート '!Print_Area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寺坂　太貴</dc:creator>
  <cp:lastModifiedBy>寺坂　太貴</cp:lastModifiedBy>
  <cp:lastPrinted>2025-11-06T04:37:53Z</cp:lastPrinted>
  <dcterms:created xsi:type="dcterms:W3CDTF">2015-06-05T18:19:34Z</dcterms:created>
  <dcterms:modified xsi:type="dcterms:W3CDTF">2025-11-06T04:39:03Z</dcterms:modified>
</cp:coreProperties>
</file>