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comments+xml" PartName="/xl/comments1.xml"/>
  <Override ContentType="application/vnd.openxmlformats-officedocument.drawing+xml" PartName="/xl/drawings/drawing3.xml"/>
  <Override ContentType="application/vnd.openxmlformats-officedocument.spreadsheetml.comments+xml" PartName="/xl/comments2.xml"/>
  <Override ContentType="application/vnd.openxmlformats-officedocument.drawing+xml" PartName="/xl/drawings/drawing4.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openxmlformats-officedocument.spreadsheetml.comments+xml" PartName="/xl/comments3.xml"/>
  <Override ContentType="application/vnd.openxmlformats-officedocument.drawing+xml" PartName="/xl/drawings/drawing5.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openxmlformats-officedocument.spreadsheetml.comments+xml" PartName="/xl/comments4.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226.132.2\地域生活支援課\4 在宅支援担当\11 処遇改善\ヘルプデスク班\４年度\06_R3実績\03_サビ情掲載・案内発送\03_【確定】\"/>
    </mc:Choice>
  </mc:AlternateContent>
  <bookViews>
    <workbookView xWindow="0" yWindow="0" windowWidth="23040" windowHeight="8364" firstSheet="1" activeTab="3"/>
  </bookViews>
  <sheets>
    <sheet name="はじめに" sheetId="18" state="hidden" r:id="rId1"/>
    <sheet name="①【全員最初に作成】基本情報" sheetId="16" r:id="rId2"/>
    <sheet name="②【次に作成】別紙様式3-2" sheetId="11" r:id="rId3"/>
    <sheet name="③【様式3-2の後に作成】別紙様式3-1" sheetId="15" r:id="rId4"/>
    <sheet name="基準額変更届出書" sheetId="19" r:id="rId5"/>
    <sheet name="【参考】サービス名一覧" sheetId="13" r:id="rId6"/>
  </sheets>
  <externalReferences>
    <externalReference r:id="rId7"/>
    <externalReference r:id="rId8"/>
    <externalReference r:id="rId9"/>
    <externalReference r:id="rId10"/>
  </externalReferences>
  <definedNames>
    <definedName name="_xlnm._FilterDatabase" localSheetId="2" hidden="1">'②【次に作成】別紙様式3-2'!$M$19:$AI$119</definedName>
    <definedName name="_new1">【参考】サービス名一覧!$A$4:$A$27</definedName>
    <definedName name="erea" localSheetId="5">【参考】サービス名一覧!$A$3:$A$27</definedName>
    <definedName name="erea" localSheetId="4">#REF!</definedName>
    <definedName name="erea">#REF!</definedName>
    <definedName name="new" localSheetId="5">【参考】サービス名一覧!$A$4:$A$27</definedName>
    <definedName name="new" localSheetId="4">#REF!</definedName>
    <definedName name="new">#REF!</definedName>
    <definedName name="_xlnm.Print_Area" localSheetId="1">①【全員最初に作成】基本情報!$A$1:$AB$52</definedName>
    <definedName name="_xlnm.Print_Area" localSheetId="2">'②【次に作成】別紙様式3-2'!$A$1:$AI$39</definedName>
    <definedName name="_xlnm.Print_Area" localSheetId="3">'③【様式3-2の後に作成】別紙様式3-1'!$A$1:$AJ$115</definedName>
    <definedName name="_xlnm.Print_Area" localSheetId="0">はじめに!$A$1:$F$30</definedName>
    <definedName name="_xlnm.Print_Area" localSheetId="4">基準額変更届出書!$A$1:$AJ$40</definedName>
    <definedName name="www" localSheetId="0">#REF!</definedName>
    <definedName name="www" localSheetId="4">#REF!</definedName>
    <definedName name="www">#REF!</definedName>
    <definedName name="サービス" localSheetId="3">#REF!</definedName>
    <definedName name="サービス" localSheetId="0">#REF!</definedName>
    <definedName name="サービス" localSheetId="4">#REF!</definedName>
    <definedName name="サービス">#REF!</definedName>
    <definedName name="サービス種別">[1]サービス種類一覧!$B$4:$B$20</definedName>
    <definedName name="サービス種類">[2]サービス種類一覧!$C$4:$C$20</definedName>
    <definedName name="サービス名" localSheetId="5">【参考】サービス名一覧!$A$3:$A$20</definedName>
    <definedName name="サービス名" localSheetId="1">#REF!</definedName>
    <definedName name="サービス名" localSheetId="3">#REF!</definedName>
    <definedName name="サービス名" localSheetId="0">#REF!</definedName>
    <definedName name="サービス名" localSheetId="4">#REF!</definedName>
    <definedName name="サービス名">#REF!</definedName>
    <definedName name="サービス名称" localSheetId="4">#REF!</definedName>
    <definedName name="サービス名称">#REF!</definedName>
    <definedName name="一覧">[3]加算率一覧!$A$4:$A$25</definedName>
    <definedName name="種類">[4]サービス種類一覧!$A$4:$A$20</definedName>
    <definedName name="特定" localSheetId="0">#REF!</definedName>
    <definedName name="特定" localSheetId="4">#REF!</definedName>
    <definedName name="特定">#REF!</definedName>
  </definedNames>
  <calcPr calcId="162913"/>
</workbook>
</file>

<file path=xl/calcChain.xml><?xml version="1.0" encoding="utf-8"?>
<calcChain xmlns="http://schemas.openxmlformats.org/spreadsheetml/2006/main">
  <c r="AF22" i="11" l="1"/>
  <c r="AF20" i="11"/>
  <c r="AH25" i="11" l="1"/>
  <c r="AH24" i="11"/>
  <c r="AH23" i="11"/>
  <c r="AH22" i="11"/>
  <c r="AH21" i="11"/>
  <c r="AH20" i="11"/>
  <c r="AG25" i="11"/>
  <c r="AG24" i="11"/>
  <c r="AG23" i="11"/>
  <c r="AG22" i="11"/>
  <c r="AG21" i="11"/>
  <c r="AG20" i="11"/>
  <c r="AF25" i="11"/>
  <c r="AF24" i="11"/>
  <c r="AF23" i="11"/>
  <c r="AF21" i="11"/>
  <c r="AA8" i="11"/>
  <c r="AB8" i="11"/>
  <c r="S25" i="11" l="1"/>
  <c r="S24" i="11"/>
  <c r="S23" i="11"/>
  <c r="S22" i="11"/>
  <c r="S21" i="11"/>
  <c r="S20" i="11"/>
  <c r="X25" i="11"/>
  <c r="X24" i="11"/>
  <c r="X23" i="11"/>
  <c r="X22" i="11"/>
  <c r="X21" i="11"/>
  <c r="X20" i="11"/>
  <c r="AL20" i="11" s="1"/>
  <c r="AK20" i="11"/>
  <c r="W114" i="15" l="1"/>
  <c r="W113" i="15"/>
  <c r="AM21" i="11" l="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AM99" i="11"/>
  <c r="AM100" i="11"/>
  <c r="AM101" i="11"/>
  <c r="AM102" i="11"/>
  <c r="AM103" i="11"/>
  <c r="AM104" i="11"/>
  <c r="AM105" i="11"/>
  <c r="AM106" i="11"/>
  <c r="AM107" i="11"/>
  <c r="AM108" i="11"/>
  <c r="AM109" i="11"/>
  <c r="AM110" i="11"/>
  <c r="AM111" i="11"/>
  <c r="AM112" i="11"/>
  <c r="AM113" i="11"/>
  <c r="AM114" i="11"/>
  <c r="AM115" i="11"/>
  <c r="AM116" i="11"/>
  <c r="AM117" i="11"/>
  <c r="AM118" i="11"/>
  <c r="AM119" i="11"/>
  <c r="AM20" i="11"/>
  <c r="X8" i="11"/>
  <c r="Y8" i="11"/>
  <c r="AK21" i="11" l="1"/>
  <c r="AL21" i="11"/>
  <c r="AK22" i="11"/>
  <c r="AL22" i="11"/>
  <c r="AK23" i="11"/>
  <c r="AL23" i="11"/>
  <c r="AK24" i="11"/>
  <c r="AL24" i="11"/>
  <c r="AK25" i="11"/>
  <c r="AL25" i="11"/>
  <c r="AK26" i="11"/>
  <c r="AL26" i="11"/>
  <c r="AK27" i="11"/>
  <c r="AL27" i="11"/>
  <c r="AK28" i="11"/>
  <c r="AL28" i="11"/>
  <c r="AK29" i="11"/>
  <c r="AL29" i="11"/>
  <c r="AK30" i="11"/>
  <c r="AL30" i="11"/>
  <c r="AK31" i="11"/>
  <c r="AL31" i="11"/>
  <c r="AK32" i="11"/>
  <c r="AL32" i="11"/>
  <c r="AK33" i="11"/>
  <c r="AL33" i="11"/>
  <c r="AK34" i="11"/>
  <c r="AL34" i="11"/>
  <c r="AK35" i="11"/>
  <c r="AL35" i="11"/>
  <c r="AK36" i="11"/>
  <c r="AL36" i="11"/>
  <c r="AK37" i="11"/>
  <c r="AL37" i="11"/>
  <c r="AK38" i="11"/>
  <c r="AL38" i="11"/>
  <c r="AK39" i="11"/>
  <c r="AL39" i="11"/>
  <c r="AK40" i="11"/>
  <c r="AL40" i="11"/>
  <c r="AK41" i="11"/>
  <c r="AL41" i="11"/>
  <c r="AK42" i="11"/>
  <c r="AL42" i="11"/>
  <c r="AK43" i="11"/>
  <c r="AL43" i="11"/>
  <c r="AK44" i="11"/>
  <c r="AL44" i="11"/>
  <c r="AK45" i="11"/>
  <c r="AL45" i="11"/>
  <c r="AK46" i="11"/>
  <c r="AL46" i="11"/>
  <c r="AK47" i="11"/>
  <c r="AL47" i="11"/>
  <c r="AK48" i="11"/>
  <c r="AL48" i="11"/>
  <c r="AK49" i="11"/>
  <c r="AL49" i="11"/>
  <c r="AK50" i="11"/>
  <c r="AL50" i="11"/>
  <c r="AK51" i="11"/>
  <c r="AL51" i="11"/>
  <c r="AK52" i="11"/>
  <c r="AL52" i="11"/>
  <c r="AK53" i="11"/>
  <c r="AL53" i="11"/>
  <c r="AK54" i="11"/>
  <c r="AL54" i="11"/>
  <c r="AK55" i="11"/>
  <c r="AL55" i="11"/>
  <c r="AK56" i="11"/>
  <c r="AL56" i="11"/>
  <c r="AK57" i="11"/>
  <c r="AL57" i="11"/>
  <c r="AK58" i="11"/>
  <c r="AL58" i="11"/>
  <c r="AK59" i="11"/>
  <c r="AL59" i="11"/>
  <c r="AK60" i="11"/>
  <c r="AL60" i="11"/>
  <c r="AK61" i="11"/>
  <c r="AL61" i="11"/>
  <c r="AK62" i="11"/>
  <c r="AL62" i="11"/>
  <c r="AK63" i="11"/>
  <c r="AL63" i="11"/>
  <c r="AK64" i="11"/>
  <c r="AL64" i="11"/>
  <c r="AK65" i="11"/>
  <c r="AL65" i="11"/>
  <c r="AK66" i="11"/>
  <c r="AL66" i="11"/>
  <c r="AK67" i="11"/>
  <c r="AL67" i="11"/>
  <c r="AK68" i="11"/>
  <c r="AL68" i="11"/>
  <c r="AK69" i="11"/>
  <c r="AL69" i="11"/>
  <c r="AK70" i="11"/>
  <c r="AL70" i="11"/>
  <c r="AK71" i="11"/>
  <c r="AL71" i="11"/>
  <c r="AK72" i="11"/>
  <c r="AL72" i="11"/>
  <c r="AK73" i="11"/>
  <c r="AL73" i="11"/>
  <c r="AK74" i="11"/>
  <c r="AL74" i="11"/>
  <c r="AK75" i="11"/>
  <c r="AL75" i="11"/>
  <c r="AK76" i="11"/>
  <c r="AL76" i="11"/>
  <c r="AK77" i="11"/>
  <c r="AL77" i="11"/>
  <c r="AK78" i="11"/>
  <c r="AL78" i="11"/>
  <c r="AK79" i="11"/>
  <c r="AL79" i="11"/>
  <c r="AK80" i="11"/>
  <c r="AL80" i="11"/>
  <c r="AK81" i="11"/>
  <c r="AL81" i="11"/>
  <c r="AK82" i="11"/>
  <c r="AL82" i="11"/>
  <c r="AK83" i="11"/>
  <c r="AL83" i="11"/>
  <c r="AK84" i="11"/>
  <c r="AL84" i="11"/>
  <c r="AK85" i="11"/>
  <c r="AL85" i="11"/>
  <c r="AK86" i="11"/>
  <c r="AL86" i="11"/>
  <c r="AK87" i="11"/>
  <c r="AL87" i="11"/>
  <c r="AK88" i="11"/>
  <c r="AL88" i="11"/>
  <c r="AK89" i="11"/>
  <c r="AL89" i="11"/>
  <c r="AK90" i="11"/>
  <c r="AL90" i="11"/>
  <c r="AK91" i="11"/>
  <c r="AL91" i="11"/>
  <c r="AK92" i="11"/>
  <c r="AL92" i="11"/>
  <c r="AK93" i="11"/>
  <c r="AL93" i="11"/>
  <c r="AK94" i="11"/>
  <c r="AL94" i="11"/>
  <c r="AK95" i="11"/>
  <c r="AL95" i="11"/>
  <c r="AK96" i="11"/>
  <c r="AL96" i="11"/>
  <c r="AK97" i="11"/>
  <c r="AL97" i="11"/>
  <c r="AK98" i="11"/>
  <c r="AL98" i="11"/>
  <c r="AK99" i="11"/>
  <c r="AL99" i="11"/>
  <c r="AK100" i="11"/>
  <c r="AL100" i="11"/>
  <c r="AK101" i="11"/>
  <c r="AL101" i="11"/>
  <c r="AK102" i="11"/>
  <c r="AL102" i="11"/>
  <c r="AK103" i="11"/>
  <c r="AL103" i="11"/>
  <c r="AK104" i="11"/>
  <c r="AL104" i="11"/>
  <c r="AK105" i="11"/>
  <c r="AL105" i="11"/>
  <c r="AK106" i="11"/>
  <c r="AL106" i="11"/>
  <c r="AK107" i="11"/>
  <c r="AL107" i="11"/>
  <c r="AK108" i="11"/>
  <c r="AL108" i="11"/>
  <c r="AK109" i="11"/>
  <c r="AL109" i="11"/>
  <c r="AK110" i="11"/>
  <c r="AL110" i="11"/>
  <c r="AK111" i="11"/>
  <c r="AL111" i="11"/>
  <c r="AK112" i="11"/>
  <c r="AL112" i="11"/>
  <c r="AK113" i="11"/>
  <c r="AL113" i="11"/>
  <c r="AK114" i="11"/>
  <c r="AL114" i="11"/>
  <c r="AK115" i="11"/>
  <c r="AL115" i="11"/>
  <c r="AK116" i="11"/>
  <c r="AL116" i="11"/>
  <c r="AK117" i="11"/>
  <c r="AL117" i="11"/>
  <c r="AK118" i="11"/>
  <c r="AL118" i="11"/>
  <c r="AK119" i="11"/>
  <c r="AL119" i="11"/>
  <c r="D40" i="15" l="1"/>
  <c r="D27" i="15"/>
  <c r="AD8" i="11" l="1"/>
  <c r="Q7" i="11" l="1"/>
  <c r="AB27" i="15" s="1"/>
  <c r="AL57" i="15" l="1"/>
  <c r="AL56" i="15"/>
  <c r="AC55" i="15"/>
  <c r="AB56" i="15" l="1"/>
  <c r="AB55" i="15"/>
  <c r="AB54" i="15"/>
  <c r="W56" i="15"/>
  <c r="W54" i="15"/>
  <c r="W55" i="15"/>
  <c r="R7" i="11" l="1"/>
  <c r="S7"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AC1" i="15" l="1"/>
  <c r="Q119" i="11"/>
  <c r="P119" i="11"/>
  <c r="N119" i="11"/>
  <c r="M119" i="11"/>
  <c r="K119" i="11"/>
  <c r="J119" i="11"/>
  <c r="I119" i="11"/>
  <c r="H119" i="11"/>
  <c r="G119" i="11"/>
  <c r="F119" i="11"/>
  <c r="E119" i="11"/>
  <c r="D119" i="11"/>
  <c r="C119" i="11"/>
  <c r="B119" i="11"/>
  <c r="Q118" i="11"/>
  <c r="P118" i="11"/>
  <c r="N118" i="11"/>
  <c r="M118" i="11"/>
  <c r="K118" i="11"/>
  <c r="J118" i="11"/>
  <c r="I118" i="11"/>
  <c r="H118" i="11"/>
  <c r="G118" i="11"/>
  <c r="F118" i="11"/>
  <c r="E118" i="11"/>
  <c r="D118" i="11"/>
  <c r="C118" i="11"/>
  <c r="B118" i="11"/>
  <c r="Q117" i="11"/>
  <c r="P117" i="11"/>
  <c r="N117" i="11"/>
  <c r="M117" i="11"/>
  <c r="K117" i="11"/>
  <c r="J117" i="11"/>
  <c r="I117" i="11"/>
  <c r="H117" i="11"/>
  <c r="G117" i="11"/>
  <c r="F117" i="11"/>
  <c r="E117" i="11"/>
  <c r="D117" i="11"/>
  <c r="C117" i="11"/>
  <c r="B117" i="11"/>
  <c r="Q116" i="11"/>
  <c r="P116" i="11"/>
  <c r="N116" i="11"/>
  <c r="M116" i="11"/>
  <c r="K116" i="11"/>
  <c r="J116" i="11"/>
  <c r="I116" i="11"/>
  <c r="H116" i="11"/>
  <c r="G116" i="11"/>
  <c r="F116" i="11"/>
  <c r="E116" i="11"/>
  <c r="D116" i="11"/>
  <c r="C116" i="11"/>
  <c r="B116" i="11"/>
  <c r="Q115" i="11"/>
  <c r="P115" i="11"/>
  <c r="N115" i="11"/>
  <c r="M115" i="11"/>
  <c r="K115" i="11"/>
  <c r="J115" i="11"/>
  <c r="I115" i="11"/>
  <c r="H115" i="11"/>
  <c r="G115" i="11"/>
  <c r="F115" i="11"/>
  <c r="E115" i="11"/>
  <c r="D115" i="11"/>
  <c r="C115" i="11"/>
  <c r="B115" i="11"/>
  <c r="Q114" i="11"/>
  <c r="P114" i="11"/>
  <c r="N114" i="11"/>
  <c r="M114" i="11"/>
  <c r="K114" i="11"/>
  <c r="J114" i="11"/>
  <c r="I114" i="11"/>
  <c r="H114" i="11"/>
  <c r="G114" i="11"/>
  <c r="F114" i="11"/>
  <c r="E114" i="11"/>
  <c r="D114" i="11"/>
  <c r="C114" i="11"/>
  <c r="B114" i="11"/>
  <c r="Q113" i="11"/>
  <c r="P113" i="11"/>
  <c r="N113" i="11"/>
  <c r="M113" i="11"/>
  <c r="K113" i="11"/>
  <c r="J113" i="11"/>
  <c r="I113" i="11"/>
  <c r="H113" i="11"/>
  <c r="G113" i="11"/>
  <c r="F113" i="11"/>
  <c r="E113" i="11"/>
  <c r="D113" i="11"/>
  <c r="C113" i="11"/>
  <c r="B113" i="11"/>
  <c r="Q112" i="11"/>
  <c r="P112" i="11"/>
  <c r="N112" i="11"/>
  <c r="M112" i="11"/>
  <c r="K112" i="11"/>
  <c r="J112" i="11"/>
  <c r="I112" i="11"/>
  <c r="H112" i="11"/>
  <c r="G112" i="11"/>
  <c r="F112" i="11"/>
  <c r="E112" i="11"/>
  <c r="D112" i="11"/>
  <c r="C112" i="11"/>
  <c r="B112" i="11"/>
  <c r="Q111" i="11"/>
  <c r="P111" i="11"/>
  <c r="N111" i="11"/>
  <c r="M111" i="11"/>
  <c r="K111" i="11"/>
  <c r="J111" i="11"/>
  <c r="I111" i="11"/>
  <c r="H111" i="11"/>
  <c r="G111" i="11"/>
  <c r="F111" i="11"/>
  <c r="E111" i="11"/>
  <c r="D111" i="11"/>
  <c r="C111" i="11"/>
  <c r="B111" i="11"/>
  <c r="Q110" i="11"/>
  <c r="P110" i="11"/>
  <c r="N110" i="11"/>
  <c r="M110" i="11"/>
  <c r="K110" i="11"/>
  <c r="J110" i="11"/>
  <c r="I110" i="11"/>
  <c r="H110" i="11"/>
  <c r="G110" i="11"/>
  <c r="F110" i="11"/>
  <c r="E110" i="11"/>
  <c r="D110" i="11"/>
  <c r="C110" i="11"/>
  <c r="B110" i="11"/>
  <c r="Q109" i="11"/>
  <c r="P109" i="11"/>
  <c r="N109" i="11"/>
  <c r="M109" i="11"/>
  <c r="K109" i="11"/>
  <c r="J109" i="11"/>
  <c r="I109" i="11"/>
  <c r="H109" i="11"/>
  <c r="G109" i="11"/>
  <c r="F109" i="11"/>
  <c r="E109" i="11"/>
  <c r="D109" i="11"/>
  <c r="C109" i="11"/>
  <c r="B109" i="11"/>
  <c r="Q108" i="11"/>
  <c r="P108" i="11"/>
  <c r="N108" i="11"/>
  <c r="M108" i="11"/>
  <c r="K108" i="11"/>
  <c r="J108" i="11"/>
  <c r="I108" i="11"/>
  <c r="H108" i="11"/>
  <c r="G108" i="11"/>
  <c r="F108" i="11"/>
  <c r="E108" i="11"/>
  <c r="D108" i="11"/>
  <c r="C108" i="11"/>
  <c r="B108" i="11"/>
  <c r="Q107" i="11"/>
  <c r="P107" i="11"/>
  <c r="N107" i="11"/>
  <c r="M107" i="11"/>
  <c r="K107" i="11"/>
  <c r="J107" i="11"/>
  <c r="I107" i="11"/>
  <c r="H107" i="11"/>
  <c r="G107" i="11"/>
  <c r="F107" i="11"/>
  <c r="E107" i="11"/>
  <c r="D107" i="11"/>
  <c r="C107" i="11"/>
  <c r="B107" i="11"/>
  <c r="Q106" i="11"/>
  <c r="P106" i="11"/>
  <c r="N106" i="11"/>
  <c r="M106" i="11"/>
  <c r="K106" i="11"/>
  <c r="J106" i="11"/>
  <c r="I106" i="11"/>
  <c r="H106" i="11"/>
  <c r="G106" i="11"/>
  <c r="F106" i="11"/>
  <c r="E106" i="11"/>
  <c r="D106" i="11"/>
  <c r="C106" i="11"/>
  <c r="B106" i="11"/>
  <c r="Q105" i="11"/>
  <c r="P105" i="11"/>
  <c r="N105" i="11"/>
  <c r="M105" i="11"/>
  <c r="K105" i="11"/>
  <c r="J105" i="11"/>
  <c r="I105" i="11"/>
  <c r="H105" i="11"/>
  <c r="G105" i="11"/>
  <c r="F105" i="11"/>
  <c r="E105" i="11"/>
  <c r="D105" i="11"/>
  <c r="C105" i="11"/>
  <c r="B105" i="11"/>
  <c r="Q104" i="11"/>
  <c r="P104" i="11"/>
  <c r="N104" i="11"/>
  <c r="M104" i="11"/>
  <c r="K104" i="11"/>
  <c r="J104" i="11"/>
  <c r="I104" i="11"/>
  <c r="H104" i="11"/>
  <c r="G104" i="11"/>
  <c r="F104" i="11"/>
  <c r="E104" i="11"/>
  <c r="D104" i="11"/>
  <c r="C104" i="11"/>
  <c r="B104" i="11"/>
  <c r="Q103" i="11"/>
  <c r="P103" i="11"/>
  <c r="N103" i="11"/>
  <c r="M103" i="11"/>
  <c r="K103" i="11"/>
  <c r="J103" i="11"/>
  <c r="I103" i="11"/>
  <c r="H103" i="11"/>
  <c r="G103" i="11"/>
  <c r="F103" i="11"/>
  <c r="E103" i="11"/>
  <c r="D103" i="11"/>
  <c r="C103" i="11"/>
  <c r="B103" i="11"/>
  <c r="Q102" i="11"/>
  <c r="P102" i="11"/>
  <c r="N102" i="11"/>
  <c r="M102" i="11"/>
  <c r="K102" i="11"/>
  <c r="J102" i="11"/>
  <c r="I102" i="11"/>
  <c r="H102" i="11"/>
  <c r="G102" i="11"/>
  <c r="F102" i="11"/>
  <c r="E102" i="11"/>
  <c r="D102" i="11"/>
  <c r="C102" i="11"/>
  <c r="B102" i="11"/>
  <c r="Q101" i="11"/>
  <c r="P101" i="11"/>
  <c r="N101" i="11"/>
  <c r="M101" i="11"/>
  <c r="K101" i="11"/>
  <c r="J101" i="11"/>
  <c r="I101" i="11"/>
  <c r="H101" i="11"/>
  <c r="G101" i="11"/>
  <c r="F101" i="11"/>
  <c r="E101" i="11"/>
  <c r="D101" i="11"/>
  <c r="C101" i="11"/>
  <c r="B101" i="11"/>
  <c r="Q100" i="11"/>
  <c r="P100" i="11"/>
  <c r="N100" i="11"/>
  <c r="M100" i="11"/>
  <c r="K100" i="11"/>
  <c r="J100" i="11"/>
  <c r="I100" i="11"/>
  <c r="H100" i="11"/>
  <c r="G100" i="11"/>
  <c r="F100" i="11"/>
  <c r="E100" i="11"/>
  <c r="D100" i="11"/>
  <c r="C100" i="11"/>
  <c r="B100" i="11"/>
  <c r="Q99" i="11"/>
  <c r="P99" i="11"/>
  <c r="N99" i="11"/>
  <c r="M99" i="11"/>
  <c r="K99" i="11"/>
  <c r="J99" i="11"/>
  <c r="I99" i="11"/>
  <c r="H99" i="11"/>
  <c r="G99" i="11"/>
  <c r="F99" i="11"/>
  <c r="E99" i="11"/>
  <c r="D99" i="11"/>
  <c r="C99" i="11"/>
  <c r="B99" i="11"/>
  <c r="L99" i="11" s="1"/>
  <c r="Q98" i="11"/>
  <c r="P98" i="11"/>
  <c r="N98" i="11"/>
  <c r="M98" i="11"/>
  <c r="K98" i="11"/>
  <c r="J98" i="11"/>
  <c r="I98" i="11"/>
  <c r="H98" i="11"/>
  <c r="G98" i="11"/>
  <c r="F98" i="11"/>
  <c r="E98" i="11"/>
  <c r="D98" i="11"/>
  <c r="C98" i="11"/>
  <c r="B98" i="11"/>
  <c r="Q97" i="11"/>
  <c r="P97" i="11"/>
  <c r="N97" i="11"/>
  <c r="M97" i="11"/>
  <c r="K97" i="11"/>
  <c r="J97" i="11"/>
  <c r="I97" i="11"/>
  <c r="H97" i="11"/>
  <c r="G97" i="11"/>
  <c r="F97" i="11"/>
  <c r="E97" i="11"/>
  <c r="D97" i="11"/>
  <c r="C97" i="11"/>
  <c r="B97" i="11"/>
  <c r="Q96" i="11"/>
  <c r="P96" i="11"/>
  <c r="N96" i="11"/>
  <c r="M96" i="11"/>
  <c r="K96" i="11"/>
  <c r="J96" i="11"/>
  <c r="I96" i="11"/>
  <c r="H96" i="11"/>
  <c r="G96" i="11"/>
  <c r="F96" i="11"/>
  <c r="E96" i="11"/>
  <c r="D96" i="11"/>
  <c r="C96" i="11"/>
  <c r="B96" i="11"/>
  <c r="Q95" i="11"/>
  <c r="P95" i="11"/>
  <c r="N95" i="11"/>
  <c r="M95" i="11"/>
  <c r="K95" i="11"/>
  <c r="J95" i="11"/>
  <c r="I95" i="11"/>
  <c r="H95" i="11"/>
  <c r="G95" i="11"/>
  <c r="F95" i="11"/>
  <c r="E95" i="11"/>
  <c r="D95" i="11"/>
  <c r="C95" i="11"/>
  <c r="B95" i="11"/>
  <c r="Q94" i="11"/>
  <c r="P94" i="11"/>
  <c r="N94" i="11"/>
  <c r="M94" i="11"/>
  <c r="K94" i="11"/>
  <c r="J94" i="11"/>
  <c r="I94" i="11"/>
  <c r="H94" i="11"/>
  <c r="G94" i="11"/>
  <c r="F94" i="11"/>
  <c r="E94" i="11"/>
  <c r="D94" i="11"/>
  <c r="C94" i="11"/>
  <c r="B94" i="11"/>
  <c r="Q93" i="11"/>
  <c r="P93" i="11"/>
  <c r="N93" i="11"/>
  <c r="M93" i="11"/>
  <c r="K93" i="11"/>
  <c r="J93" i="11"/>
  <c r="I93" i="11"/>
  <c r="H93" i="11"/>
  <c r="G93" i="11"/>
  <c r="F93" i="11"/>
  <c r="E93" i="11"/>
  <c r="D93" i="11"/>
  <c r="C93" i="11"/>
  <c r="B93" i="11"/>
  <c r="Q92" i="11"/>
  <c r="P92" i="11"/>
  <c r="N92" i="11"/>
  <c r="M92" i="11"/>
  <c r="K92" i="11"/>
  <c r="J92" i="11"/>
  <c r="I92" i="11"/>
  <c r="H92" i="11"/>
  <c r="G92" i="11"/>
  <c r="F92" i="11"/>
  <c r="E92" i="11"/>
  <c r="D92" i="11"/>
  <c r="C92" i="11"/>
  <c r="B92" i="11"/>
  <c r="Q91" i="11"/>
  <c r="P91" i="11"/>
  <c r="N91" i="11"/>
  <c r="M91" i="11"/>
  <c r="K91" i="11"/>
  <c r="J91" i="11"/>
  <c r="I91" i="11"/>
  <c r="H91" i="11"/>
  <c r="G91" i="11"/>
  <c r="F91" i="11"/>
  <c r="E91" i="11"/>
  <c r="D91" i="11"/>
  <c r="C91" i="11"/>
  <c r="B91" i="11"/>
  <c r="Q90" i="11"/>
  <c r="P90" i="11"/>
  <c r="N90" i="11"/>
  <c r="M90" i="11"/>
  <c r="K90" i="11"/>
  <c r="J90" i="11"/>
  <c r="I90" i="11"/>
  <c r="H90" i="11"/>
  <c r="G90" i="11"/>
  <c r="F90" i="11"/>
  <c r="E90" i="11"/>
  <c r="D90" i="11"/>
  <c r="C90" i="11"/>
  <c r="B90" i="11"/>
  <c r="Q89" i="11"/>
  <c r="P89" i="11"/>
  <c r="N89" i="11"/>
  <c r="M89" i="11"/>
  <c r="K89" i="11"/>
  <c r="J89" i="11"/>
  <c r="I89" i="11"/>
  <c r="H89" i="11"/>
  <c r="G89" i="11"/>
  <c r="F89" i="11"/>
  <c r="E89" i="11"/>
  <c r="D89" i="11"/>
  <c r="C89" i="11"/>
  <c r="B89" i="11"/>
  <c r="Q88" i="11"/>
  <c r="P88" i="11"/>
  <c r="N88" i="11"/>
  <c r="M88" i="11"/>
  <c r="K88" i="11"/>
  <c r="J88" i="11"/>
  <c r="I88" i="11"/>
  <c r="H88" i="11"/>
  <c r="G88" i="11"/>
  <c r="F88" i="11"/>
  <c r="E88" i="11"/>
  <c r="D88" i="11"/>
  <c r="C88" i="11"/>
  <c r="B88" i="11"/>
  <c r="Q87" i="11"/>
  <c r="P87" i="11"/>
  <c r="N87" i="11"/>
  <c r="M87" i="11"/>
  <c r="K87" i="11"/>
  <c r="J87" i="11"/>
  <c r="I87" i="11"/>
  <c r="H87" i="11"/>
  <c r="G87" i="11"/>
  <c r="F87" i="11"/>
  <c r="E87" i="11"/>
  <c r="D87" i="11"/>
  <c r="C87" i="11"/>
  <c r="B87" i="11"/>
  <c r="Q86" i="11"/>
  <c r="P86" i="11"/>
  <c r="N86" i="11"/>
  <c r="M86" i="11"/>
  <c r="K86" i="11"/>
  <c r="J86" i="11"/>
  <c r="I86" i="11"/>
  <c r="H86" i="11"/>
  <c r="G86" i="11"/>
  <c r="F86" i="11"/>
  <c r="E86" i="11"/>
  <c r="D86" i="11"/>
  <c r="C86" i="11"/>
  <c r="B86" i="11"/>
  <c r="Q85" i="11"/>
  <c r="P85" i="11"/>
  <c r="N85" i="11"/>
  <c r="M85" i="11"/>
  <c r="K85" i="11"/>
  <c r="J85" i="11"/>
  <c r="I85" i="11"/>
  <c r="H85" i="11"/>
  <c r="G85" i="11"/>
  <c r="F85" i="11"/>
  <c r="E85" i="11"/>
  <c r="D85" i="11"/>
  <c r="C85" i="11"/>
  <c r="B85" i="11"/>
  <c r="Q84" i="11"/>
  <c r="P84" i="11"/>
  <c r="N84" i="11"/>
  <c r="M84" i="11"/>
  <c r="K84" i="11"/>
  <c r="J84" i="11"/>
  <c r="I84" i="11"/>
  <c r="H84" i="11"/>
  <c r="G84" i="11"/>
  <c r="F84" i="11"/>
  <c r="E84" i="11"/>
  <c r="D84" i="11"/>
  <c r="C84" i="11"/>
  <c r="B84" i="11"/>
  <c r="Q83" i="11"/>
  <c r="P83" i="11"/>
  <c r="N83" i="11"/>
  <c r="M83" i="11"/>
  <c r="K83" i="11"/>
  <c r="J83" i="11"/>
  <c r="I83" i="11"/>
  <c r="H83" i="11"/>
  <c r="G83" i="11"/>
  <c r="F83" i="11"/>
  <c r="E83" i="11"/>
  <c r="D83" i="11"/>
  <c r="C83" i="11"/>
  <c r="B83" i="11"/>
  <c r="Q82" i="11"/>
  <c r="P82" i="11"/>
  <c r="N82" i="11"/>
  <c r="M82" i="11"/>
  <c r="K82" i="11"/>
  <c r="J82" i="11"/>
  <c r="I82" i="11"/>
  <c r="H82" i="11"/>
  <c r="G82" i="11"/>
  <c r="F82" i="11"/>
  <c r="E82" i="11"/>
  <c r="D82" i="11"/>
  <c r="C82" i="11"/>
  <c r="B82" i="11"/>
  <c r="Q81" i="11"/>
  <c r="P81" i="11"/>
  <c r="N81" i="11"/>
  <c r="M81" i="11"/>
  <c r="K81" i="11"/>
  <c r="J81" i="11"/>
  <c r="I81" i="11"/>
  <c r="H81" i="11"/>
  <c r="G81" i="11"/>
  <c r="F81" i="11"/>
  <c r="E81" i="11"/>
  <c r="D81" i="11"/>
  <c r="C81" i="11"/>
  <c r="B81" i="11"/>
  <c r="Q80" i="11"/>
  <c r="P80" i="11"/>
  <c r="N80" i="11"/>
  <c r="M80" i="11"/>
  <c r="K80" i="11"/>
  <c r="J80" i="11"/>
  <c r="I80" i="11"/>
  <c r="H80" i="11"/>
  <c r="G80" i="11"/>
  <c r="F80" i="11"/>
  <c r="E80" i="11"/>
  <c r="D80" i="11"/>
  <c r="C80" i="11"/>
  <c r="B80" i="11"/>
  <c r="Q79" i="11"/>
  <c r="P79" i="11"/>
  <c r="N79" i="11"/>
  <c r="M79" i="11"/>
  <c r="K79" i="11"/>
  <c r="J79" i="11"/>
  <c r="I79" i="11"/>
  <c r="H79" i="11"/>
  <c r="G79" i="11"/>
  <c r="F79" i="11"/>
  <c r="E79" i="11"/>
  <c r="D79" i="11"/>
  <c r="C79" i="11"/>
  <c r="B79" i="11"/>
  <c r="L79" i="11" s="1"/>
  <c r="Q78" i="11"/>
  <c r="P78" i="11"/>
  <c r="N78" i="11"/>
  <c r="M78" i="11"/>
  <c r="K78" i="11"/>
  <c r="J78" i="11"/>
  <c r="I78" i="11"/>
  <c r="H78" i="11"/>
  <c r="G78" i="11"/>
  <c r="F78" i="11"/>
  <c r="E78" i="11"/>
  <c r="D78" i="11"/>
  <c r="C78" i="11"/>
  <c r="B78" i="11"/>
  <c r="Q77" i="11"/>
  <c r="P77" i="11"/>
  <c r="N77" i="11"/>
  <c r="M77" i="11"/>
  <c r="K77" i="11"/>
  <c r="J77" i="11"/>
  <c r="I77" i="11"/>
  <c r="H77" i="11"/>
  <c r="G77" i="11"/>
  <c r="F77" i="11"/>
  <c r="E77" i="11"/>
  <c r="D77" i="11"/>
  <c r="C77" i="11"/>
  <c r="B77" i="11"/>
  <c r="Q76" i="11"/>
  <c r="P76" i="11"/>
  <c r="N76" i="11"/>
  <c r="M76" i="11"/>
  <c r="K76" i="11"/>
  <c r="J76" i="11"/>
  <c r="I76" i="11"/>
  <c r="H76" i="11"/>
  <c r="G76" i="11"/>
  <c r="F76" i="11"/>
  <c r="E76" i="11"/>
  <c r="D76" i="11"/>
  <c r="C76" i="11"/>
  <c r="B76" i="11"/>
  <c r="Q75" i="11"/>
  <c r="P75" i="11"/>
  <c r="N75" i="11"/>
  <c r="M75" i="11"/>
  <c r="K75" i="11"/>
  <c r="J75" i="11"/>
  <c r="I75" i="11"/>
  <c r="H75" i="11"/>
  <c r="G75" i="11"/>
  <c r="F75" i="11"/>
  <c r="E75" i="11"/>
  <c r="D75" i="11"/>
  <c r="C75" i="11"/>
  <c r="B75" i="11"/>
  <c r="Q74" i="11"/>
  <c r="P74" i="11"/>
  <c r="N74" i="11"/>
  <c r="M74" i="11"/>
  <c r="K74" i="11"/>
  <c r="J74" i="11"/>
  <c r="I74" i="11"/>
  <c r="H74" i="11"/>
  <c r="G74" i="11"/>
  <c r="F74" i="11"/>
  <c r="E74" i="11"/>
  <c r="D74" i="11"/>
  <c r="C74" i="11"/>
  <c r="B74" i="11"/>
  <c r="Q73" i="11"/>
  <c r="P73" i="11"/>
  <c r="N73" i="11"/>
  <c r="M73" i="11"/>
  <c r="K73" i="11"/>
  <c r="J73" i="11"/>
  <c r="I73" i="11"/>
  <c r="H73" i="11"/>
  <c r="G73" i="11"/>
  <c r="F73" i="11"/>
  <c r="E73" i="11"/>
  <c r="D73" i="11"/>
  <c r="C73" i="11"/>
  <c r="B73" i="11"/>
  <c r="Q72" i="11"/>
  <c r="P72" i="11"/>
  <c r="N72" i="11"/>
  <c r="M72" i="11"/>
  <c r="K72" i="11"/>
  <c r="J72" i="11"/>
  <c r="I72" i="11"/>
  <c r="H72" i="11"/>
  <c r="G72" i="11"/>
  <c r="F72" i="11"/>
  <c r="E72" i="11"/>
  <c r="D72" i="11"/>
  <c r="C72" i="11"/>
  <c r="B72" i="11"/>
  <c r="Q71" i="11"/>
  <c r="P71" i="11"/>
  <c r="N71" i="11"/>
  <c r="M71" i="11"/>
  <c r="K71" i="11"/>
  <c r="J71" i="11"/>
  <c r="I71" i="11"/>
  <c r="H71" i="11"/>
  <c r="G71" i="11"/>
  <c r="F71" i="11"/>
  <c r="E71" i="11"/>
  <c r="D71" i="11"/>
  <c r="C71" i="11"/>
  <c r="B71" i="11"/>
  <c r="Q70" i="11"/>
  <c r="P70" i="11"/>
  <c r="N70" i="11"/>
  <c r="M70" i="11"/>
  <c r="K70" i="11"/>
  <c r="J70" i="11"/>
  <c r="I70" i="11"/>
  <c r="H70" i="11"/>
  <c r="G70" i="11"/>
  <c r="F70" i="11"/>
  <c r="E70" i="11"/>
  <c r="D70" i="11"/>
  <c r="C70" i="11"/>
  <c r="B70" i="11"/>
  <c r="Q69" i="11"/>
  <c r="P69" i="11"/>
  <c r="N69" i="11"/>
  <c r="M69" i="11"/>
  <c r="K69" i="11"/>
  <c r="J69" i="11"/>
  <c r="I69" i="11"/>
  <c r="H69" i="11"/>
  <c r="G69" i="11"/>
  <c r="F69" i="11"/>
  <c r="E69" i="11"/>
  <c r="D69" i="11"/>
  <c r="C69" i="11"/>
  <c r="B69" i="11"/>
  <c r="Q68" i="11"/>
  <c r="P68" i="11"/>
  <c r="N68" i="11"/>
  <c r="M68" i="11"/>
  <c r="K68" i="11"/>
  <c r="J68" i="11"/>
  <c r="I68" i="11"/>
  <c r="H68" i="11"/>
  <c r="G68" i="11"/>
  <c r="F68" i="11"/>
  <c r="E68" i="11"/>
  <c r="D68" i="11"/>
  <c r="C68" i="11"/>
  <c r="B68" i="11"/>
  <c r="Q67" i="11"/>
  <c r="P67" i="11"/>
  <c r="N67" i="11"/>
  <c r="M67" i="11"/>
  <c r="K67" i="11"/>
  <c r="J67" i="11"/>
  <c r="I67" i="11"/>
  <c r="H67" i="11"/>
  <c r="G67" i="11"/>
  <c r="F67" i="11"/>
  <c r="E67" i="11"/>
  <c r="D67" i="11"/>
  <c r="C67" i="11"/>
  <c r="B67" i="11"/>
  <c r="Q66" i="11"/>
  <c r="P66" i="11"/>
  <c r="N66" i="11"/>
  <c r="M66" i="11"/>
  <c r="K66" i="11"/>
  <c r="J66" i="11"/>
  <c r="I66" i="11"/>
  <c r="H66" i="11"/>
  <c r="G66" i="11"/>
  <c r="F66" i="11"/>
  <c r="E66" i="11"/>
  <c r="D66" i="11"/>
  <c r="C66" i="11"/>
  <c r="B66" i="11"/>
  <c r="Q65" i="11"/>
  <c r="P65" i="11"/>
  <c r="N65" i="11"/>
  <c r="M65" i="11"/>
  <c r="K65" i="11"/>
  <c r="J65" i="11"/>
  <c r="I65" i="11"/>
  <c r="H65" i="11"/>
  <c r="G65" i="11"/>
  <c r="F65" i="11"/>
  <c r="E65" i="11"/>
  <c r="D65" i="11"/>
  <c r="C65" i="11"/>
  <c r="B65" i="11"/>
  <c r="Q64" i="11"/>
  <c r="P64" i="11"/>
  <c r="N64" i="11"/>
  <c r="M64" i="11"/>
  <c r="K64" i="11"/>
  <c r="J64" i="11"/>
  <c r="I64" i="11"/>
  <c r="H64" i="11"/>
  <c r="G64" i="11"/>
  <c r="F64" i="11"/>
  <c r="E64" i="11"/>
  <c r="D64" i="11"/>
  <c r="C64" i="11"/>
  <c r="B64" i="11"/>
  <c r="Q63" i="11"/>
  <c r="P63" i="11"/>
  <c r="N63" i="11"/>
  <c r="M63" i="11"/>
  <c r="K63" i="11"/>
  <c r="J63" i="11"/>
  <c r="I63" i="11"/>
  <c r="H63" i="11"/>
  <c r="G63" i="11"/>
  <c r="F63" i="11"/>
  <c r="E63" i="11"/>
  <c r="D63" i="11"/>
  <c r="C63" i="11"/>
  <c r="B63" i="11"/>
  <c r="Q62" i="11"/>
  <c r="P62" i="11"/>
  <c r="N62" i="11"/>
  <c r="M62" i="11"/>
  <c r="K62" i="11"/>
  <c r="J62" i="11"/>
  <c r="I62" i="11"/>
  <c r="H62" i="11"/>
  <c r="G62" i="11"/>
  <c r="F62" i="11"/>
  <c r="E62" i="11"/>
  <c r="D62" i="11"/>
  <c r="C62" i="11"/>
  <c r="B62" i="11"/>
  <c r="Q61" i="11"/>
  <c r="P61" i="11"/>
  <c r="N61" i="11"/>
  <c r="M61" i="11"/>
  <c r="K61" i="11"/>
  <c r="J61" i="11"/>
  <c r="I61" i="11"/>
  <c r="H61" i="11"/>
  <c r="G61" i="11"/>
  <c r="F61" i="11"/>
  <c r="E61" i="11"/>
  <c r="D61" i="11"/>
  <c r="C61" i="11"/>
  <c r="B61" i="11"/>
  <c r="Q60" i="11"/>
  <c r="P60" i="11"/>
  <c r="N60" i="11"/>
  <c r="M60" i="11"/>
  <c r="K60" i="11"/>
  <c r="J60" i="11"/>
  <c r="I60" i="11"/>
  <c r="H60" i="11"/>
  <c r="G60" i="11"/>
  <c r="F60" i="11"/>
  <c r="E60" i="11"/>
  <c r="D60" i="11"/>
  <c r="C60" i="11"/>
  <c r="B60" i="11"/>
  <c r="Q59" i="11"/>
  <c r="P59" i="11"/>
  <c r="N59" i="11"/>
  <c r="M59" i="11"/>
  <c r="K59" i="11"/>
  <c r="J59" i="11"/>
  <c r="I59" i="11"/>
  <c r="H59" i="11"/>
  <c r="G59" i="11"/>
  <c r="F59" i="11"/>
  <c r="E59" i="11"/>
  <c r="D59" i="11"/>
  <c r="C59" i="11"/>
  <c r="B59" i="11"/>
  <c r="Q58" i="11"/>
  <c r="P58" i="11"/>
  <c r="N58" i="11"/>
  <c r="M58" i="11"/>
  <c r="K58" i="11"/>
  <c r="J58" i="11"/>
  <c r="I58" i="11"/>
  <c r="H58" i="11"/>
  <c r="G58" i="11"/>
  <c r="F58" i="11"/>
  <c r="E58" i="11"/>
  <c r="D58" i="11"/>
  <c r="C58" i="11"/>
  <c r="B58" i="11"/>
  <c r="Q57" i="11"/>
  <c r="P57" i="11"/>
  <c r="N57" i="11"/>
  <c r="M57" i="11"/>
  <c r="K57" i="11"/>
  <c r="J57" i="11"/>
  <c r="I57" i="11"/>
  <c r="H57" i="11"/>
  <c r="G57" i="11"/>
  <c r="F57" i="11"/>
  <c r="E57" i="11"/>
  <c r="D57" i="11"/>
  <c r="C57" i="11"/>
  <c r="B57" i="11"/>
  <c r="Q56" i="11"/>
  <c r="P56" i="11"/>
  <c r="N56" i="11"/>
  <c r="M56" i="11"/>
  <c r="K56" i="11"/>
  <c r="J56" i="11"/>
  <c r="I56" i="11"/>
  <c r="H56" i="11"/>
  <c r="G56" i="11"/>
  <c r="F56" i="11"/>
  <c r="E56" i="11"/>
  <c r="D56" i="11"/>
  <c r="C56" i="11"/>
  <c r="B56" i="11"/>
  <c r="Q55" i="11"/>
  <c r="P55" i="11"/>
  <c r="N55" i="11"/>
  <c r="M55" i="11"/>
  <c r="K55" i="11"/>
  <c r="J55" i="11"/>
  <c r="I55" i="11"/>
  <c r="H55" i="11"/>
  <c r="G55" i="11"/>
  <c r="F55" i="11"/>
  <c r="E55" i="11"/>
  <c r="D55" i="11"/>
  <c r="C55" i="11"/>
  <c r="B55" i="11"/>
  <c r="Q54" i="11"/>
  <c r="P54" i="11"/>
  <c r="N54" i="11"/>
  <c r="M54" i="11"/>
  <c r="K54" i="11"/>
  <c r="J54" i="11"/>
  <c r="I54" i="11"/>
  <c r="H54" i="11"/>
  <c r="G54" i="11"/>
  <c r="F54" i="11"/>
  <c r="E54" i="11"/>
  <c r="D54" i="11"/>
  <c r="C54" i="11"/>
  <c r="B54" i="11"/>
  <c r="Q53" i="11"/>
  <c r="P53" i="11"/>
  <c r="N53" i="11"/>
  <c r="M53" i="11"/>
  <c r="K53" i="11"/>
  <c r="J53" i="11"/>
  <c r="I53" i="11"/>
  <c r="H53" i="11"/>
  <c r="G53" i="11"/>
  <c r="F53" i="11"/>
  <c r="E53" i="11"/>
  <c r="D53" i="11"/>
  <c r="C53" i="11"/>
  <c r="B53" i="11"/>
  <c r="Q52" i="11"/>
  <c r="P52" i="11"/>
  <c r="N52" i="11"/>
  <c r="M52" i="11"/>
  <c r="K52" i="11"/>
  <c r="J52" i="11"/>
  <c r="I52" i="11"/>
  <c r="H52" i="11"/>
  <c r="G52" i="11"/>
  <c r="F52" i="11"/>
  <c r="E52" i="11"/>
  <c r="D52" i="11"/>
  <c r="C52" i="11"/>
  <c r="B52" i="11"/>
  <c r="Q51" i="11"/>
  <c r="P51" i="11"/>
  <c r="N51" i="11"/>
  <c r="M51" i="11"/>
  <c r="K51" i="11"/>
  <c r="J51" i="11"/>
  <c r="I51" i="11"/>
  <c r="H51" i="11"/>
  <c r="G51" i="11"/>
  <c r="F51" i="11"/>
  <c r="E51" i="11"/>
  <c r="D51" i="11"/>
  <c r="C51" i="11"/>
  <c r="B51" i="11"/>
  <c r="L51" i="11" s="1"/>
  <c r="Q50" i="11"/>
  <c r="P50" i="11"/>
  <c r="N50" i="11"/>
  <c r="M50" i="11"/>
  <c r="K50" i="11"/>
  <c r="J50" i="11"/>
  <c r="I50" i="11"/>
  <c r="H50" i="11"/>
  <c r="G50" i="11"/>
  <c r="F50" i="11"/>
  <c r="E50" i="11"/>
  <c r="D50" i="11"/>
  <c r="C50" i="11"/>
  <c r="B50" i="11"/>
  <c r="Q49" i="11"/>
  <c r="P49" i="11"/>
  <c r="N49" i="11"/>
  <c r="M49" i="11"/>
  <c r="K49" i="11"/>
  <c r="J49" i="11"/>
  <c r="I49" i="11"/>
  <c r="H49" i="11"/>
  <c r="G49" i="11"/>
  <c r="F49" i="11"/>
  <c r="E49" i="11"/>
  <c r="D49" i="11"/>
  <c r="C49" i="11"/>
  <c r="B49" i="11"/>
  <c r="Q48" i="11"/>
  <c r="P48" i="11"/>
  <c r="N48" i="11"/>
  <c r="M48" i="11"/>
  <c r="K48" i="11"/>
  <c r="J48" i="11"/>
  <c r="I48" i="11"/>
  <c r="H48" i="11"/>
  <c r="G48" i="11"/>
  <c r="F48" i="11"/>
  <c r="E48" i="11"/>
  <c r="D48" i="11"/>
  <c r="C48" i="11"/>
  <c r="B48" i="11"/>
  <c r="Q47" i="11"/>
  <c r="P47" i="11"/>
  <c r="N47" i="11"/>
  <c r="M47" i="11"/>
  <c r="K47" i="11"/>
  <c r="J47" i="11"/>
  <c r="I47" i="11"/>
  <c r="H47" i="11"/>
  <c r="G47" i="11"/>
  <c r="F47" i="11"/>
  <c r="E47" i="11"/>
  <c r="D47" i="11"/>
  <c r="C47" i="11"/>
  <c r="B47" i="11"/>
  <c r="Q46" i="11"/>
  <c r="P46" i="11"/>
  <c r="N46" i="11"/>
  <c r="M46" i="11"/>
  <c r="K46" i="11"/>
  <c r="J46" i="11"/>
  <c r="I46" i="11"/>
  <c r="H46" i="11"/>
  <c r="G46" i="11"/>
  <c r="F46" i="11"/>
  <c r="E46" i="11"/>
  <c r="D46" i="11"/>
  <c r="C46" i="11"/>
  <c r="B46" i="11"/>
  <c r="Q45" i="11"/>
  <c r="P45" i="11"/>
  <c r="N45" i="11"/>
  <c r="M45" i="11"/>
  <c r="K45" i="11"/>
  <c r="J45" i="11"/>
  <c r="I45" i="11"/>
  <c r="H45" i="11"/>
  <c r="G45" i="11"/>
  <c r="F45" i="11"/>
  <c r="E45" i="11"/>
  <c r="D45" i="11"/>
  <c r="C45" i="11"/>
  <c r="B45" i="11"/>
  <c r="Q44" i="11"/>
  <c r="P44" i="11"/>
  <c r="N44" i="11"/>
  <c r="M44" i="11"/>
  <c r="K44" i="11"/>
  <c r="J44" i="11"/>
  <c r="I44" i="11"/>
  <c r="H44" i="11"/>
  <c r="G44" i="11"/>
  <c r="F44" i="11"/>
  <c r="E44" i="11"/>
  <c r="D44" i="11"/>
  <c r="C44" i="11"/>
  <c r="B44" i="11"/>
  <c r="Q43" i="11"/>
  <c r="P43" i="11"/>
  <c r="N43" i="11"/>
  <c r="M43" i="11"/>
  <c r="K43" i="11"/>
  <c r="J43" i="11"/>
  <c r="I43" i="11"/>
  <c r="H43" i="11"/>
  <c r="G43" i="11"/>
  <c r="F43" i="11"/>
  <c r="E43" i="11"/>
  <c r="D43" i="11"/>
  <c r="C43" i="11"/>
  <c r="B43" i="11"/>
  <c r="Q42" i="11"/>
  <c r="P42" i="11"/>
  <c r="N42" i="11"/>
  <c r="M42" i="11"/>
  <c r="K42" i="11"/>
  <c r="J42" i="11"/>
  <c r="I42" i="11"/>
  <c r="H42" i="11"/>
  <c r="G42" i="11"/>
  <c r="F42" i="11"/>
  <c r="E42" i="11"/>
  <c r="D42" i="11"/>
  <c r="C42" i="11"/>
  <c r="B42" i="11"/>
  <c r="Q41" i="11"/>
  <c r="P41" i="11"/>
  <c r="N41" i="11"/>
  <c r="M41" i="11"/>
  <c r="K41" i="11"/>
  <c r="J41" i="11"/>
  <c r="I41" i="11"/>
  <c r="H41" i="11"/>
  <c r="G41" i="11"/>
  <c r="F41" i="11"/>
  <c r="E41" i="11"/>
  <c r="D41" i="11"/>
  <c r="C41" i="11"/>
  <c r="B41" i="11"/>
  <c r="Q40" i="11"/>
  <c r="P40" i="11"/>
  <c r="N40" i="11"/>
  <c r="M40" i="11"/>
  <c r="K40" i="11"/>
  <c r="J40" i="11"/>
  <c r="I40" i="11"/>
  <c r="H40" i="11"/>
  <c r="G40" i="11"/>
  <c r="F40" i="11"/>
  <c r="E40" i="11"/>
  <c r="D40" i="11"/>
  <c r="C40" i="11"/>
  <c r="B40" i="11"/>
  <c r="Q39" i="11"/>
  <c r="P39" i="11"/>
  <c r="N39" i="11"/>
  <c r="M39" i="11"/>
  <c r="K39" i="11"/>
  <c r="J39" i="11"/>
  <c r="I39" i="11"/>
  <c r="H39" i="11"/>
  <c r="G39" i="11"/>
  <c r="F39" i="11"/>
  <c r="E39" i="11"/>
  <c r="D39" i="11"/>
  <c r="C39" i="11"/>
  <c r="B39" i="11"/>
  <c r="Q38" i="11"/>
  <c r="P38" i="11"/>
  <c r="N38" i="11"/>
  <c r="M38" i="11"/>
  <c r="K38" i="11"/>
  <c r="J38" i="11"/>
  <c r="I38" i="11"/>
  <c r="H38" i="11"/>
  <c r="G38" i="11"/>
  <c r="F38" i="11"/>
  <c r="E38" i="11"/>
  <c r="D38" i="11"/>
  <c r="C38" i="11"/>
  <c r="B38" i="11"/>
  <c r="Q37" i="11"/>
  <c r="P37" i="11"/>
  <c r="N37" i="11"/>
  <c r="M37" i="11"/>
  <c r="K37" i="11"/>
  <c r="J37" i="11"/>
  <c r="I37" i="11"/>
  <c r="H37" i="11"/>
  <c r="G37" i="11"/>
  <c r="F37" i="11"/>
  <c r="E37" i="11"/>
  <c r="D37" i="11"/>
  <c r="C37" i="11"/>
  <c r="B37" i="11"/>
  <c r="Q36" i="11"/>
  <c r="P36" i="11"/>
  <c r="N36" i="11"/>
  <c r="M36" i="11"/>
  <c r="K36" i="11"/>
  <c r="J36" i="11"/>
  <c r="I36" i="11"/>
  <c r="H36" i="11"/>
  <c r="G36" i="11"/>
  <c r="F36" i="11"/>
  <c r="E36" i="11"/>
  <c r="D36" i="11"/>
  <c r="C36" i="11"/>
  <c r="B36" i="11"/>
  <c r="Q35" i="11"/>
  <c r="P35" i="11"/>
  <c r="N35" i="11"/>
  <c r="M35" i="11"/>
  <c r="K35" i="11"/>
  <c r="J35" i="11"/>
  <c r="I35" i="11"/>
  <c r="H35" i="11"/>
  <c r="G35" i="11"/>
  <c r="F35" i="11"/>
  <c r="E35" i="11"/>
  <c r="D35" i="11"/>
  <c r="C35" i="11"/>
  <c r="B35" i="11"/>
  <c r="Q34" i="11"/>
  <c r="P34" i="11"/>
  <c r="N34" i="11"/>
  <c r="M34" i="11"/>
  <c r="K34" i="11"/>
  <c r="J34" i="11"/>
  <c r="I34" i="11"/>
  <c r="H34" i="11"/>
  <c r="G34" i="11"/>
  <c r="F34" i="11"/>
  <c r="E34" i="11"/>
  <c r="D34" i="11"/>
  <c r="C34" i="11"/>
  <c r="B34" i="11"/>
  <c r="Q33" i="11"/>
  <c r="P33" i="11"/>
  <c r="N33" i="11"/>
  <c r="M33" i="11"/>
  <c r="K33" i="11"/>
  <c r="J33" i="11"/>
  <c r="I33" i="11"/>
  <c r="H33" i="11"/>
  <c r="G33" i="11"/>
  <c r="F33" i="11"/>
  <c r="E33" i="11"/>
  <c r="D33" i="11"/>
  <c r="C33" i="11"/>
  <c r="B33" i="11"/>
  <c r="Q32" i="11"/>
  <c r="P32" i="11"/>
  <c r="N32" i="11"/>
  <c r="M32" i="11"/>
  <c r="K32" i="11"/>
  <c r="J32" i="11"/>
  <c r="I32" i="11"/>
  <c r="H32" i="11"/>
  <c r="G32" i="11"/>
  <c r="F32" i="11"/>
  <c r="E32" i="11"/>
  <c r="D32" i="11"/>
  <c r="C32" i="11"/>
  <c r="B32" i="11"/>
  <c r="Q31" i="11"/>
  <c r="P31" i="11"/>
  <c r="N31" i="11"/>
  <c r="M31" i="11"/>
  <c r="K31" i="11"/>
  <c r="J31" i="11"/>
  <c r="I31" i="11"/>
  <c r="H31" i="11"/>
  <c r="G31" i="11"/>
  <c r="F31" i="11"/>
  <c r="E31" i="11"/>
  <c r="D31" i="11"/>
  <c r="C31" i="11"/>
  <c r="B31" i="11"/>
  <c r="Q30" i="11"/>
  <c r="P30" i="11"/>
  <c r="N30" i="11"/>
  <c r="M30" i="11"/>
  <c r="K30" i="11"/>
  <c r="J30" i="11"/>
  <c r="I30" i="11"/>
  <c r="H30" i="11"/>
  <c r="G30" i="11"/>
  <c r="F30" i="11"/>
  <c r="E30" i="11"/>
  <c r="D30" i="11"/>
  <c r="C30" i="11"/>
  <c r="B30" i="11"/>
  <c r="Q29" i="11"/>
  <c r="P29" i="11"/>
  <c r="N29" i="11"/>
  <c r="M29" i="11"/>
  <c r="K29" i="11"/>
  <c r="J29" i="11"/>
  <c r="I29" i="11"/>
  <c r="H29" i="11"/>
  <c r="G29" i="11"/>
  <c r="F29" i="11"/>
  <c r="E29" i="11"/>
  <c r="D29" i="11"/>
  <c r="C29" i="11"/>
  <c r="B29" i="11"/>
  <c r="Q28" i="11"/>
  <c r="P28" i="11"/>
  <c r="N28" i="11"/>
  <c r="M28" i="11"/>
  <c r="K28" i="11"/>
  <c r="J28" i="11"/>
  <c r="I28" i="11"/>
  <c r="H28" i="11"/>
  <c r="G28" i="11"/>
  <c r="F28" i="11"/>
  <c r="E28" i="11"/>
  <c r="D28" i="11"/>
  <c r="C28" i="11"/>
  <c r="B28" i="11"/>
  <c r="Q27" i="11"/>
  <c r="P27" i="11"/>
  <c r="N27" i="11"/>
  <c r="M27" i="11"/>
  <c r="K27" i="11"/>
  <c r="J27" i="11"/>
  <c r="I27" i="11"/>
  <c r="H27" i="11"/>
  <c r="G27" i="11"/>
  <c r="F27" i="11"/>
  <c r="E27" i="11"/>
  <c r="D27" i="11"/>
  <c r="C27" i="11"/>
  <c r="B27" i="11"/>
  <c r="Q26" i="11"/>
  <c r="P26" i="11"/>
  <c r="N26" i="11"/>
  <c r="M26" i="11"/>
  <c r="K26" i="11"/>
  <c r="J26" i="11"/>
  <c r="I26" i="11"/>
  <c r="H26" i="11"/>
  <c r="G26" i="11"/>
  <c r="F26" i="11"/>
  <c r="E26" i="11"/>
  <c r="D26" i="11"/>
  <c r="C26" i="11"/>
  <c r="B26" i="11"/>
  <c r="B34" i="16"/>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Q25" i="11"/>
  <c r="P25" i="11"/>
  <c r="N25" i="11"/>
  <c r="M25" i="11"/>
  <c r="K25" i="11"/>
  <c r="J25" i="11"/>
  <c r="I25" i="11"/>
  <c r="H25" i="11"/>
  <c r="G25" i="11"/>
  <c r="F25" i="11"/>
  <c r="E25" i="11"/>
  <c r="D25" i="11"/>
  <c r="C25" i="11"/>
  <c r="B25" i="11"/>
  <c r="D3" i="11"/>
  <c r="L53" i="11" l="1"/>
  <c r="L101" i="11"/>
  <c r="L63" i="11"/>
  <c r="L111" i="11"/>
  <c r="L115" i="11"/>
  <c r="L40" i="11"/>
  <c r="L42" i="11"/>
  <c r="L44" i="11"/>
  <c r="L50" i="11"/>
  <c r="L72" i="11"/>
  <c r="L74" i="11"/>
  <c r="L76" i="11"/>
  <c r="L78" i="11"/>
  <c r="L114" i="11"/>
  <c r="L35" i="11"/>
  <c r="L54" i="11"/>
  <c r="L113" i="11"/>
  <c r="L73" i="11"/>
  <c r="L34" i="11"/>
  <c r="L66" i="11"/>
  <c r="L82" i="11"/>
  <c r="L88" i="11"/>
  <c r="L90" i="11"/>
  <c r="L92" i="11"/>
  <c r="L98" i="11"/>
  <c r="L104" i="11"/>
  <c r="L106" i="11"/>
  <c r="L108" i="11"/>
  <c r="L37" i="11"/>
  <c r="L47" i="11"/>
  <c r="L49" i="11"/>
  <c r="L26" i="11"/>
  <c r="L28" i="11"/>
  <c r="L30" i="11"/>
  <c r="L70" i="11"/>
  <c r="L94" i="11"/>
  <c r="L46" i="11"/>
  <c r="L57" i="11"/>
  <c r="L61" i="11"/>
  <c r="L67" i="11"/>
  <c r="L81" i="11"/>
  <c r="L86" i="11"/>
  <c r="L110" i="11"/>
  <c r="L31" i="11"/>
  <c r="L33" i="11"/>
  <c r="L38" i="11"/>
  <c r="L56" i="11"/>
  <c r="L58" i="11"/>
  <c r="L60" i="11"/>
  <c r="L62" i="11"/>
  <c r="L83" i="11"/>
  <c r="L85" i="11"/>
  <c r="L95" i="11"/>
  <c r="L97" i="11"/>
  <c r="L102" i="11"/>
  <c r="L118" i="11"/>
  <c r="L65" i="11"/>
  <c r="L117" i="11"/>
  <c r="L32" i="11"/>
  <c r="L39" i="11"/>
  <c r="L41" i="11"/>
  <c r="L48" i="11"/>
  <c r="L55" i="11"/>
  <c r="L64" i="11"/>
  <c r="L69" i="11"/>
  <c r="L71" i="11"/>
  <c r="L80" i="11"/>
  <c r="L87" i="11"/>
  <c r="L89" i="11"/>
  <c r="L96" i="11"/>
  <c r="L103" i="11"/>
  <c r="L105" i="11"/>
  <c r="L112" i="11"/>
  <c r="L119" i="11"/>
  <c r="L27" i="11"/>
  <c r="L29" i="11"/>
  <c r="L36" i="11"/>
  <c r="L43" i="11"/>
  <c r="L45" i="11"/>
  <c r="L52" i="11"/>
  <c r="L59" i="11"/>
  <c r="L68" i="11"/>
  <c r="L75" i="11"/>
  <c r="L77" i="11"/>
  <c r="L84" i="11"/>
  <c r="L91" i="11"/>
  <c r="L93" i="11"/>
  <c r="L100" i="11"/>
  <c r="L107" i="11"/>
  <c r="L109" i="11"/>
  <c r="L116" i="11"/>
  <c r="L25" i="11"/>
  <c r="C20" i="11" l="1"/>
  <c r="Q24" i="11" l="1"/>
  <c r="P24" i="11"/>
  <c r="N24" i="11"/>
  <c r="M24" i="11"/>
  <c r="K24" i="11"/>
  <c r="J24" i="11"/>
  <c r="I24" i="11"/>
  <c r="H24" i="11"/>
  <c r="G24" i="11"/>
  <c r="F24" i="11"/>
  <c r="E24" i="11"/>
  <c r="D24" i="11"/>
  <c r="C24" i="11"/>
  <c r="B24" i="11"/>
  <c r="Q23" i="11"/>
  <c r="P23" i="11"/>
  <c r="N23" i="11"/>
  <c r="M23" i="11"/>
  <c r="K23" i="11"/>
  <c r="J23" i="11"/>
  <c r="I23" i="11"/>
  <c r="H23" i="11"/>
  <c r="G23" i="11"/>
  <c r="F23" i="11"/>
  <c r="E23" i="11"/>
  <c r="D23" i="11"/>
  <c r="C23" i="11"/>
  <c r="B23" i="11"/>
  <c r="Q22" i="11"/>
  <c r="P22" i="11"/>
  <c r="N22" i="11"/>
  <c r="M22" i="11"/>
  <c r="K22" i="11"/>
  <c r="J22" i="11"/>
  <c r="I22" i="11"/>
  <c r="H22" i="11"/>
  <c r="G22" i="11"/>
  <c r="F22" i="11"/>
  <c r="E22" i="11"/>
  <c r="D22" i="11"/>
  <c r="C22" i="11"/>
  <c r="B22" i="11"/>
  <c r="Q21" i="11"/>
  <c r="P21" i="11"/>
  <c r="N21" i="11"/>
  <c r="M21" i="11"/>
  <c r="K21" i="11"/>
  <c r="J21" i="11"/>
  <c r="I21" i="11"/>
  <c r="H21" i="11"/>
  <c r="G21" i="11"/>
  <c r="F21" i="11"/>
  <c r="E21" i="11"/>
  <c r="D21" i="11"/>
  <c r="C21" i="11"/>
  <c r="B21" i="11"/>
  <c r="Q20" i="11"/>
  <c r="P20" i="11"/>
  <c r="N20" i="11"/>
  <c r="M20" i="11"/>
  <c r="K20" i="11"/>
  <c r="J20" i="11"/>
  <c r="I20" i="11"/>
  <c r="H20" i="11"/>
  <c r="G20" i="11"/>
  <c r="F20" i="11"/>
  <c r="E20" i="11"/>
  <c r="D20" i="11"/>
  <c r="B20" i="11"/>
  <c r="AC15" i="15"/>
  <c r="T15" i="15"/>
  <c r="K15" i="15"/>
  <c r="G14" i="15"/>
  <c r="G13" i="15"/>
  <c r="G11" i="15"/>
  <c r="G12" i="15"/>
  <c r="G8" i="15"/>
  <c r="G9" i="15"/>
  <c r="AD17" i="16"/>
  <c r="H10" i="15" s="1"/>
  <c r="L21" i="11" l="1"/>
  <c r="L22" i="11"/>
  <c r="L24" i="11"/>
  <c r="L23" i="11"/>
  <c r="S8" i="11"/>
  <c r="R8" i="11"/>
  <c r="T8" i="11" l="1"/>
  <c r="L20" i="11" l="1"/>
  <c r="A21" i="1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B44" i="15"/>
  <c r="U7" i="11"/>
  <c r="Q8" i="11"/>
  <c r="V8" i="11"/>
  <c r="W8" i="11"/>
  <c r="Z8" i="11"/>
  <c r="S56" i="15"/>
  <c r="AC8" i="11"/>
  <c r="AF59" i="15" s="1"/>
  <c r="AL59" i="15" s="1"/>
  <c r="S43" i="15" l="1"/>
  <c r="AB29" i="15"/>
  <c r="AB28" i="15" s="1"/>
  <c r="AL27" i="15" s="1"/>
  <c r="X56" i="15"/>
  <c r="S55" i="15"/>
  <c r="X55" i="15" s="1"/>
  <c r="S54" i="15"/>
  <c r="X54" i="15" s="1"/>
  <c r="U8" i="11"/>
  <c r="AF8" i="11" s="1"/>
  <c r="AG8" i="11" s="1"/>
  <c r="S45" i="15"/>
  <c r="AB43" i="15" l="1"/>
  <c r="AB42" i="15" s="1"/>
  <c r="AC56" i="15"/>
  <c r="AL55" i="15" s="1"/>
  <c r="AC54" i="15"/>
  <c r="AL54" i="15" s="1"/>
  <c r="AB40" i="15"/>
  <c r="AB41" i="15" l="1"/>
  <c r="AL41" i="15" s="1"/>
  <c r="S42" i="15" l="1"/>
  <c r="S41" i="15" s="1"/>
  <c r="S40" i="15"/>
  <c r="AL40" i="15" l="1"/>
</calcChain>
</file>

<file path=xl/comments1.xml><?xml version="1.0" encoding="utf-8"?>
<comments xmlns="http://schemas.openxmlformats.org/spreadsheetml/2006/main">
  <authors>
    <author>東京都</author>
  </authors>
  <commentList>
    <comment ref="B13" authorId="0" shapeId="0">
      <text>
        <r>
          <rPr>
            <b/>
            <sz val="11"/>
            <color indexed="81"/>
            <rFont val="MS P ゴシック"/>
            <family val="3"/>
            <charset val="128"/>
          </rPr>
          <t>法人名は法人格（社会福祉法人等）を記入してください。
英数字は半角で入力してください。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厚生労働省ネットワークシステム</author>
    <author>東京都</author>
  </authors>
  <commentList>
    <comment ref="S15" authorId="0" shapeId="0">
      <text>
        <r>
          <rPr>
            <b/>
            <sz val="8"/>
            <color indexed="81"/>
            <rFont val="MS P ゴシック"/>
            <family val="3"/>
            <charset val="128"/>
          </rPr>
          <t>【処遇：本年度の加算の総額［円］】
本年度の実績、つまり「加算総額のお知らせ」の令和３年５月受付分から令和４年４月受付分までを記入。改善額ではなく、加算の総額を記入してください。
【重要】加算の届出を提出したが、結果として加算を受けなかったという場合であっても届出した事業所等を記載し、加算額（ゼロ）を記入してください。</t>
        </r>
      </text>
    </comment>
    <comment ref="V15" authorId="0" shapeId="0">
      <text>
        <r>
          <rPr>
            <sz val="10"/>
            <color indexed="81"/>
            <rFont val="MS P ゴシック"/>
            <family val="3"/>
            <charset val="128"/>
          </rPr>
          <t>【処遇：本年度の賃金の総額［円］】
本年度の実績を記載
※計画書で記載した賃金改善実施期間の総額を記載してください。</t>
        </r>
      </text>
    </comment>
    <comment ref="X15" authorId="0" shapeId="0">
      <text>
        <r>
          <rPr>
            <b/>
            <sz val="8"/>
            <color indexed="81"/>
            <rFont val="MS P ゴシック"/>
            <family val="3"/>
            <charset val="128"/>
          </rPr>
          <t>【特定：本年度の加算の総額［円］】
本年度の実績、つまり「加算総額のお知らせ」の令和３年５月受付分から令和４年４月受付分までを記入。
改善額ではなく、加算の総額を記入してください。
【重要】加算の届出を提出したが、結果として加算を受けなかったという場合であっても届出した事業所等を記載し、加算額（ゼロ）を記入してください。</t>
        </r>
      </text>
    </comment>
    <comment ref="AB15" authorId="0" shapeId="0">
      <text>
        <r>
          <rPr>
            <sz val="10"/>
            <color indexed="81"/>
            <rFont val="MS P ゴシック"/>
            <family val="3"/>
            <charset val="128"/>
          </rPr>
          <t>【特定：本年度の賃金の総額［円］】
本年度の実績を記載
※計画書で記載した賃金改善実施期間の総額を記載してください。</t>
        </r>
      </text>
    </comment>
    <comment ref="AF15" authorId="0" shapeId="0">
      <text>
        <r>
          <rPr>
            <sz val="10"/>
            <color indexed="81"/>
            <rFont val="MS P ゴシック"/>
            <family val="3"/>
            <charset val="128"/>
          </rPr>
          <t>本年度の実績を記載
※計画書で記載した賃金改善実施期間の総数を記載してください。</t>
        </r>
      </text>
    </comment>
    <comment ref="AI15" authorId="0" shapeId="0">
      <text>
        <r>
          <rPr>
            <sz val="10"/>
            <color indexed="81"/>
            <rFont val="MS P ゴシック"/>
            <family val="3"/>
            <charset val="128"/>
          </rPr>
          <t xml:space="preserve">・当該事業所に従事する経験・技能のある障害福祉人材のうち月平均８万円以上の賃金改善又は年額440万円以上となった者の実人数を記載してください。（該当者がいなかった場合は、空欄としてください。）
</t>
        </r>
        <r>
          <rPr>
            <b/>
            <u/>
            <sz val="10"/>
            <color indexed="81"/>
            <rFont val="MS P ゴシック"/>
            <family val="3"/>
            <charset val="128"/>
          </rPr>
          <t xml:space="preserve">
・複数の事業所に兼務している場合には、いずれか１か所に計上して下さい。（複数の事業所に兼務している場合、同一職員の重複計上は不可）</t>
        </r>
        <r>
          <rPr>
            <sz val="10"/>
            <color indexed="81"/>
            <rFont val="MS P ゴシック"/>
            <family val="3"/>
            <charset val="128"/>
          </rPr>
          <t xml:space="preserve">
（例）A事業所とB事業所に「経験・技能のある障害福祉人材のうち月平均8万円以上又は年額440万円以上」の者が１名兼務している。（Xさん）
→本シートで、A事業所で１行、B事業所で１行を記載する場合は、AH欄（経験・技能のある障害福祉人材のうち月平均8万円以上又は年額440万円以上［人］）には、A・Bいずれかの事業所の欄に「１」と記載し、もう一方の事業所の欄は、空欄としてください。
</t>
        </r>
        <r>
          <rPr>
            <b/>
            <u/>
            <sz val="10"/>
            <color indexed="81"/>
            <rFont val="MS P ゴシック"/>
            <family val="3"/>
            <charset val="128"/>
          </rPr>
          <t>・１事業所で複数サービスを運営している場合には、サービスごとに計上いただいて差し支えありません。（同一事業所であれば、各サービスの行に、同一職員の重複計上は可）
その場合、様式３－１の２（２）④の「いずれかに該当する人数」の下の「いずれかに該当する人数(実人数)」に、重複計上前の実人数を記載してください。</t>
        </r>
        <r>
          <rPr>
            <sz val="10"/>
            <color indexed="81"/>
            <rFont val="MS P ゴシック"/>
            <family val="3"/>
            <charset val="128"/>
          </rPr>
          <t xml:space="preserve">
（例）居宅介護と同行援護を運営するA事業所に、「経験・技能のある障害福祉人材のうち月平均8万円以上又は年額440万円以上」の者が１名いる（Xさん）。このXさんは、居宅介護でも同行援護でもサービスを提供している。
→本シートで、居宅介護で１行、同行援護で１行を記載する場合は、AH欄（経験・技能のある障害福祉人材のうち月平均8万円以上又は年額440万円以上［人］）には、それぞれ「１」と記載して差し支えありません。</t>
        </r>
      </text>
    </comment>
    <comment ref="AH17" authorId="0" shapeId="0">
      <text>
        <r>
          <rPr>
            <sz val="10"/>
            <color indexed="81"/>
            <rFont val="MS P ゴシック"/>
            <family val="3"/>
            <charset val="128"/>
          </rPr>
          <t>その他の職種については、実人数を記載することも可能です。</t>
        </r>
      </text>
    </comment>
    <comment ref="AK17" authorId="1" shapeId="0">
      <text>
        <r>
          <rPr>
            <b/>
            <sz val="9"/>
            <color indexed="81"/>
            <rFont val="MS P ゴシック"/>
            <family val="3"/>
            <charset val="128"/>
          </rPr>
          <t>行ごとに合計が一致していない場合は×が表示されますが、</t>
        </r>
        <r>
          <rPr>
            <b/>
            <sz val="9"/>
            <color indexed="10"/>
            <rFont val="MS P ゴシック"/>
            <family val="3"/>
            <charset val="128"/>
          </rPr>
          <t>列の合計で一致していれば結構です。</t>
        </r>
        <r>
          <rPr>
            <sz val="9"/>
            <color indexed="81"/>
            <rFont val="MS P ゴシック"/>
            <family val="3"/>
            <charset val="128"/>
          </rPr>
          <t xml:space="preserve">
</t>
        </r>
      </text>
    </comment>
    <comment ref="R20" authorId="1" shapeId="0">
      <text>
        <r>
          <rPr>
            <b/>
            <sz val="9"/>
            <color indexed="81"/>
            <rFont val="MS P ゴシック"/>
            <family val="3"/>
            <charset val="128"/>
          </rPr>
          <t>ドロップダウンリストで選択できます。</t>
        </r>
        <r>
          <rPr>
            <sz val="9"/>
            <color indexed="81"/>
            <rFont val="MS P ゴシック"/>
            <family val="3"/>
            <charset val="128"/>
          </rPr>
          <t xml:space="preserve">
</t>
        </r>
      </text>
    </comment>
    <comment ref="U20" authorId="1" shapeId="0">
      <text>
        <r>
          <rPr>
            <b/>
            <sz val="9"/>
            <color indexed="81"/>
            <rFont val="MS P ゴシック"/>
            <family val="3"/>
            <charset val="128"/>
          </rPr>
          <t>Ｔ列＋Ｕ列＝Ｓ列です。
処遇改善のみの場合はＴ列・Ｕ列の
記入は不要です。</t>
        </r>
      </text>
    </comment>
    <comment ref="V20" authorId="1" shapeId="0">
      <text>
        <r>
          <rPr>
            <b/>
            <sz val="9"/>
            <color indexed="81"/>
            <rFont val="MS P ゴシック"/>
            <family val="3"/>
            <charset val="128"/>
          </rPr>
          <t>Ｖ列＝ＡＢ列＋ＡＣ列です。</t>
        </r>
        <r>
          <rPr>
            <sz val="9"/>
            <color indexed="81"/>
            <rFont val="MS P ゴシック"/>
            <family val="3"/>
            <charset val="128"/>
          </rPr>
          <t xml:space="preserve">
</t>
        </r>
      </text>
    </comment>
    <comment ref="W20" authorId="1" shapeId="0">
      <text>
        <r>
          <rPr>
            <b/>
            <sz val="10"/>
            <color indexed="81"/>
            <rFont val="ＭＳ Ｐゴシック"/>
            <family val="3"/>
            <charset val="128"/>
          </rPr>
          <t>ドロップダウンリストで選択できます。</t>
        </r>
      </text>
    </comment>
    <comment ref="AA20" authorId="1" shapeId="0">
      <text>
        <r>
          <rPr>
            <b/>
            <sz val="9"/>
            <color indexed="81"/>
            <rFont val="MS P ゴシック"/>
            <family val="3"/>
            <charset val="128"/>
          </rPr>
          <t>Ｙ列＋Ｚ列＋ＡＡ列＝Ｘ列です。</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author>
    <author>東京都</author>
  </authors>
  <commentList>
    <comment ref="AK15" authorId="0" shapeId="0">
      <text>
        <r>
          <rPr>
            <b/>
            <sz val="10"/>
            <color indexed="81"/>
            <rFont val="MS P ゴシック"/>
            <family val="3"/>
            <charset val="128"/>
          </rPr>
          <t>本様式3-1を完成させるには、「基本情報入力シート」「様式3-2」から転記される情報が必要です。まずは「基本情報入力シート」「様式3-2」の順番に、ワークシートを完成させてください。</t>
        </r>
      </text>
    </comment>
    <comment ref="AK19" authorId="0" shapeId="0">
      <text>
        <r>
          <rPr>
            <b/>
            <sz val="10"/>
            <color indexed="81"/>
            <rFont val="MS P ゴシック"/>
            <family val="3"/>
            <charset val="128"/>
          </rPr>
          <t>該当する箇所にチェックをしてください。□をクリックするとチェックすることができます。その他の欄にある□についても同様です。</t>
        </r>
      </text>
    </comment>
    <comment ref="Q46" authorId="1" shapeId="0">
      <text>
        <r>
          <rPr>
            <b/>
            <sz val="9"/>
            <color indexed="81"/>
            <rFont val="MS P ゴシック"/>
            <family val="3"/>
            <charset val="128"/>
          </rPr>
          <t>基準額１：令和２年度のＡＢグループの賃金総額の合計から処遇と特定を引いた金額
基準額２：令和２年度のＡＢＣグループの賃金総額の合計から処遇と特定を引いた金額</t>
        </r>
      </text>
    </comment>
    <comment ref="L51" authorId="1" shapeId="0">
      <text>
        <r>
          <rPr>
            <b/>
            <sz val="9"/>
            <color indexed="81"/>
            <rFont val="MS P ゴシック"/>
            <family val="3"/>
            <charset val="128"/>
          </rPr>
          <t>「基準額３」と「本年度の平均賃金月額」は「常勤換算１に対しての月額」のため、
１００万以上や１０万以下にはなりえない。</t>
        </r>
      </text>
    </comment>
    <comment ref="N53" authorId="1" shapeId="0">
      <text>
        <r>
          <rPr>
            <b/>
            <sz val="9"/>
            <color indexed="81"/>
            <rFont val="MS P ゴシック"/>
            <family val="3"/>
            <charset val="128"/>
          </rPr>
          <t xml:space="preserve">基準額３：令和２年度のグループごとの賃金総額から処遇と特定を引いた金額をグループごとの１２か月間の常勤換算数の合計で割った金額
</t>
        </r>
      </text>
    </comment>
    <comment ref="AT53" authorId="1" shapeId="0">
      <text>
        <r>
          <rPr>
            <b/>
            <sz val="9"/>
            <color indexed="81"/>
            <rFont val="MS P ゴシック"/>
            <family val="3"/>
            <charset val="128"/>
          </rPr>
          <t>年度途中の事業所の新規開設や職員の移動等により基準額が変更となる場合は、変更後の基準額を算出し直す等して正しい基準額を記入し、基準額変更届出書にも記載してください。</t>
        </r>
        <r>
          <rPr>
            <sz val="9"/>
            <color indexed="81"/>
            <rFont val="MS P ゴシック"/>
            <family val="3"/>
            <charset val="128"/>
          </rPr>
          <t xml:space="preserve">
</t>
        </r>
      </text>
    </comment>
    <comment ref="AL61" authorId="1" shapeId="0">
      <text>
        <r>
          <rPr>
            <b/>
            <sz val="9"/>
            <color indexed="81"/>
            <rFont val="MS P ゴシック"/>
            <family val="3"/>
            <charset val="128"/>
          </rPr>
          <t>上記がすべて「○」となっていても、金額欄にマイナスの金額がある場合は、修正が必要です。</t>
        </r>
        <r>
          <rPr>
            <sz val="9"/>
            <color indexed="81"/>
            <rFont val="MS P ゴシック"/>
            <family val="3"/>
            <charset val="128"/>
          </rPr>
          <t xml:space="preserve">
</t>
        </r>
      </text>
    </comment>
    <comment ref="AK76" authorId="1" shapeId="0">
      <text>
        <r>
          <rPr>
            <b/>
            <sz val="9"/>
            <color indexed="81"/>
            <rFont val="MS P ゴシック"/>
            <family val="3"/>
            <charset val="128"/>
          </rPr>
          <t>「今年度」とは「令和３年度」を指します。</t>
        </r>
      </text>
    </comment>
  </commentList>
</comments>
</file>

<file path=xl/comments4.xml><?xml version="1.0" encoding="utf-8"?>
<comments xmlns="http://schemas.openxmlformats.org/spreadsheetml/2006/main">
  <authors>
    <author>東京都</author>
  </authors>
  <commentList>
    <comment ref="K21" authorId="0" shapeId="0">
      <text>
        <r>
          <rPr>
            <b/>
            <sz val="9"/>
            <color indexed="81"/>
            <rFont val="MS P ゴシック"/>
            <family val="3"/>
            <charset val="128"/>
          </rPr>
          <t xml:space="preserve">令和３年度計画書に記載した金額を記入
</t>
        </r>
      </text>
    </comment>
  </commentList>
</comments>
</file>

<file path=xl/sharedStrings.xml><?xml version="1.0" encoding="utf-8"?>
<sst xmlns="http://schemas.openxmlformats.org/spreadsheetml/2006/main" count="431" uniqueCount="327">
  <si>
    <t>フリガナ</t>
    <phoneticPr fontId="3"/>
  </si>
  <si>
    <t>〒</t>
    <phoneticPr fontId="3"/>
  </si>
  <si>
    <t>年</t>
    <rPh sb="0" eb="1">
      <t>ネン</t>
    </rPh>
    <phoneticPr fontId="3"/>
  </si>
  <si>
    <t>月</t>
    <rPh sb="0" eb="1">
      <t>ゲツ</t>
    </rPh>
    <phoneticPr fontId="3"/>
  </si>
  <si>
    <t>円</t>
    <rPh sb="0" eb="1">
      <t>エン</t>
    </rPh>
    <phoneticPr fontId="3"/>
  </si>
  <si>
    <t>人</t>
    <rPh sb="0" eb="1">
      <t>ニン</t>
    </rPh>
    <phoneticPr fontId="3"/>
  </si>
  <si>
    <t>日</t>
    <rPh sb="0" eb="1">
      <t>ニチ</t>
    </rPh>
    <phoneticPr fontId="3"/>
  </si>
  <si>
    <t>サービス名</t>
    <rPh sb="4" eb="5">
      <t>メイ</t>
    </rPh>
    <phoneticPr fontId="3"/>
  </si>
  <si>
    <t>1</t>
    <phoneticPr fontId="3"/>
  </si>
  <si>
    <t>サービス名</t>
    <rPh sb="4" eb="5">
      <t>メイ</t>
    </rPh>
    <phoneticPr fontId="3"/>
  </si>
  <si>
    <t>年度）</t>
    <phoneticPr fontId="3"/>
  </si>
  <si>
    <t>電話番号</t>
    <rPh sb="0" eb="2">
      <t>デンワ</t>
    </rPh>
    <rPh sb="2" eb="4">
      <t>バンゴウ</t>
    </rPh>
    <phoneticPr fontId="3"/>
  </si>
  <si>
    <t>FAX番号</t>
    <rPh sb="3" eb="5">
      <t>バンゴウ</t>
    </rPh>
    <phoneticPr fontId="3"/>
  </si>
  <si>
    <t>令和</t>
    <rPh sb="0" eb="2">
      <t>レイワ</t>
    </rPh>
    <phoneticPr fontId="3"/>
  </si>
  <si>
    <t xml:space="preserve"> （法人名）</t>
    <rPh sb="2" eb="4">
      <t>ホウジン</t>
    </rPh>
    <rPh sb="4" eb="5">
      <t>メイ</t>
    </rPh>
    <phoneticPr fontId="3"/>
  </si>
  <si>
    <t xml:space="preserve"> （代表者名）</t>
    <rPh sb="2" eb="5">
      <t>ダイヒョウシャ</t>
    </rPh>
    <rPh sb="5" eb="6">
      <t>メイ</t>
    </rPh>
    <rPh sb="6" eb="7">
      <t>ホウミョウ</t>
    </rPh>
    <phoneticPr fontId="3"/>
  </si>
  <si>
    <t>.</t>
    <phoneticPr fontId="3"/>
  </si>
  <si>
    <t>①</t>
    <phoneticPr fontId="3"/>
  </si>
  <si>
    <t>②</t>
    <phoneticPr fontId="3"/>
  </si>
  <si>
    <t>③</t>
    <phoneticPr fontId="3"/>
  </si>
  <si>
    <t>④</t>
    <phoneticPr fontId="3"/>
  </si>
  <si>
    <t>その他</t>
    <rPh sb="2" eb="3">
      <t>タ</t>
    </rPh>
    <phoneticPr fontId="3"/>
  </si>
  <si>
    <t>（</t>
    <phoneticPr fontId="3"/>
  </si>
  <si>
    <t>）</t>
    <phoneticPr fontId="3"/>
  </si>
  <si>
    <t>※</t>
    <phoneticPr fontId="3"/>
  </si>
  <si>
    <t>ⅰ）加算の算定により賃金改善を行った賃金の総額</t>
    <rPh sb="2" eb="4">
      <t>カサン</t>
    </rPh>
    <rPh sb="5" eb="7">
      <t>サンテイ</t>
    </rPh>
    <rPh sb="10" eb="12">
      <t>チンギン</t>
    </rPh>
    <rPh sb="12" eb="14">
      <t>カイゼン</t>
    </rPh>
    <rPh sb="15" eb="16">
      <t>オコナ</t>
    </rPh>
    <rPh sb="18" eb="20">
      <t>チンギン</t>
    </rPh>
    <rPh sb="21" eb="23">
      <t>ソウガク</t>
    </rPh>
    <phoneticPr fontId="3"/>
  </si>
  <si>
    <t>※詳細は別紙様式３－２に記載</t>
    <rPh sb="1" eb="3">
      <t>ショウサイ</t>
    </rPh>
    <rPh sb="4" eb="6">
      <t>ベッシ</t>
    </rPh>
    <rPh sb="6" eb="8">
      <t>ヨウシキ</t>
    </rPh>
    <rPh sb="12" eb="14">
      <t>キサイ</t>
    </rPh>
    <phoneticPr fontId="3"/>
  </si>
  <si>
    <t>提出先</t>
    <rPh sb="0" eb="2">
      <t>テイシュツ</t>
    </rPh>
    <rPh sb="2" eb="3">
      <t>サキ</t>
    </rPh>
    <phoneticPr fontId="3"/>
  </si>
  <si>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
  </si>
  <si>
    <t>１　基本情報</t>
    <rPh sb="2" eb="4">
      <t>キホン</t>
    </rPh>
    <rPh sb="4" eb="6">
      <t>ジョウホウ</t>
    </rPh>
    <phoneticPr fontId="3"/>
  </si>
  <si>
    <t>法人所在地</t>
    <rPh sb="0" eb="2">
      <t>ホウジン</t>
    </rPh>
    <rPh sb="2" eb="5">
      <t>ショザイチ</t>
    </rPh>
    <phoneticPr fontId="3"/>
  </si>
  <si>
    <t>書類作成担当者</t>
    <rPh sb="0" eb="2">
      <t>ショルイ</t>
    </rPh>
    <rPh sb="2" eb="4">
      <t>サクセイ</t>
    </rPh>
    <rPh sb="4" eb="7">
      <t>タントウシャ</t>
    </rPh>
    <phoneticPr fontId="3"/>
  </si>
  <si>
    <t>連絡先</t>
    <rPh sb="0" eb="3">
      <t>レンラクサキ</t>
    </rPh>
    <phoneticPr fontId="3"/>
  </si>
  <si>
    <t>E-mail</t>
    <phoneticPr fontId="3"/>
  </si>
  <si>
    <t>法人名</t>
    <rPh sb="0" eb="2">
      <t>ホウジン</t>
    </rPh>
    <rPh sb="2" eb="3">
      <t>メイ</t>
    </rPh>
    <phoneticPr fontId="3"/>
  </si>
  <si>
    <t>フリガナ</t>
    <phoneticPr fontId="3"/>
  </si>
  <si>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3"/>
  </si>
  <si>
    <t>・加算対象事業所に関する情報</t>
    <phoneticPr fontId="3"/>
  </si>
  <si>
    <t>⇒下表に必要事項を入力してください。</t>
    <rPh sb="1" eb="3">
      <t>カヒョウ</t>
    </rPh>
    <rPh sb="4" eb="6">
      <t>ヒツヨウ</t>
    </rPh>
    <rPh sb="6" eb="8">
      <t>ジコウ</t>
    </rPh>
    <rPh sb="9" eb="11">
      <t>ニュウリョク</t>
    </rPh>
    <phoneticPr fontId="3"/>
  </si>
  <si>
    <t>名称</t>
    <rPh sb="0" eb="2">
      <t>メイショウ</t>
    </rPh>
    <phoneticPr fontId="3"/>
  </si>
  <si>
    <t>〒結合</t>
    <rPh sb="1" eb="3">
      <t>ケツゴウ</t>
    </rPh>
    <phoneticPr fontId="3"/>
  </si>
  <si>
    <t>法人住所</t>
    <rPh sb="0" eb="2">
      <t>ホウジン</t>
    </rPh>
    <rPh sb="2" eb="4">
      <t>ジュウショ</t>
    </rPh>
    <phoneticPr fontId="3"/>
  </si>
  <si>
    <t>〒</t>
    <phoneticPr fontId="3"/>
  </si>
  <si>
    <t>－</t>
    <phoneticPr fontId="3"/>
  </si>
  <si>
    <t>住所１（番地・住居番号まで）</t>
    <rPh sb="0" eb="2">
      <t>ジュウショ</t>
    </rPh>
    <rPh sb="4" eb="6">
      <t>バンチ</t>
    </rPh>
    <rPh sb="7" eb="9">
      <t>ジュウキョ</t>
    </rPh>
    <rPh sb="9" eb="11">
      <t>バンゴウ</t>
    </rPh>
    <phoneticPr fontId="3"/>
  </si>
  <si>
    <t>住所２（建物名等）</t>
    <rPh sb="0" eb="2">
      <t>ジュウショ</t>
    </rPh>
    <rPh sb="4" eb="6">
      <t>タテモノ</t>
    </rPh>
    <rPh sb="6" eb="7">
      <t>メイ</t>
    </rPh>
    <rPh sb="7" eb="8">
      <t>トウ</t>
    </rPh>
    <phoneticPr fontId="3"/>
  </si>
  <si>
    <t>法人代表者</t>
    <rPh sb="0" eb="2">
      <t>ホウジン</t>
    </rPh>
    <rPh sb="2" eb="5">
      <t>ダイヒョウシャ</t>
    </rPh>
    <phoneticPr fontId="3"/>
  </si>
  <si>
    <t>職名</t>
    <rPh sb="0" eb="2">
      <t>ショクメイ</t>
    </rPh>
    <phoneticPr fontId="3"/>
  </si>
  <si>
    <t>氏名</t>
    <rPh sb="0" eb="2">
      <t>シメイ</t>
    </rPh>
    <phoneticPr fontId="3"/>
  </si>
  <si>
    <t>書類作成
担当者</t>
    <rPh sb="0" eb="2">
      <t>ショルイ</t>
    </rPh>
    <rPh sb="2" eb="4">
      <t>サクセイ</t>
    </rPh>
    <rPh sb="5" eb="8">
      <t>タントウシャ</t>
    </rPh>
    <phoneticPr fontId="3"/>
  </si>
  <si>
    <t>フリガナ</t>
    <phoneticPr fontId="3"/>
  </si>
  <si>
    <t>e-mail</t>
    <phoneticPr fontId="3"/>
  </si>
  <si>
    <t>３　加算対象事業所に関する情報</t>
    <rPh sb="2" eb="4">
      <t>カサン</t>
    </rPh>
    <rPh sb="4" eb="6">
      <t>タイショウ</t>
    </rPh>
    <rPh sb="6" eb="8">
      <t>ジギョウ</t>
    </rPh>
    <rPh sb="8" eb="9">
      <t>ショ</t>
    </rPh>
    <rPh sb="10" eb="11">
      <t>カン</t>
    </rPh>
    <rPh sb="13" eb="15">
      <t>ジョウホウ</t>
    </rPh>
    <phoneticPr fontId="3"/>
  </si>
  <si>
    <t>通し番号</t>
    <rPh sb="0" eb="1">
      <t>トオ</t>
    </rPh>
    <rPh sb="2" eb="4">
      <t>バンゴウ</t>
    </rPh>
    <phoneticPr fontId="3"/>
  </si>
  <si>
    <t>指定権者名</t>
    <rPh sb="0" eb="2">
      <t>シテイ</t>
    </rPh>
    <rPh sb="2" eb="3">
      <t>ケン</t>
    </rPh>
    <rPh sb="3" eb="4">
      <t>ジャ</t>
    </rPh>
    <rPh sb="4" eb="5">
      <t>メイ</t>
    </rPh>
    <phoneticPr fontId="3"/>
  </si>
  <si>
    <t>事業所名</t>
    <rPh sb="0" eb="2">
      <t>ジギョウ</t>
    </rPh>
    <rPh sb="2" eb="3">
      <t>ショ</t>
    </rPh>
    <rPh sb="3" eb="4">
      <t>メイ</t>
    </rPh>
    <phoneticPr fontId="3"/>
  </si>
  <si>
    <t>・提出先に関する情報</t>
    <rPh sb="1" eb="3">
      <t>テイシュツ</t>
    </rPh>
    <rPh sb="3" eb="4">
      <t>サキ</t>
    </rPh>
    <rPh sb="5" eb="6">
      <t>カン</t>
    </rPh>
    <rPh sb="8" eb="10">
      <t>ジョウホウ</t>
    </rPh>
    <phoneticPr fontId="3"/>
  </si>
  <si>
    <t>・基本情報</t>
    <rPh sb="1" eb="3">
      <t>キホン</t>
    </rPh>
    <phoneticPr fontId="3"/>
  </si>
  <si>
    <t>１　提出先に関する情報</t>
    <rPh sb="2" eb="4">
      <t>テイシュツ</t>
    </rPh>
    <rPh sb="4" eb="5">
      <t>サキ</t>
    </rPh>
    <rPh sb="6" eb="7">
      <t>カン</t>
    </rPh>
    <rPh sb="9" eb="11">
      <t>ジョウホウ</t>
    </rPh>
    <phoneticPr fontId="3"/>
  </si>
  <si>
    <t>２　基本情報</t>
    <rPh sb="2" eb="4">
      <t>キホン</t>
    </rPh>
    <rPh sb="4" eb="6">
      <t>ジョウホウ</t>
    </rPh>
    <phoneticPr fontId="3"/>
  </si>
  <si>
    <t>指定権者</t>
    <rPh sb="0" eb="2">
      <t>シテイ</t>
    </rPh>
    <rPh sb="2" eb="4">
      <t>ケンシャ</t>
    </rPh>
    <phoneticPr fontId="3"/>
  </si>
  <si>
    <t>事業所名</t>
    <rPh sb="0" eb="2">
      <t>ジギョウ</t>
    </rPh>
    <rPh sb="2" eb="3">
      <t>ショ</t>
    </rPh>
    <rPh sb="3" eb="4">
      <t>ナ</t>
    </rPh>
    <phoneticPr fontId="3"/>
  </si>
  <si>
    <t>（Ｃ）その他の職種</t>
    <rPh sb="5" eb="6">
      <t>タ</t>
    </rPh>
    <rPh sb="7" eb="9">
      <t>ショクシュ</t>
    </rPh>
    <phoneticPr fontId="3"/>
  </si>
  <si>
    <t>改善後の賃金が
最も高額となった者の賃金(年額)</t>
    <rPh sb="0" eb="3">
      <t>カイゼンゴ</t>
    </rPh>
    <rPh sb="4" eb="6">
      <t>チンギン</t>
    </rPh>
    <rPh sb="8" eb="9">
      <t>モット</t>
    </rPh>
    <rPh sb="10" eb="12">
      <t>コウガク</t>
    </rPh>
    <rPh sb="16" eb="17">
      <t>モノ</t>
    </rPh>
    <rPh sb="18" eb="20">
      <t>チンギン</t>
    </rPh>
    <rPh sb="21" eb="23">
      <t>ネンガク</t>
    </rPh>
    <phoneticPr fontId="3"/>
  </si>
  <si>
    <t xml:space="preserve">
(配分比率)</t>
    <rPh sb="2" eb="4">
      <t>ハイブン</t>
    </rPh>
    <rPh sb="4" eb="6">
      <t>ヒリツ</t>
    </rPh>
    <phoneticPr fontId="3"/>
  </si>
  <si>
    <t>その他の職種(C)</t>
    <rPh sb="2" eb="3">
      <t>タ</t>
    </rPh>
    <rPh sb="4" eb="6">
      <t>ショクシュ</t>
    </rPh>
    <phoneticPr fontId="3"/>
  </si>
  <si>
    <t>本年度の常勤換算職員数［人］</t>
    <rPh sb="0" eb="3">
      <t>ホンネンド</t>
    </rPh>
    <rPh sb="4" eb="6">
      <t>ジョウキン</t>
    </rPh>
    <rPh sb="6" eb="8">
      <t>カンサン</t>
    </rPh>
    <rPh sb="8" eb="11">
      <t>ショクインスウ</t>
    </rPh>
    <rPh sb="12" eb="13">
      <t>ニン</t>
    </rPh>
    <phoneticPr fontId="3"/>
  </si>
  <si>
    <t>グループ別内訳</t>
    <rPh sb="4" eb="5">
      <t>ベツ</t>
    </rPh>
    <rPh sb="5" eb="7">
      <t>ウチワケ</t>
    </rPh>
    <phoneticPr fontId="3"/>
  </si>
  <si>
    <t>（グループ別内訳）</t>
    <rPh sb="5" eb="6">
      <t>ベツ</t>
    </rPh>
    <rPh sb="6" eb="8">
      <t>ウチワケ</t>
    </rPh>
    <phoneticPr fontId="3"/>
  </si>
  <si>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3"/>
  </si>
  <si>
    <t>２　実績報告＜共通＞</t>
    <rPh sb="2" eb="4">
      <t>ジッセキ</t>
    </rPh>
    <rPh sb="4" eb="6">
      <t>ホウコク</t>
    </rPh>
    <rPh sb="7" eb="9">
      <t>キョウツウ</t>
    </rPh>
    <phoneticPr fontId="3"/>
  </si>
  <si>
    <t>平均賃金改善額</t>
    <rPh sb="0" eb="2">
      <t>ヘイキン</t>
    </rPh>
    <rPh sb="2" eb="4">
      <t>チンギン</t>
    </rPh>
    <rPh sb="4" eb="6">
      <t>カイゼン</t>
    </rPh>
    <rPh sb="6" eb="7">
      <t>ガク</t>
    </rPh>
    <phoneticPr fontId="3"/>
  </si>
  <si>
    <t>事業所の所在地</t>
    <rPh sb="0" eb="3">
      <t>ジギョウショ</t>
    </rPh>
    <rPh sb="4" eb="7">
      <t>ショザイチ</t>
    </rPh>
    <phoneticPr fontId="3"/>
  </si>
  <si>
    <t>都道府県</t>
    <rPh sb="0" eb="4">
      <t>トドウフケン</t>
    </rPh>
    <phoneticPr fontId="3"/>
  </si>
  <si>
    <t>市区町村</t>
    <rPh sb="0" eb="2">
      <t>シク</t>
    </rPh>
    <rPh sb="2" eb="4">
      <t>チョウソン</t>
    </rPh>
    <phoneticPr fontId="3"/>
  </si>
  <si>
    <t>都道府県</t>
    <rPh sb="0" eb="4">
      <t>トドウフケン</t>
    </rPh>
    <phoneticPr fontId="3"/>
  </si>
  <si>
    <t>処遇改善加算・特定加算の算定届出に係る提出先（指定権者）の名称を入力してください。</t>
    <rPh sb="0" eb="2">
      <t>ショグウ</t>
    </rPh>
    <rPh sb="2" eb="4">
      <t>カイゼン</t>
    </rPh>
    <rPh sb="4" eb="6">
      <t>カサン</t>
    </rPh>
    <rPh sb="7" eb="9">
      <t>トクテイ</t>
    </rPh>
    <rPh sb="9" eb="11">
      <t>カサン</t>
    </rPh>
    <rPh sb="12" eb="14">
      <t>サンテイ</t>
    </rPh>
    <rPh sb="14" eb="16">
      <t>トドケデ</t>
    </rPh>
    <rPh sb="17" eb="18">
      <t>カカ</t>
    </rPh>
    <rPh sb="19" eb="21">
      <t>テイシュツ</t>
    </rPh>
    <rPh sb="21" eb="22">
      <t>サキ</t>
    </rPh>
    <rPh sb="23" eb="25">
      <t>シテイ</t>
    </rPh>
    <rPh sb="25" eb="26">
      <t>ケン</t>
    </rPh>
    <rPh sb="26" eb="27">
      <t>ジャ</t>
    </rPh>
    <rPh sb="29" eb="31">
      <t>メイショウ</t>
    </rPh>
    <rPh sb="32" eb="34">
      <t>ニュウリョク</t>
    </rPh>
    <phoneticPr fontId="3"/>
  </si>
  <si>
    <t>※事業所の数が多く、１枚に記載しきれない場合は、適宜、行を追加すること。</t>
    <rPh sb="1" eb="3">
      <t>ジギョウ</t>
    </rPh>
    <rPh sb="3" eb="4">
      <t>ショ</t>
    </rPh>
    <rPh sb="5" eb="6">
      <t>カズ</t>
    </rPh>
    <rPh sb="7" eb="8">
      <t>オオ</t>
    </rPh>
    <rPh sb="11" eb="12">
      <t>マイ</t>
    </rPh>
    <rPh sb="13" eb="15">
      <t>キサイ</t>
    </rPh>
    <rPh sb="20" eb="22">
      <t>バアイ</t>
    </rPh>
    <rPh sb="24" eb="26">
      <t>テキギ</t>
    </rPh>
    <rPh sb="27" eb="28">
      <t>ギョウ</t>
    </rPh>
    <rPh sb="29" eb="31">
      <t>ツイカ</t>
    </rPh>
    <phoneticPr fontId="3"/>
  </si>
  <si>
    <t>※本表に記載する事業所は、計画書の別紙様式２－２に記載した事業所と一致しなければならない。</t>
    <rPh sb="1" eb="3">
      <t>ホンピョウ</t>
    </rPh>
    <rPh sb="4" eb="6">
      <t>キサイ</t>
    </rPh>
    <rPh sb="8" eb="11">
      <t>ジギョウショ</t>
    </rPh>
    <rPh sb="13" eb="16">
      <t>ケイカクショ</t>
    </rPh>
    <rPh sb="17" eb="19">
      <t>ベッシ</t>
    </rPh>
    <rPh sb="19" eb="21">
      <t>ヨウシキ</t>
    </rPh>
    <rPh sb="25" eb="27">
      <t>キサイ</t>
    </rPh>
    <rPh sb="29" eb="32">
      <t>ジギョウショ</t>
    </rPh>
    <rPh sb="33" eb="35">
      <t>イッチ</t>
    </rPh>
    <phoneticPr fontId="3"/>
  </si>
  <si>
    <t>グループ別内訳</t>
    <phoneticPr fontId="3"/>
  </si>
  <si>
    <t>枚数</t>
    <rPh sb="0" eb="2">
      <t>マイスウ</t>
    </rPh>
    <phoneticPr fontId="11"/>
  </si>
  <si>
    <t>ワークシートの入力の順番（推奨）</t>
    <rPh sb="7" eb="9">
      <t>ニュウリョク</t>
    </rPh>
    <rPh sb="10" eb="12">
      <t>ジュンバン</t>
    </rPh>
    <rPh sb="13" eb="15">
      <t>スイショウ</t>
    </rPh>
    <phoneticPr fontId="3"/>
  </si>
  <si>
    <t>説明</t>
    <rPh sb="0" eb="2">
      <t>セツメイ</t>
    </rPh>
    <phoneticPr fontId="11"/>
  </si>
  <si>
    <t>・本様式の内容と使い方を説明しています。</t>
    <rPh sb="1" eb="4">
      <t>ホンヨウシキ</t>
    </rPh>
    <rPh sb="5" eb="7">
      <t>ナイヨウ</t>
    </rPh>
    <rPh sb="8" eb="9">
      <t>ツカ</t>
    </rPh>
    <rPh sb="10" eb="11">
      <t>カタ</t>
    </rPh>
    <rPh sb="12" eb="14">
      <t>セツメイ</t>
    </rPh>
    <phoneticPr fontId="3"/>
  </si>
  <si>
    <t>不要</t>
    <rPh sb="0" eb="2">
      <t>フヨウ</t>
    </rPh>
    <phoneticPr fontId="11"/>
  </si>
  <si>
    <t>基本情報入力シート</t>
    <rPh sb="0" eb="4">
      <t>キホンジョウホウ</t>
    </rPh>
    <rPh sb="4" eb="6">
      <t>ニュウリョク</t>
    </rPh>
    <phoneticPr fontId="11"/>
  </si>
  <si>
    <t>提出</t>
    <rPh sb="0" eb="2">
      <t>テイシュツ</t>
    </rPh>
    <phoneticPr fontId="11"/>
  </si>
  <si>
    <t>２　書類の作成方法</t>
    <rPh sb="2" eb="4">
      <t>ショルイ</t>
    </rPh>
    <rPh sb="5" eb="7">
      <t>サクセイ</t>
    </rPh>
    <rPh sb="7" eb="9">
      <t>ホウホウ</t>
    </rPh>
    <phoneticPr fontId="11"/>
  </si>
  <si>
    <t>・原則、本様式を用いて実績報告書を作成してください。</t>
    <rPh sb="1" eb="3">
      <t>ゲンソク</t>
    </rPh>
    <rPh sb="4" eb="7">
      <t>ホンヨウシキ</t>
    </rPh>
    <rPh sb="8" eb="9">
      <t>モチ</t>
    </rPh>
    <rPh sb="17" eb="19">
      <t>サクセイ</t>
    </rPh>
    <phoneticPr fontId="3"/>
  </si>
  <si>
    <t>別紙様式3-1</t>
    <rPh sb="0" eb="2">
      <t>ベッシ</t>
    </rPh>
    <phoneticPr fontId="11"/>
  </si>
  <si>
    <t>別紙様式3-2</t>
    <rPh sb="0" eb="2">
      <t>ベッシ</t>
    </rPh>
    <phoneticPr fontId="11"/>
  </si>
  <si>
    <t>&lt;-</t>
    <phoneticPr fontId="3"/>
  </si>
  <si>
    <t>円</t>
    <rPh sb="0" eb="1">
      <t>エン</t>
    </rPh>
    <phoneticPr fontId="3"/>
  </si>
  <si>
    <t>！この欄が☓の場合、A:BまたはA:Cの配分比率が要件を満たしていません。</t>
    <rPh sb="3" eb="4">
      <t>ラン</t>
    </rPh>
    <rPh sb="7" eb="9">
      <t>バアイ</t>
    </rPh>
    <phoneticPr fontId="3"/>
  </si>
  <si>
    <t>！この欄が☓の場合、B:Cの配分比率が要件を満たしていません。</t>
    <rPh sb="3" eb="4">
      <t>ラン</t>
    </rPh>
    <rPh sb="7" eb="9">
      <t>バアイ</t>
    </rPh>
    <phoneticPr fontId="3"/>
  </si>
  <si>
    <t>！この欄が☓の場合、Cのうち改善後の賃金が最も高額となった者の賃金が440万円を超えています。</t>
    <rPh sb="3" eb="4">
      <t>ラン</t>
    </rPh>
    <rPh sb="7" eb="9">
      <t>バアイ</t>
    </rPh>
    <rPh sb="14" eb="16">
      <t>カイゼン</t>
    </rPh>
    <rPh sb="16" eb="17">
      <t>ゴ</t>
    </rPh>
    <rPh sb="18" eb="20">
      <t>チンギン</t>
    </rPh>
    <rPh sb="21" eb="22">
      <t>モット</t>
    </rPh>
    <rPh sb="23" eb="25">
      <t>コウガク</t>
    </rPh>
    <rPh sb="29" eb="30">
      <t>モノ</t>
    </rPh>
    <rPh sb="31" eb="33">
      <t>チンギン</t>
    </rPh>
    <rPh sb="37" eb="39">
      <t>マンエン</t>
    </rPh>
    <rPh sb="40" eb="41">
      <t>コ</t>
    </rPh>
    <phoneticPr fontId="3"/>
  </si>
  <si>
    <t>！この欄が☓の場合、「賃金改善を実施したグループ」の選択方法が不適当です。</t>
    <rPh sb="3" eb="4">
      <t>ラン</t>
    </rPh>
    <rPh sb="7" eb="9">
      <t>バアイ</t>
    </rPh>
    <rPh sb="11" eb="13">
      <t>チンギン</t>
    </rPh>
    <rPh sb="13" eb="15">
      <t>カイゼン</t>
    </rPh>
    <rPh sb="16" eb="18">
      <t>ジッ</t>
    </rPh>
    <rPh sb="26" eb="28">
      <t>センタク</t>
    </rPh>
    <rPh sb="28" eb="30">
      <t>ホウホウ</t>
    </rPh>
    <rPh sb="31" eb="34">
      <t>フテキトウ</t>
    </rPh>
    <phoneticPr fontId="3"/>
  </si>
  <si>
    <t>！この欄が☓の場合、「設定できない事業所があった場合その理由」欄にチェックが必要です。</t>
    <rPh sb="38" eb="40">
      <t>ヒツヨウ</t>
    </rPh>
    <phoneticPr fontId="3"/>
  </si>
  <si>
    <t>いずれかに該当する人数</t>
    <rPh sb="5" eb="7">
      <t>ガイトウ</t>
    </rPh>
    <rPh sb="9" eb="11">
      <t>ニンズウ</t>
    </rPh>
    <phoneticPr fontId="3"/>
  </si>
  <si>
    <t>未設定の
事業所</t>
    <rPh sb="0" eb="3">
      <t>ミセッテイ</t>
    </rPh>
    <rPh sb="5" eb="8">
      <t>ジギョウショ</t>
    </rPh>
    <phoneticPr fontId="3"/>
  </si>
  <si>
    <t>本年度の常勤換算職員数［人］</t>
    <rPh sb="0" eb="3">
      <t>ホンネンド</t>
    </rPh>
    <rPh sb="4" eb="6">
      <t>ジョウキン</t>
    </rPh>
    <rPh sb="6" eb="8">
      <t>カンサン</t>
    </rPh>
    <rPh sb="8" eb="10">
      <t>ショクイン</t>
    </rPh>
    <rPh sb="10" eb="11">
      <t>スウ</t>
    </rPh>
    <rPh sb="12" eb="13">
      <t>ニン</t>
    </rPh>
    <phoneticPr fontId="3"/>
  </si>
  <si>
    <t>年度分の加算の総額</t>
    <rPh sb="0" eb="2">
      <t>ネンド</t>
    </rPh>
    <rPh sb="2" eb="3">
      <t>ブン</t>
    </rPh>
    <rPh sb="4" eb="6">
      <t>カサン</t>
    </rPh>
    <rPh sb="7" eb="9">
      <t>ソウガク</t>
    </rPh>
    <phoneticPr fontId="3"/>
  </si>
  <si>
    <t>前年度の平均賃金額(月額)【基準額３】　</t>
    <rPh sb="0" eb="3">
      <t>ゼンネンド</t>
    </rPh>
    <rPh sb="4" eb="6">
      <t>ヘイキン</t>
    </rPh>
    <rPh sb="6" eb="8">
      <t>チンギン</t>
    </rPh>
    <rPh sb="8" eb="9">
      <t>ガク</t>
    </rPh>
    <rPh sb="10" eb="12">
      <t>ゲツガク</t>
    </rPh>
    <rPh sb="14" eb="17">
      <t>キジュンガク</t>
    </rPh>
    <phoneticPr fontId="3"/>
  </si>
  <si>
    <t>本年度の平均賃金額(月額)</t>
    <rPh sb="0" eb="3">
      <t>ホンネンド</t>
    </rPh>
    <rPh sb="4" eb="6">
      <t>ヘイキン</t>
    </rPh>
    <rPh sb="6" eb="8">
      <t>チンギン</t>
    </rPh>
    <rPh sb="8" eb="9">
      <t>ガク</t>
    </rPh>
    <rPh sb="10" eb="12">
      <t>ゲツガク</t>
    </rPh>
    <phoneticPr fontId="3"/>
  </si>
  <si>
    <t>ⅱ）前年度の賃金の総額【基準額１】【基準額２】</t>
    <rPh sb="2" eb="5">
      <t>ゼンネンド</t>
    </rPh>
    <rPh sb="6" eb="8">
      <t>チンギン</t>
    </rPh>
    <rPh sb="9" eb="11">
      <t>ソウガク</t>
    </rPh>
    <rPh sb="12" eb="15">
      <t>キジュンガク</t>
    </rPh>
    <rPh sb="18" eb="21">
      <t>キジュンガク</t>
    </rPh>
    <phoneticPr fontId="3"/>
  </si>
  <si>
    <t>※②の「本年度の賃金の総額」には、賃金改善に伴う法定福利費等の事業主負担の増加分を含めることができる。</t>
    <rPh sb="4" eb="7">
      <t>ホンネンド</t>
    </rPh>
    <rPh sb="8" eb="10">
      <t>チンギン</t>
    </rPh>
    <rPh sb="11" eb="13">
      <t>ソウガク</t>
    </rPh>
    <phoneticPr fontId="3"/>
  </si>
  <si>
    <t>本年度の加算の総額［円］</t>
    <rPh sb="0" eb="3">
      <t>ホンネンド</t>
    </rPh>
    <rPh sb="4" eb="6">
      <t>カサン</t>
    </rPh>
    <rPh sb="7" eb="9">
      <t>ソウガク</t>
    </rPh>
    <rPh sb="10" eb="11">
      <t>エン</t>
    </rPh>
    <phoneticPr fontId="3"/>
  </si>
  <si>
    <t>本年度の賃金の総額［円］</t>
    <rPh sb="0" eb="3">
      <t>ホンネンド</t>
    </rPh>
    <rPh sb="10" eb="11">
      <t>エン</t>
    </rPh>
    <phoneticPr fontId="3"/>
  </si>
  <si>
    <t>本年度の賃金の総額(［円］</t>
    <rPh sb="0" eb="3">
      <t>ホンネンド</t>
    </rPh>
    <rPh sb="4" eb="6">
      <t>チンギン</t>
    </rPh>
    <rPh sb="7" eb="9">
      <t>ソウガク</t>
    </rPh>
    <rPh sb="11" eb="12">
      <t>エン</t>
    </rPh>
    <phoneticPr fontId="3"/>
  </si>
  <si>
    <t>　</t>
    <phoneticPr fontId="3"/>
  </si>
  <si>
    <t>実績報告書の記載内容に虚偽がないことを証明するとともに、記載内容を証明する資料を適切に保管していることを誓約します。</t>
    <phoneticPr fontId="3"/>
  </si>
  <si>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3"/>
  </si>
  <si>
    <t>（設定できない事業所があった場合その理由）　※複数回答可</t>
    <rPh sb="1" eb="3">
      <t>セッテイ</t>
    </rPh>
    <rPh sb="7" eb="10">
      <t>ジギョウショ</t>
    </rPh>
    <rPh sb="14" eb="16">
      <t>バアイ</t>
    </rPh>
    <rPh sb="18" eb="20">
      <t>リユウ</t>
    </rPh>
    <rPh sb="23" eb="25">
      <t>フクスウ</t>
    </rPh>
    <rPh sb="25" eb="27">
      <t>カイトウ</t>
    </rPh>
    <rPh sb="27" eb="28">
      <t>カ</t>
    </rPh>
    <phoneticPr fontId="3"/>
  </si>
  <si>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5" eb="7">
      <t>マンエン</t>
    </rPh>
    <rPh sb="7" eb="8">
      <t>トウ</t>
    </rPh>
    <rPh sb="9" eb="11">
      <t>チンギン</t>
    </rPh>
    <rPh sb="11" eb="13">
      <t>カイゼン</t>
    </rPh>
    <rPh sb="14" eb="15">
      <t>オコナ</t>
    </rPh>
    <rPh sb="17" eb="18">
      <t>ア</t>
    </rPh>
    <rPh sb="25" eb="27">
      <t>イジョウ</t>
    </rPh>
    <rPh sb="28" eb="31">
      <t>ジギョウショ</t>
    </rPh>
    <rPh sb="31" eb="32">
      <t>ナイ</t>
    </rPh>
    <rPh sb="33" eb="35">
      <t>カイソウ</t>
    </rPh>
    <rPh sb="36" eb="38">
      <t>ヤクショク</t>
    </rPh>
    <rPh sb="41" eb="42">
      <t>モノ</t>
    </rPh>
    <rPh sb="43" eb="44">
      <t>モト</t>
    </rPh>
    <rPh sb="48" eb="50">
      <t>ノウリョク</t>
    </rPh>
    <rPh sb="51" eb="53">
      <t>ショグウ</t>
    </rPh>
    <rPh sb="54" eb="57">
      <t>メイカクカ</t>
    </rPh>
    <rPh sb="62" eb="64">
      <t>ヒツヨウ</t>
    </rPh>
    <rPh sb="68" eb="70">
      <t>キテイ</t>
    </rPh>
    <rPh sb="71" eb="73">
      <t>セイビ</t>
    </rPh>
    <rPh sb="74" eb="76">
      <t>ケンシュウ</t>
    </rPh>
    <rPh sb="77" eb="79">
      <t>ジツム</t>
    </rPh>
    <rPh sb="79" eb="81">
      <t>ケイケン</t>
    </rPh>
    <rPh sb="82" eb="84">
      <t>チクセキ</t>
    </rPh>
    <rPh sb="87" eb="89">
      <t>イッテイ</t>
    </rPh>
    <rPh sb="89" eb="91">
      <t>キカン</t>
    </rPh>
    <rPh sb="92" eb="93">
      <t>ヨウ</t>
    </rPh>
    <phoneticPr fontId="3"/>
  </si>
  <si>
    <t>賃金改善を実施した 
グループ　</t>
    <rPh sb="0" eb="2">
      <t>チンギン</t>
    </rPh>
    <rPh sb="2" eb="4">
      <t>カイゼン</t>
    </rPh>
    <rPh sb="5" eb="7">
      <t>ジッシ</t>
    </rPh>
    <phoneticPr fontId="3"/>
  </si>
  <si>
    <t>居宅介護</t>
  </si>
  <si>
    <t>重度訪問介護</t>
  </si>
  <si>
    <t>同行援護</t>
  </si>
  <si>
    <t>行動援護</t>
  </si>
  <si>
    <t>療養介護</t>
  </si>
  <si>
    <t>生活介護</t>
  </si>
  <si>
    <t>重度障害者等包括支援</t>
  </si>
  <si>
    <t>施設入所支援</t>
  </si>
  <si>
    <t>自立訓練（機能訓練）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</si>
  <si>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</si>
  <si>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</si>
  <si>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</si>
  <si>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</si>
  <si>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</si>
  <si>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</si>
  <si>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</si>
  <si>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</si>
  <si>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</si>
  <si>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</si>
  <si>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</si>
  <si>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サービス区分</t>
    <rPh sb="4" eb="6">
      <t>クブン</t>
    </rPh>
    <phoneticPr fontId="3"/>
  </si>
  <si>
    <t>＜サービス区分一覧&gt;</t>
    <rPh sb="5" eb="7">
      <t>クブン</t>
    </rPh>
    <rPh sb="7" eb="9">
      <t>イチラン</t>
    </rPh>
    <phoneticPr fontId="3"/>
  </si>
  <si>
    <t>障害福祉サービス等処遇改善実績報告書　作成にあたっての入力シート等の説明</t>
    <rPh sb="0" eb="2">
      <t>ショウガイ</t>
    </rPh>
    <rPh sb="2" eb="4">
      <t>フクシ</t>
    </rPh>
    <rPh sb="8" eb="9">
      <t>トウ</t>
    </rPh>
    <rPh sb="9" eb="11">
      <t>ショグウ</t>
    </rPh>
    <rPh sb="11" eb="13">
      <t>カイゼン</t>
    </rPh>
    <rPh sb="13" eb="15">
      <t>ジッセキ</t>
    </rPh>
    <rPh sb="15" eb="18">
      <t>ホウコクショ</t>
    </rPh>
    <rPh sb="19" eb="21">
      <t>サクセイ</t>
    </rPh>
    <rPh sb="27" eb="29">
      <t>ニュウリョク</t>
    </rPh>
    <rPh sb="32" eb="33">
      <t>トウ</t>
    </rPh>
    <rPh sb="34" eb="36">
      <t>セツメイ</t>
    </rPh>
    <phoneticPr fontId="11"/>
  </si>
  <si>
    <t>ワークシート名
（左からの順）</t>
    <rPh sb="6" eb="7">
      <t>メイ</t>
    </rPh>
    <rPh sb="9" eb="10">
      <t>ヒダリ</t>
    </rPh>
    <rPh sb="13" eb="14">
      <t>ジュン</t>
    </rPh>
    <phoneticPr fontId="11"/>
  </si>
  <si>
    <t>はじめに</t>
    <phoneticPr fontId="11"/>
  </si>
  <si>
    <t>-</t>
    <phoneticPr fontId="3"/>
  </si>
  <si>
    <t>①</t>
    <phoneticPr fontId="3"/>
  </si>
  <si>
    <t>・法人の基本的な情報を入力することで、様式３へ自動的に転記が行われるため、こちらから入力してください。
・本シートは提出不要です。</t>
    <phoneticPr fontId="11"/>
  </si>
  <si>
    <t>③</t>
    <phoneticPr fontId="3"/>
  </si>
  <si>
    <t>・実績報告の概要と要件に関する情報を入力します。
・加算総額や賃金改善所要額、平均賃金改善額等の要件を確認します。
・最後に入力してください。</t>
    <rPh sb="1" eb="3">
      <t>ジッセキ</t>
    </rPh>
    <rPh sb="3" eb="5">
      <t>ホウコク</t>
    </rPh>
    <phoneticPr fontId="11"/>
  </si>
  <si>
    <t>②</t>
    <phoneticPr fontId="3"/>
  </si>
  <si>
    <t>・事業所別の情報を入力します。
・事業所ごとに加算総額、賃金総額等を入力します。
・基本情報入力シートの次に入力してください。</t>
    <phoneticPr fontId="11"/>
  </si>
  <si>
    <t>障害福祉サービス等処遇改善実績報告書作成用　基本情報入力シート</t>
    <rPh sb="0" eb="2">
      <t>ショウガイ</t>
    </rPh>
    <rPh sb="2" eb="4">
      <t>フクシ</t>
    </rPh>
    <rPh sb="8" eb="9">
      <t>トウ</t>
    </rPh>
    <rPh sb="9" eb="11">
      <t>ショグウ</t>
    </rPh>
    <rPh sb="11" eb="13">
      <t>カイゼン</t>
    </rPh>
    <rPh sb="13" eb="15">
      <t>ジッセキ</t>
    </rPh>
    <rPh sb="15" eb="18">
      <t>ホウコクショ</t>
    </rPh>
    <rPh sb="18" eb="21">
      <t>サクセイヨウ</t>
    </rPh>
    <rPh sb="22" eb="24">
      <t>キホン</t>
    </rPh>
    <rPh sb="24" eb="26">
      <t>ジョウホウ</t>
    </rPh>
    <rPh sb="26" eb="28">
      <t>ニュウリョク</t>
    </rPh>
    <phoneticPr fontId="3"/>
  </si>
  <si>
    <t>障害福祉サービス等
事業所番号</t>
    <rPh sb="0" eb="2">
      <t>ショウガイ</t>
    </rPh>
    <rPh sb="2" eb="4">
      <t>フクシ</t>
    </rPh>
    <rPh sb="8" eb="9">
      <t>トウ</t>
    </rPh>
    <rPh sb="10" eb="13">
      <t>ジギョウショ</t>
    </rPh>
    <rPh sb="13" eb="15">
      <t>バンゴウ</t>
    </rPh>
    <phoneticPr fontId="3"/>
  </si>
  <si>
    <r>
      <t>　【本報告書で報告する加算】　</t>
    </r>
    <r>
      <rPr>
        <sz val="9"/>
        <rFont val="ＭＳ Ｐゴシック"/>
        <family val="3"/>
        <charset val="128"/>
      </rPr>
      <t>加算名称にチェックを入れること。</t>
    </r>
    <rPh sb="2" eb="3">
      <t>ホン</t>
    </rPh>
    <rPh sb="3" eb="6">
      <t>ホウコクショ</t>
    </rPh>
    <rPh sb="7" eb="9">
      <t>ホウコク</t>
    </rPh>
    <rPh sb="11" eb="13">
      <t>カサン</t>
    </rPh>
    <rPh sb="15" eb="17">
      <t>カサン</t>
    </rPh>
    <rPh sb="17" eb="19">
      <t>メイショウ</t>
    </rPh>
    <rPh sb="25" eb="26">
      <t>イ</t>
    </rPh>
    <phoneticPr fontId="3"/>
  </si>
  <si>
    <r>
      <t>賃金改善所要額</t>
    </r>
    <r>
      <rPr>
        <sz val="8"/>
        <rFont val="ＭＳ Ｐゴシック"/>
        <family val="3"/>
        <charset val="128"/>
      </rPr>
      <t>（ⅰ－ⅱ）</t>
    </r>
    <rPh sb="0" eb="2">
      <t>チンギン</t>
    </rPh>
    <rPh sb="2" eb="4">
      <t>カイゼン</t>
    </rPh>
    <rPh sb="4" eb="7">
      <t>ショヨウガク</t>
    </rPh>
    <phoneticPr fontId="3"/>
  </si>
  <si>
    <t>障害福祉サービス等処遇改善実績報告書（令和</t>
    <phoneticPr fontId="3"/>
  </si>
  <si>
    <t>（福祉・介護職員処遇改善実績報告書、福祉・介護職員等特定処遇改善実績報告書）</t>
    <rPh sb="12" eb="14">
      <t>ジッセキ</t>
    </rPh>
    <rPh sb="14" eb="17">
      <t>ホウコクショ</t>
    </rPh>
    <rPh sb="32" eb="34">
      <t>ジッセキ</t>
    </rPh>
    <rPh sb="34" eb="37">
      <t>ホウコクショ</t>
    </rPh>
    <phoneticPr fontId="3"/>
  </si>
  <si>
    <t>福祉・介護職員処遇改善加算（処遇改善加算）</t>
    <rPh sb="0" eb="2">
      <t>フクシ</t>
    </rPh>
    <rPh sb="3" eb="5">
      <t>カイゴ</t>
    </rPh>
    <rPh sb="5" eb="7">
      <t>ショクイン</t>
    </rPh>
    <rPh sb="7" eb="9">
      <t>ショグウ</t>
    </rPh>
    <rPh sb="9" eb="11">
      <t>カイゼン</t>
    </rPh>
    <rPh sb="11" eb="13">
      <t>カサン</t>
    </rPh>
    <rPh sb="14" eb="16">
      <t>ショグウ</t>
    </rPh>
    <rPh sb="16" eb="18">
      <t>カイゼン</t>
    </rPh>
    <rPh sb="18" eb="20">
      <t>カサン</t>
    </rPh>
    <phoneticPr fontId="3"/>
  </si>
  <si>
    <t>福祉・介護職員等特定処遇改善加算（特定加算）</t>
    <rPh sb="0" eb="2">
      <t>フクシ</t>
    </rPh>
    <rPh sb="3" eb="5">
      <t>カイゴ</t>
    </rPh>
    <rPh sb="5" eb="7">
      <t>ショクイン</t>
    </rPh>
    <rPh sb="7" eb="8">
      <t>トウ</t>
    </rPh>
    <rPh sb="8" eb="10">
      <t>トクテイ</t>
    </rPh>
    <rPh sb="10" eb="12">
      <t>ショグウ</t>
    </rPh>
    <rPh sb="12" eb="14">
      <t>カイゼン</t>
    </rPh>
    <rPh sb="14" eb="16">
      <t>カサン</t>
    </rPh>
    <rPh sb="17" eb="19">
      <t>トクテイ</t>
    </rPh>
    <rPh sb="19" eb="21">
      <t>カサン</t>
    </rPh>
    <phoneticPr fontId="3"/>
  </si>
  <si>
    <t>処遇改善加算</t>
    <rPh sb="0" eb="2">
      <t>ショグウ</t>
    </rPh>
    <rPh sb="2" eb="4">
      <t>カイゼン</t>
    </rPh>
    <rPh sb="4" eb="6">
      <t>カサン</t>
    </rPh>
    <phoneticPr fontId="3"/>
  </si>
  <si>
    <t>特定加算</t>
    <rPh sb="0" eb="2">
      <t>トクテイ</t>
    </rPh>
    <rPh sb="2" eb="4">
      <t>カサン</t>
    </rPh>
    <phoneticPr fontId="3"/>
  </si>
  <si>
    <t>平均賃金改善額＜特定加算＞</t>
    <rPh sb="0" eb="2">
      <t>ヘイキン</t>
    </rPh>
    <rPh sb="2" eb="4">
      <t>チンギン</t>
    </rPh>
    <rPh sb="4" eb="6">
      <t>カイゼン</t>
    </rPh>
    <rPh sb="6" eb="7">
      <t>ガク</t>
    </rPh>
    <rPh sb="8" eb="10">
      <t>トクテイ</t>
    </rPh>
    <rPh sb="10" eb="12">
      <t>カサン</t>
    </rPh>
    <phoneticPr fontId="3"/>
  </si>
  <si>
    <t>（Ａ）経験・技能のある障害福祉人材</t>
    <rPh sb="3" eb="5">
      <t>ケイケン</t>
    </rPh>
    <rPh sb="11" eb="13">
      <t>ショウガイ</t>
    </rPh>
    <rPh sb="13" eb="15">
      <t>フクシ</t>
    </rPh>
    <rPh sb="15" eb="17">
      <t>ジンザイ</t>
    </rPh>
    <phoneticPr fontId="3"/>
  </si>
  <si>
    <t>（Ｂ）他の障害福祉人材</t>
    <rPh sb="3" eb="4">
      <t>タ</t>
    </rPh>
    <rPh sb="5" eb="7">
      <t>ショウガイ</t>
    </rPh>
    <rPh sb="7" eb="9">
      <t>フクシ</t>
    </rPh>
    <rPh sb="9" eb="11">
      <t>ジンザイ</t>
    </rPh>
    <phoneticPr fontId="3"/>
  </si>
  <si>
    <t>月額平均８万円又は改善後の賃金が年額440万円となった者＜特定加算＞</t>
    <rPh sb="0" eb="2">
      <t>ゲツガク</t>
    </rPh>
    <rPh sb="2" eb="4">
      <t>ヘイキン</t>
    </rPh>
    <rPh sb="5" eb="7">
      <t>マンエン</t>
    </rPh>
    <rPh sb="7" eb="8">
      <t>マタ</t>
    </rPh>
    <rPh sb="9" eb="12">
      <t>カイゼンゴ</t>
    </rPh>
    <rPh sb="13" eb="15">
      <t>チンギン</t>
    </rPh>
    <rPh sb="16" eb="18">
      <t>ネンガク</t>
    </rPh>
    <rPh sb="21" eb="23">
      <t>マンエン</t>
    </rPh>
    <rPh sb="27" eb="28">
      <t>モノ</t>
    </rPh>
    <rPh sb="31" eb="33">
      <t>カサン</t>
    </rPh>
    <phoneticPr fontId="3"/>
  </si>
  <si>
    <t>障害福祉サービス等処遇改善実績報告書（施設・事業所別個表）　</t>
    <rPh sb="0" eb="2">
      <t>ショウガイ</t>
    </rPh>
    <rPh sb="2" eb="4">
      <t>フクシ</t>
    </rPh>
    <rPh sb="8" eb="9">
      <t>トウ</t>
    </rPh>
    <rPh sb="19" eb="21">
      <t>シセツ</t>
    </rPh>
    <rPh sb="22" eb="25">
      <t>ジギョウショ</t>
    </rPh>
    <rPh sb="25" eb="26">
      <t>ベツ</t>
    </rPh>
    <rPh sb="26" eb="28">
      <t>コヒョウ</t>
    </rPh>
    <phoneticPr fontId="3"/>
  </si>
  <si>
    <t>　福祉・介護職員処遇改善加算の合計</t>
    <rPh sb="1" eb="3">
      <t>フクシ</t>
    </rPh>
    <rPh sb="4" eb="6">
      <t>カイゴ</t>
    </rPh>
    <rPh sb="6" eb="8">
      <t>ショクイン</t>
    </rPh>
    <rPh sb="8" eb="10">
      <t>ショグウ</t>
    </rPh>
    <rPh sb="10" eb="14">
      <t>カイゼンカサン</t>
    </rPh>
    <rPh sb="15" eb="17">
      <t>ゴウケイ</t>
    </rPh>
    <phoneticPr fontId="3"/>
  </si>
  <si>
    <t>　福祉・介護職員等特定処遇改善加算の合計</t>
    <rPh sb="1" eb="3">
      <t>フクシ</t>
    </rPh>
    <rPh sb="4" eb="6">
      <t>カイゴ</t>
    </rPh>
    <rPh sb="6" eb="8">
      <t>ショクイン</t>
    </rPh>
    <rPh sb="8" eb="9">
      <t>トウ</t>
    </rPh>
    <rPh sb="9" eb="11">
      <t>トクテイ</t>
    </rPh>
    <rPh sb="11" eb="13">
      <t>ショグウ</t>
    </rPh>
    <rPh sb="13" eb="17">
      <t>カイゼンカサン</t>
    </rPh>
    <rPh sb="18" eb="20">
      <t>ゴウケイ</t>
    </rPh>
    <phoneticPr fontId="3"/>
  </si>
  <si>
    <t>経験・技能のある障害福祉人材(A)</t>
    <rPh sb="0" eb="2">
      <t>ケイケン</t>
    </rPh>
    <rPh sb="8" eb="10">
      <t>ショウガイ</t>
    </rPh>
    <rPh sb="10" eb="12">
      <t>フクシ</t>
    </rPh>
    <rPh sb="12" eb="14">
      <t>ジンザイ</t>
    </rPh>
    <phoneticPr fontId="3"/>
  </si>
  <si>
    <t>経験・技能のある障害福祉人材のうち月平均8万円以上又は年額440万円以上［人］</t>
    <rPh sb="0" eb="2">
      <t>ケイケン</t>
    </rPh>
    <rPh sb="3" eb="5">
      <t>ギノウ</t>
    </rPh>
    <phoneticPr fontId="3"/>
  </si>
  <si>
    <t>他の
障害福祉人材(B)</t>
    <rPh sb="0" eb="1">
      <t>タ</t>
    </rPh>
    <phoneticPr fontId="3"/>
  </si>
  <si>
    <t>経験・技能のある障害福祉人材(A)</t>
    <rPh sb="0" eb="2">
      <t>ケイケン</t>
    </rPh>
    <phoneticPr fontId="3"/>
  </si>
  <si>
    <t>算定する障害福祉人材処遇改善加算の区分</t>
  </si>
  <si>
    <t>算定する障害福祉人材等特定処遇改善加算の区分</t>
    <rPh sb="10" eb="11">
      <t>トウ</t>
    </rPh>
    <rPh sb="11" eb="13">
      <t>トクテイ</t>
    </rPh>
    <phoneticPr fontId="3"/>
  </si>
  <si>
    <t>経験・技能のある障害福祉人材のうち月平均8万円以上又は年額440万円以上［人］</t>
    <rPh sb="0" eb="2">
      <t>ケイケン</t>
    </rPh>
    <rPh sb="3" eb="5">
      <t>ギノウ</t>
    </rPh>
    <rPh sb="17" eb="20">
      <t>ツキヘイキン</t>
    </rPh>
    <rPh sb="18" eb="20">
      <t>ヘイキン</t>
    </rPh>
    <rPh sb="21" eb="23">
      <t>マンエン</t>
    </rPh>
    <rPh sb="23" eb="25">
      <t>イジョウ</t>
    </rPh>
    <rPh sb="25" eb="26">
      <t>マタ</t>
    </rPh>
    <rPh sb="27" eb="29">
      <t>ネンガク</t>
    </rPh>
    <rPh sb="32" eb="34">
      <t>マンエン</t>
    </rPh>
    <rPh sb="34" eb="36">
      <t>イジョウ</t>
    </rPh>
    <rPh sb="37" eb="38">
      <t>ニン</t>
    </rPh>
    <phoneticPr fontId="3"/>
  </si>
  <si>
    <t>福祉・介護職員処遇改善加算</t>
    <rPh sb="0" eb="2">
      <t>フクシ</t>
    </rPh>
    <rPh sb="3" eb="5">
      <t>カイゴ</t>
    </rPh>
    <rPh sb="5" eb="7">
      <t>ショクイン</t>
    </rPh>
    <rPh sb="7" eb="9">
      <t>ショグウ</t>
    </rPh>
    <rPh sb="9" eb="13">
      <t>カイゼンカサン</t>
    </rPh>
    <phoneticPr fontId="3"/>
  </si>
  <si>
    <t>福祉・介護職員等特定処遇改善加算</t>
    <rPh sb="0" eb="2">
      <t>フクシ</t>
    </rPh>
    <rPh sb="3" eb="5">
      <t>カイゴ</t>
    </rPh>
    <rPh sb="5" eb="7">
      <t>ショクイン</t>
    </rPh>
    <rPh sb="7" eb="8">
      <t>トウ</t>
    </rPh>
    <rPh sb="8" eb="10">
      <t>トクテイ</t>
    </rPh>
    <rPh sb="10" eb="12">
      <t>ショグウ</t>
    </rPh>
    <rPh sb="12" eb="16">
      <t>カイゼンカサン</t>
    </rPh>
    <phoneticPr fontId="3"/>
  </si>
  <si>
    <t>年度分の処遇改善加算の総額</t>
    <rPh sb="0" eb="2">
      <t>ネンド</t>
    </rPh>
    <rPh sb="2" eb="3">
      <t>ブン</t>
    </rPh>
    <rPh sb="4" eb="6">
      <t>ショグウ</t>
    </rPh>
    <rPh sb="6" eb="8">
      <t>カイゼン</t>
    </rPh>
    <rPh sb="8" eb="10">
      <t>カサン</t>
    </rPh>
    <rPh sb="11" eb="13">
      <t>ソウガク</t>
    </rPh>
    <phoneticPr fontId="3"/>
  </si>
  <si>
    <t>ⅰ）処遇改善加算の算定により賃金改善を行った福祉・介護職員の賃金の総額</t>
    <rPh sb="2" eb="4">
      <t>ショグウ</t>
    </rPh>
    <rPh sb="4" eb="6">
      <t>カイゼン</t>
    </rPh>
    <rPh sb="6" eb="8">
      <t>カサン</t>
    </rPh>
    <rPh sb="9" eb="11">
      <t>サンテイ</t>
    </rPh>
    <rPh sb="14" eb="16">
      <t>チンギン</t>
    </rPh>
    <rPh sb="16" eb="18">
      <t>カイゼン</t>
    </rPh>
    <rPh sb="19" eb="20">
      <t>オコナ</t>
    </rPh>
    <rPh sb="22" eb="24">
      <t>フクシ</t>
    </rPh>
    <rPh sb="25" eb="27">
      <t>カイゴ</t>
    </rPh>
    <rPh sb="27" eb="29">
      <t>ショクイン</t>
    </rPh>
    <rPh sb="30" eb="32">
      <t>チンギン</t>
    </rPh>
    <rPh sb="33" eb="35">
      <t>ソウガク</t>
    </rPh>
    <phoneticPr fontId="3"/>
  </si>
  <si>
    <t>ⅱ）前年度の福祉・介護職員の賃金の総額【基準額１】</t>
    <rPh sb="2" eb="5">
      <t>ゼンネンド</t>
    </rPh>
    <rPh sb="6" eb="8">
      <t>フクシ</t>
    </rPh>
    <rPh sb="9" eb="11">
      <t>カイゴ</t>
    </rPh>
    <rPh sb="11" eb="13">
      <t>ショクイン</t>
    </rPh>
    <rPh sb="14" eb="16">
      <t>チンギン</t>
    </rPh>
    <rPh sb="17" eb="19">
      <t>ソウガク</t>
    </rPh>
    <rPh sb="20" eb="23">
      <t>キジュンガク</t>
    </rPh>
    <phoneticPr fontId="3"/>
  </si>
  <si>
    <t>（２）福祉・介護職員等特定処遇改善加算を併せて報告する場合</t>
    <rPh sb="3" eb="5">
      <t>フクシ</t>
    </rPh>
    <rPh sb="6" eb="8">
      <t>カイゴ</t>
    </rPh>
    <rPh sb="8" eb="10">
      <t>ショクイン</t>
    </rPh>
    <rPh sb="10" eb="11">
      <t>トウ</t>
    </rPh>
    <rPh sb="11" eb="13">
      <t>トクテイ</t>
    </rPh>
    <rPh sb="13" eb="15">
      <t>ショグウ</t>
    </rPh>
    <rPh sb="15" eb="17">
      <t>カイゼン</t>
    </rPh>
    <rPh sb="17" eb="19">
      <t>カサン</t>
    </rPh>
    <rPh sb="20" eb="21">
      <t>アワ</t>
    </rPh>
    <rPh sb="23" eb="25">
      <t>ホウコク</t>
    </rPh>
    <rPh sb="27" eb="29">
      <t>バアイ</t>
    </rPh>
    <phoneticPr fontId="3"/>
  </si>
  <si>
    <r>
      <t xml:space="preserve"> 処遇改善加算の総額</t>
    </r>
    <r>
      <rPr>
        <sz val="8"/>
        <rFont val="ＭＳ Ｐゴシック"/>
        <family val="3"/>
        <charset val="128"/>
      </rPr>
      <t>(b)</t>
    </r>
    <rPh sb="1" eb="3">
      <t>ショグウ</t>
    </rPh>
    <rPh sb="3" eb="7">
      <t>カイゼンカサン</t>
    </rPh>
    <rPh sb="8" eb="10">
      <t>ソウガク</t>
    </rPh>
    <phoneticPr fontId="3"/>
  </si>
  <si>
    <r>
      <t xml:space="preserve"> 本年度の賃金の総額</t>
    </r>
    <r>
      <rPr>
        <sz val="8"/>
        <rFont val="ＭＳ Ｐゴシック"/>
        <family val="3"/>
        <charset val="128"/>
      </rPr>
      <t>(a)</t>
    </r>
    <rPh sb="1" eb="4">
      <t>ホンネンド</t>
    </rPh>
    <rPh sb="5" eb="7">
      <t>チンギン</t>
    </rPh>
    <rPh sb="8" eb="10">
      <t>ソウガク</t>
    </rPh>
    <phoneticPr fontId="3"/>
  </si>
  <si>
    <r>
      <t xml:space="preserve"> 特定加算の総額</t>
    </r>
    <r>
      <rPr>
        <sz val="8"/>
        <rFont val="ＭＳ Ｐゴシック"/>
        <family val="3"/>
        <charset val="128"/>
      </rPr>
      <t>(c)　※その他の職種への支給分を除く</t>
    </r>
    <rPh sb="1" eb="3">
      <t>トクテイ</t>
    </rPh>
    <rPh sb="3" eb="5">
      <t>カサン</t>
    </rPh>
    <rPh sb="6" eb="8">
      <t>ソウガク</t>
    </rPh>
    <rPh sb="7" eb="8">
      <t>ガク</t>
    </rPh>
    <rPh sb="17" eb="19">
      <t>ショクシュ</t>
    </rPh>
    <phoneticPr fontId="3"/>
  </si>
  <si>
    <t>※②ⅰ）には、賃金改善に伴う法定福利費等の事業主負担の増加分を含めることができる。</t>
    <phoneticPr fontId="3"/>
  </si>
  <si>
    <t>処遇</t>
    <rPh sb="0" eb="2">
      <t>ショグウ</t>
    </rPh>
    <phoneticPr fontId="3"/>
  </si>
  <si>
    <t>特定</t>
    <rPh sb="0" eb="2">
      <t>トクテイ</t>
    </rPh>
    <phoneticPr fontId="3"/>
  </si>
  <si>
    <t>障害福祉サービス
事業所番号</t>
    <rPh sb="0" eb="2">
      <t>ショウガイ</t>
    </rPh>
    <rPh sb="2" eb="4">
      <t>フクシ</t>
    </rPh>
    <rPh sb="9" eb="12">
      <t>ジギョウショ</t>
    </rPh>
    <rPh sb="12" eb="14">
      <t>バンゴウ</t>
    </rPh>
    <phoneticPr fontId="3"/>
  </si>
  <si>
    <r>
      <t>・特定加算の</t>
    </r>
    <r>
      <rPr>
        <b/>
        <sz val="14"/>
        <rFont val="ＭＳ Ｐゴシック"/>
        <family val="3"/>
        <charset val="128"/>
      </rPr>
      <t>平均賃金改善額</t>
    </r>
    <r>
      <rPr>
        <sz val="14"/>
        <rFont val="ＭＳ Ｐゴシック"/>
        <family val="3"/>
        <charset val="128"/>
      </rPr>
      <t>についての計算方法は以下のとおりです。（下図参照）</t>
    </r>
    <rPh sb="6" eb="10">
      <t>ヘイキンチンギン</t>
    </rPh>
    <rPh sb="10" eb="12">
      <t>カイゼン</t>
    </rPh>
    <rPh sb="12" eb="13">
      <t>ガク</t>
    </rPh>
    <rPh sb="18" eb="22">
      <t>ケイサンホウホウ</t>
    </rPh>
    <rPh sb="23" eb="25">
      <t>イカ</t>
    </rPh>
    <rPh sb="33" eb="35">
      <t>カズ</t>
    </rPh>
    <rPh sb="35" eb="37">
      <t>サンショウ</t>
    </rPh>
    <phoneticPr fontId="3"/>
  </si>
  <si>
    <r>
      <t>・複数事業所を一括して申請する際の</t>
    </r>
    <r>
      <rPr>
        <b/>
        <sz val="14"/>
        <rFont val="ＭＳ Ｐゴシック"/>
        <family val="3"/>
        <charset val="128"/>
      </rPr>
      <t>指定権者別・都道府県別一覧表は不要です。</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3"/>
  </si>
  <si>
    <t>提出の
必要性</t>
    <rPh sb="0" eb="2">
      <t>テイシュツ</t>
    </rPh>
    <rPh sb="4" eb="7">
      <t>ヒツヨウセイ</t>
    </rPh>
    <phoneticPr fontId="11"/>
  </si>
  <si>
    <t>令和３年４月以降の処遇改善加算を申請した場合の実績報告書の作成方法をご説明しています</t>
    <rPh sb="0" eb="2">
      <t>レイワ</t>
    </rPh>
    <rPh sb="3" eb="4">
      <t>ネン</t>
    </rPh>
    <rPh sb="5" eb="8">
      <t>ガツイコウ</t>
    </rPh>
    <rPh sb="9" eb="11">
      <t>ショグウ</t>
    </rPh>
    <rPh sb="11" eb="13">
      <t>カイゼン</t>
    </rPh>
    <rPh sb="13" eb="15">
      <t>カサン</t>
    </rPh>
    <rPh sb="16" eb="18">
      <t>シンセイ</t>
    </rPh>
    <rPh sb="20" eb="22">
      <t>バアイ</t>
    </rPh>
    <rPh sb="23" eb="25">
      <t>ジッセキ</t>
    </rPh>
    <rPh sb="25" eb="28">
      <t>ホウコクショ</t>
    </rPh>
    <rPh sb="29" eb="31">
      <t>サクセイ</t>
    </rPh>
    <rPh sb="31" eb="33">
      <t>ホウホウ</t>
    </rPh>
    <rPh sb="35" eb="37">
      <t>セツメイ</t>
    </rPh>
    <phoneticPr fontId="11"/>
  </si>
  <si>
    <t>特定加算の平均賃金改善額の計算方法</t>
    <rPh sb="0" eb="2">
      <t>トクテイ</t>
    </rPh>
    <rPh sb="2" eb="4">
      <t>カサン</t>
    </rPh>
    <rPh sb="5" eb="7">
      <t>ヘイキン</t>
    </rPh>
    <rPh sb="7" eb="9">
      <t>チンギン</t>
    </rPh>
    <rPh sb="9" eb="11">
      <t>カイゼン</t>
    </rPh>
    <rPh sb="11" eb="12">
      <t>ガク</t>
    </rPh>
    <rPh sb="13" eb="15">
      <t>ケイサン</t>
    </rPh>
    <rPh sb="15" eb="17">
      <t>ホウホウ</t>
    </rPh>
    <phoneticPr fontId="3"/>
  </si>
  <si>
    <t>【留意事項】</t>
    <rPh sb="1" eb="3">
      <t>リュウイ</t>
    </rPh>
    <rPh sb="3" eb="5">
      <t>ジコウ</t>
    </rPh>
    <phoneticPr fontId="3"/>
  </si>
  <si>
    <r>
      <t>・「賃金改善所要額」の比較対象となる年度は、</t>
    </r>
    <r>
      <rPr>
        <b/>
        <sz val="14"/>
        <rFont val="ＭＳ Ｐゴシック"/>
        <family val="3"/>
        <charset val="128"/>
      </rPr>
      <t>「初めて加算を取得する（した）前年度」ではなく「（申請の）前年度」</t>
    </r>
    <r>
      <rPr>
        <sz val="14"/>
        <rFont val="ＭＳ Ｐゴシック"/>
        <family val="3"/>
        <charset val="128"/>
      </rPr>
      <t>です。</t>
    </r>
    <rPh sb="6" eb="9">
      <t>ショヨウガク</t>
    </rPh>
    <rPh sb="47" eb="49">
      <t>シンセイ</t>
    </rPh>
    <phoneticPr fontId="3"/>
  </si>
  <si>
    <t>実績
報告</t>
    <rPh sb="3" eb="5">
      <t>ホウコク</t>
    </rPh>
    <phoneticPr fontId="3"/>
  </si>
  <si>
    <r>
      <t>・</t>
    </r>
    <r>
      <rPr>
        <b/>
        <sz val="14"/>
        <rFont val="ＭＳ Ｐゴシック"/>
        <family val="3"/>
        <charset val="128"/>
      </rPr>
      <t>根拠資料は</t>
    </r>
    <r>
      <rPr>
        <sz val="14"/>
        <rFont val="ＭＳ Ｐゴシック"/>
        <family val="3"/>
        <charset val="128"/>
      </rPr>
      <t>、保管の有無をチェックリストで確認することで</t>
    </r>
    <r>
      <rPr>
        <b/>
        <sz val="14"/>
        <rFont val="ＭＳ Ｐゴシック"/>
        <family val="3"/>
        <charset val="128"/>
      </rPr>
      <t>原則提出不要</t>
    </r>
    <r>
      <rPr>
        <sz val="14"/>
        <rFont val="ＭＳ Ｐゴシック"/>
        <family val="3"/>
        <charset val="128"/>
      </rPr>
      <t>です。</t>
    </r>
    <rPh sb="1" eb="3">
      <t>コンキョ</t>
    </rPh>
    <rPh sb="3" eb="5">
      <t>シリョウ</t>
    </rPh>
    <rPh sb="28" eb="30">
      <t>ゲンソク</t>
    </rPh>
    <rPh sb="30" eb="32">
      <t>テイシュツ</t>
    </rPh>
    <rPh sb="32" eb="34">
      <t>フヨウ</t>
    </rPh>
    <phoneticPr fontId="3"/>
  </si>
  <si>
    <t>↓一部項目の他シートへの読み込み列</t>
    <rPh sb="1" eb="3">
      <t>イチブ</t>
    </rPh>
    <rPh sb="3" eb="5">
      <t>コウモク</t>
    </rPh>
    <rPh sb="6" eb="7">
      <t>タ</t>
    </rPh>
    <rPh sb="12" eb="13">
      <t>ヨ</t>
    </rPh>
    <rPh sb="14" eb="15">
      <t>コ</t>
    </rPh>
    <rPh sb="16" eb="17">
      <t>レツ</t>
    </rPh>
    <phoneticPr fontId="3"/>
  </si>
  <si>
    <t>短期入所</t>
    <rPh sb="0" eb="2">
      <t>タンキ</t>
    </rPh>
    <rPh sb="2" eb="4">
      <t>ニュウショ</t>
    </rPh>
    <phoneticPr fontId="9"/>
  </si>
  <si>
    <t>共同生活援助（介護サービス包括型)</t>
    <rPh sb="0" eb="2">
      <t>キョウドウ</t>
    </rPh>
    <rPh sb="2" eb="4">
      <t>セイカツ</t>
    </rPh>
    <rPh sb="4" eb="6">
      <t>エンジョ</t>
    </rPh>
    <phoneticPr fontId="8"/>
  </si>
  <si>
    <t>共同生活援助（日中サービス支援型)</t>
    <rPh sb="0" eb="2">
      <t>キョウドウ</t>
    </rPh>
    <rPh sb="2" eb="4">
      <t>セイカツ</t>
    </rPh>
    <rPh sb="4" eb="6">
      <t>エンジョ</t>
    </rPh>
    <rPh sb="7" eb="9">
      <t>ニッチュウ</t>
    </rPh>
    <rPh sb="13" eb="15">
      <t>シエン</t>
    </rPh>
    <phoneticPr fontId="8"/>
  </si>
  <si>
    <t>共同生活援助（外部サービス利用型)</t>
    <rPh sb="0" eb="2">
      <t>キョウドウ</t>
    </rPh>
    <rPh sb="2" eb="4">
      <t>セイカツ</t>
    </rPh>
    <rPh sb="4" eb="6">
      <t>エンジョ</t>
    </rPh>
    <phoneticPr fontId="8"/>
  </si>
  <si>
    <r>
      <t>（１）福祉・介護職員処遇改善加算のみ</t>
    </r>
    <r>
      <rPr>
        <sz val="11"/>
        <rFont val="ＭＳ Ｐゴシック"/>
        <family val="3"/>
        <charset val="128"/>
      </rPr>
      <t>の場合</t>
    </r>
    <rPh sb="3" eb="5">
      <t>フクシ</t>
    </rPh>
    <rPh sb="6" eb="8">
      <t>カイゴ</t>
    </rPh>
    <rPh sb="8" eb="10">
      <t>ショクイン</t>
    </rPh>
    <rPh sb="10" eb="12">
      <t>ショグウ</t>
    </rPh>
    <rPh sb="12" eb="16">
      <t>カイゼンカサン</t>
    </rPh>
    <rPh sb="19" eb="21">
      <t>バアイ</t>
    </rPh>
    <phoneticPr fontId="3"/>
  </si>
  <si>
    <r>
      <t>※処遇改善加算</t>
    </r>
    <r>
      <rPr>
        <sz val="8"/>
        <rFont val="ＭＳ Ｐゴシック"/>
        <family val="3"/>
        <charset val="128"/>
      </rPr>
      <t>のみの場合、別紙様式３－２におけるグループ別の内訳は記載不要</t>
    </r>
    <rPh sb="1" eb="3">
      <t>ショグウ</t>
    </rPh>
    <rPh sb="3" eb="5">
      <t>カイゼン</t>
    </rPh>
    <rPh sb="5" eb="7">
      <t>カサン</t>
    </rPh>
    <rPh sb="10" eb="12">
      <t>バアイ</t>
    </rPh>
    <rPh sb="13" eb="15">
      <t>ベッシ</t>
    </rPh>
    <rPh sb="15" eb="17">
      <t>ヨウシキ</t>
    </rPh>
    <rPh sb="28" eb="29">
      <t>ベツ</t>
    </rPh>
    <rPh sb="30" eb="32">
      <t>ウチワケ</t>
    </rPh>
    <rPh sb="33" eb="35">
      <t>キサイ</t>
    </rPh>
    <rPh sb="35" eb="37">
      <t>フヨウ</t>
    </rPh>
    <phoneticPr fontId="3"/>
  </si>
  <si>
    <t>※②ⅱ）には、計画書の（１）④ⅱ）の額を記載すること</t>
    <phoneticPr fontId="3"/>
  </si>
  <si>
    <t>※「前年度の賃金の総額」には、計画書の（２）④ⅱ）及び（３）⑤ⅱ）の額を記載すること</t>
    <rPh sb="25" eb="26">
      <t>オヨ</t>
    </rPh>
    <phoneticPr fontId="3"/>
  </si>
  <si>
    <t>※「前年度の平均賃金額（月額）」には、計画書（３）⑥ⅳ）の額を記載すること。</t>
    <rPh sb="2" eb="5">
      <t>ゼンネンド</t>
    </rPh>
    <rPh sb="6" eb="8">
      <t>ヘイキン</t>
    </rPh>
    <rPh sb="8" eb="11">
      <t>チンギンガク</t>
    </rPh>
    <rPh sb="12" eb="14">
      <t>ゲツガク</t>
    </rPh>
    <phoneticPr fontId="3"/>
  </si>
  <si>
    <r>
      <t>福祉・介護職員処遇改善加算及び福祉・介護職員等特定処遇改善加算</t>
    </r>
    <r>
      <rPr>
        <sz val="8"/>
        <rFont val="ＭＳ Ｐゴシック"/>
        <family val="3"/>
        <charset val="128"/>
      </rPr>
      <t>に関して、虚偽や不正があった場合には、支払われた介護給付費等の返還や事業者の指定取消となる場合があるので留意すること。</t>
    </r>
    <rPh sb="0" eb="2">
      <t>フクシ</t>
    </rPh>
    <rPh sb="13" eb="14">
      <t>オヨ</t>
    </rPh>
    <rPh sb="15" eb="17">
      <t>フクシ</t>
    </rPh>
    <rPh sb="18" eb="20">
      <t>カイゴ</t>
    </rPh>
    <rPh sb="20" eb="22">
      <t>ショクイン</t>
    </rPh>
    <rPh sb="22" eb="23">
      <t>トウ</t>
    </rPh>
    <rPh sb="23" eb="25">
      <t>トクテイ</t>
    </rPh>
    <rPh sb="25" eb="27">
      <t>ショグウ</t>
    </rPh>
    <rPh sb="27" eb="31">
      <t>カイゼンカサン</t>
    </rPh>
    <rPh sb="36" eb="38">
      <t>キョギ</t>
    </rPh>
    <rPh sb="39" eb="41">
      <t>フセイ</t>
    </rPh>
    <rPh sb="60" eb="61">
      <t>トウ</t>
    </rPh>
    <phoneticPr fontId="3"/>
  </si>
  <si>
    <t>※１　特定加算の配分（賃金改善）に伴う法定福利費等の事業主負担の増加分を含むことができる。</t>
    <phoneticPr fontId="3"/>
  </si>
  <si>
    <t>※２　処遇改善加算等を取得し実施される賃金改善及び各障害福祉サービス事業者等の独自の賃金改善額を除く。</t>
    <rPh sb="3" eb="5">
      <t>ショグウ</t>
    </rPh>
    <rPh sb="5" eb="7">
      <t>カイゼン</t>
    </rPh>
    <rPh sb="7" eb="9">
      <t>カサン</t>
    </rPh>
    <rPh sb="9" eb="10">
      <t>トウ</t>
    </rPh>
    <rPh sb="11" eb="13">
      <t>シュトク</t>
    </rPh>
    <rPh sb="14" eb="16">
      <t>ジッシ</t>
    </rPh>
    <rPh sb="19" eb="21">
      <t>チンギン</t>
    </rPh>
    <rPh sb="21" eb="23">
      <t>カイゼン</t>
    </rPh>
    <rPh sb="23" eb="24">
      <t>オヨ</t>
    </rPh>
    <rPh sb="25" eb="28">
      <t>カクショウガイ</t>
    </rPh>
    <rPh sb="28" eb="30">
      <t>フクシ</t>
    </rPh>
    <rPh sb="34" eb="37">
      <t>ジギョウシャ</t>
    </rPh>
    <rPh sb="37" eb="38">
      <t>トウ</t>
    </rPh>
    <rPh sb="39" eb="41">
      <t>ドクジ</t>
    </rPh>
    <rPh sb="42" eb="44">
      <t>チンギン</t>
    </rPh>
    <rPh sb="44" eb="46">
      <t>カイゼン</t>
    </rPh>
    <rPh sb="46" eb="47">
      <t>ガク</t>
    </rPh>
    <rPh sb="48" eb="49">
      <t>ノゾ</t>
    </rPh>
    <phoneticPr fontId="3"/>
  </si>
  <si>
    <t>※福祉・介護職員処遇改善加算のみの場合は、グループ別内訳の入力は不要である。</t>
    <rPh sb="1" eb="3">
      <t>フクシ</t>
    </rPh>
    <rPh sb="4" eb="6">
      <t>カイゴ</t>
    </rPh>
    <rPh sb="6" eb="8">
      <t>ショクイン</t>
    </rPh>
    <rPh sb="8" eb="10">
      <t>ショグウ</t>
    </rPh>
    <rPh sb="10" eb="12">
      <t>カイゼン</t>
    </rPh>
    <rPh sb="12" eb="14">
      <t>カサン</t>
    </rPh>
    <rPh sb="17" eb="19">
      <t>バアイ</t>
    </rPh>
    <rPh sb="25" eb="26">
      <t>ベツ</t>
    </rPh>
    <rPh sb="26" eb="28">
      <t>ウチワケ</t>
    </rPh>
    <rPh sb="29" eb="31">
      <t>ニュウリョク</t>
    </rPh>
    <rPh sb="32" eb="34">
      <t>フヨウ</t>
    </rPh>
    <phoneticPr fontId="3"/>
  </si>
  <si>
    <t>！この欄が○でない場合、処遇改善加算による賃金改善所要額が要件を満たしていません。</t>
    <rPh sb="3" eb="4">
      <t>ラン</t>
    </rPh>
    <rPh sb="9" eb="11">
      <t>バアイ</t>
    </rPh>
    <rPh sb="12" eb="14">
      <t>ショグウ</t>
    </rPh>
    <rPh sb="14" eb="16">
      <t>カイゼン</t>
    </rPh>
    <rPh sb="16" eb="18">
      <t>カサン</t>
    </rPh>
    <rPh sb="21" eb="23">
      <t>チンギン</t>
    </rPh>
    <rPh sb="23" eb="25">
      <t>カイゼン</t>
    </rPh>
    <rPh sb="25" eb="28">
      <t>ショヨウガク</t>
    </rPh>
    <rPh sb="29" eb="31">
      <t>ヨウケン</t>
    </rPh>
    <rPh sb="32" eb="33">
      <t>ミ</t>
    </rPh>
    <phoneticPr fontId="3"/>
  </si>
  <si>
    <t>！この欄が○でない場合、特定加算による賃金改善所要額が要件を満たしていません。</t>
    <rPh sb="3" eb="4">
      <t>ラン</t>
    </rPh>
    <rPh sb="9" eb="11">
      <t>バアイ</t>
    </rPh>
    <rPh sb="12" eb="16">
      <t>トクテイカ</t>
    </rPh>
    <rPh sb="19" eb="21">
      <t>チンギン</t>
    </rPh>
    <rPh sb="21" eb="23">
      <t>カイゼン</t>
    </rPh>
    <rPh sb="23" eb="26">
      <t>ショヨウガク</t>
    </rPh>
    <rPh sb="27" eb="29">
      <t>ヨウケン</t>
    </rPh>
    <rPh sb="30" eb="31">
      <t>ミ</t>
    </rPh>
    <phoneticPr fontId="3"/>
  </si>
  <si>
    <t>特定加算の
加算額</t>
    <rPh sb="0" eb="2">
      <t>トクテイ</t>
    </rPh>
    <rPh sb="2" eb="4">
      <t>カサン</t>
    </rPh>
    <rPh sb="6" eb="9">
      <t>カサンガク</t>
    </rPh>
    <phoneticPr fontId="3"/>
  </si>
  <si>
    <t>処遇改善加算の加算額</t>
    <rPh sb="0" eb="2">
      <t>ショグウ</t>
    </rPh>
    <rPh sb="2" eb="4">
      <t>カイゼン</t>
    </rPh>
    <rPh sb="4" eb="6">
      <t>カサン</t>
    </rPh>
    <rPh sb="7" eb="9">
      <t>カサン</t>
    </rPh>
    <rPh sb="8" eb="10">
      <t>サンガク</t>
    </rPh>
    <phoneticPr fontId="3"/>
  </si>
  <si>
    <t>総額と内訳等のエラーチェック</t>
    <rPh sb="0" eb="2">
      <t>ソウガク</t>
    </rPh>
    <rPh sb="3" eb="5">
      <t>ウチワケ</t>
    </rPh>
    <rPh sb="5" eb="6">
      <t>トウ</t>
    </rPh>
    <phoneticPr fontId="3"/>
  </si>
  <si>
    <t>処遇改善加算と特定加算を併せて申請する場合の賃金総額（A・B）</t>
    <rPh sb="0" eb="2">
      <t>ショグウ</t>
    </rPh>
    <rPh sb="2" eb="4">
      <t>カイゼン</t>
    </rPh>
    <rPh sb="4" eb="6">
      <t>カサン</t>
    </rPh>
    <rPh sb="7" eb="9">
      <t>トクテイ</t>
    </rPh>
    <rPh sb="9" eb="11">
      <t>カサン</t>
    </rPh>
    <rPh sb="12" eb="13">
      <t>アワ</t>
    </rPh>
    <rPh sb="15" eb="17">
      <t>シンセイ</t>
    </rPh>
    <rPh sb="19" eb="21">
      <t>バアイ</t>
    </rPh>
    <rPh sb="22" eb="24">
      <t>チンギン</t>
    </rPh>
    <rPh sb="24" eb="26">
      <t>ソウガク</t>
    </rPh>
    <phoneticPr fontId="3"/>
  </si>
  <si>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</si>
  <si>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</si>
  <si>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</si>
  <si>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</si>
  <si>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</si>
  <si>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</si>
  <si>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分類</t>
    <rPh sb="0" eb="2">
      <t>ブンルイ</t>
    </rPh>
    <phoneticPr fontId="3"/>
  </si>
  <si>
    <t>内容</t>
    <rPh sb="0" eb="2">
      <t>ナイヨウ</t>
    </rPh>
    <phoneticPr fontId="3"/>
  </si>
  <si>
    <t>入職促進に向けた取組</t>
    <rPh sb="0" eb="2">
      <t>ニュウショク</t>
    </rPh>
    <rPh sb="2" eb="4">
      <t>ソクシン</t>
    </rPh>
    <rPh sb="5" eb="6">
      <t>ム</t>
    </rPh>
    <rPh sb="8" eb="10">
      <t>トリクミ</t>
    </rPh>
    <phoneticPr fontId="3"/>
  </si>
  <si>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1"/>
  </si>
  <si>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1"/>
  </si>
  <si>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1"/>
  </si>
  <si>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1"/>
  </si>
  <si>
    <t>資質の向上やキャリアアップに向けた支援</t>
    <rPh sb="0" eb="2">
      <t>シシツ</t>
    </rPh>
    <rPh sb="3" eb="5">
      <t>コウジョウ</t>
    </rPh>
    <rPh sb="14" eb="15">
      <t>ム</t>
    </rPh>
    <rPh sb="17" eb="19">
      <t>シエン</t>
    </rPh>
    <phoneticPr fontId="3"/>
  </si>
  <si>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1"/>
  </si>
  <si>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1"/>
  </si>
  <si>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1"/>
  </si>
  <si>
    <t>両立支援・多様な働き方の推進</t>
    <rPh sb="0" eb="2">
      <t>リョウリツ</t>
    </rPh>
    <rPh sb="2" eb="4">
      <t>シエン</t>
    </rPh>
    <rPh sb="5" eb="7">
      <t>タヨウ</t>
    </rPh>
    <rPh sb="8" eb="9">
      <t>ハタラ</t>
    </rPh>
    <rPh sb="10" eb="11">
      <t>カタ</t>
    </rPh>
    <rPh sb="12" eb="14">
      <t>スイシン</t>
    </rPh>
    <phoneticPr fontId="3"/>
  </si>
  <si>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1"/>
  </si>
  <si>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1"/>
  </si>
  <si>
    <t>有給休暇が取得しやすい環境の整備</t>
    <rPh sb="0" eb="2">
      <t>ユウキュウ</t>
    </rPh>
    <rPh sb="2" eb="4">
      <t>キュウカ</t>
    </rPh>
    <rPh sb="5" eb="7">
      <t>シュトク</t>
    </rPh>
    <rPh sb="11" eb="13">
      <t>カンキョウ</t>
    </rPh>
    <rPh sb="14" eb="16">
      <t>セイビ</t>
    </rPh>
    <phoneticPr fontId="1"/>
  </si>
  <si>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1"/>
  </si>
  <si>
    <t>障害を有する者でも働きやすい職場環境の構築や勤務シフトの配慮</t>
    <phoneticPr fontId="1"/>
  </si>
  <si>
    <t>腰痛を含む心身の健康管理</t>
    <rPh sb="0" eb="2">
      <t>ヨウツウ</t>
    </rPh>
    <rPh sb="3" eb="4">
      <t>フク</t>
    </rPh>
    <rPh sb="5" eb="7">
      <t>シンシン</t>
    </rPh>
    <rPh sb="8" eb="10">
      <t>ケンコウ</t>
    </rPh>
    <rPh sb="10" eb="12">
      <t>カンリ</t>
    </rPh>
    <phoneticPr fontId="3"/>
  </si>
  <si>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1"/>
  </si>
  <si>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1"/>
  </si>
  <si>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1"/>
  </si>
  <si>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1"/>
  </si>
  <si>
    <t>生産性向上のための業務改善の取組</t>
    <rPh sb="0" eb="3">
      <t>セイサンセイ</t>
    </rPh>
    <rPh sb="3" eb="5">
      <t>コウジョウ</t>
    </rPh>
    <rPh sb="9" eb="11">
      <t>ギョウム</t>
    </rPh>
    <rPh sb="11" eb="13">
      <t>カイゼン</t>
    </rPh>
    <rPh sb="14" eb="16">
      <t>トリクミ</t>
    </rPh>
    <phoneticPr fontId="3"/>
  </si>
  <si>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1"/>
  </si>
  <si>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1"/>
  </si>
  <si>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1"/>
  </si>
  <si>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1"/>
  </si>
  <si>
    <t>やりがい・働きがいの構成</t>
    <rPh sb="5" eb="6">
      <t>ハタラ</t>
    </rPh>
    <rPh sb="10" eb="12">
      <t>コウセイ</t>
    </rPh>
    <phoneticPr fontId="3"/>
  </si>
  <si>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</si>
  <si>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</si>
  <si>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1"/>
  </si>
  <si>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1"/>
  </si>
  <si>
    <t>理由：</t>
    <rPh sb="0" eb="2">
      <t>リユウ</t>
    </rPh>
    <phoneticPr fontId="3"/>
  </si>
  <si>
    <t>（３）職場環境等要件に基づいて実施した取組について＜全体＞</t>
    <phoneticPr fontId="3"/>
  </si>
  <si>
    <t>※今年度に提出した計画書の記載内容から変更がない場合は「変更なし」にチェック（✔）</t>
    <rPh sb="1" eb="2">
      <t>イマ</t>
    </rPh>
    <phoneticPr fontId="3"/>
  </si>
  <si>
    <t>変更なし</t>
    <rPh sb="0" eb="2">
      <t>ヘンコウ</t>
    </rPh>
    <phoneticPr fontId="3"/>
  </si>
  <si>
    <t>⑤</t>
    <phoneticPr fontId="3"/>
  </si>
  <si>
    <t>その他（やむを得ず配分比率を満たすことができなくなった場合等については、下記の欄に記載すること。）</t>
    <rPh sb="2" eb="3">
      <t>タ</t>
    </rPh>
    <rPh sb="7" eb="8">
      <t>エ</t>
    </rPh>
    <rPh sb="9" eb="11">
      <t>ハイブン</t>
    </rPh>
    <rPh sb="11" eb="13">
      <t>ヒリツ</t>
    </rPh>
    <rPh sb="14" eb="15">
      <t>ミ</t>
    </rPh>
    <rPh sb="27" eb="29">
      <t>バアイ</t>
    </rPh>
    <rPh sb="29" eb="30">
      <t>トウ</t>
    </rPh>
    <rPh sb="36" eb="38">
      <t>カキ</t>
    </rPh>
    <rPh sb="39" eb="40">
      <t>ラン</t>
    </rPh>
    <rPh sb="41" eb="43">
      <t>キサイ</t>
    </rPh>
    <phoneticPr fontId="3"/>
  </si>
  <si>
    <t>別紙様式３－１</t>
    <rPh sb="0" eb="2">
      <t>ベッシ</t>
    </rPh>
    <rPh sb="2" eb="4">
      <t>ヨウシキ</t>
    </rPh>
    <phoneticPr fontId="3"/>
  </si>
  <si>
    <t>(右欄の額は①欄の額以上となること)</t>
    <rPh sb="1" eb="2">
      <t>ミギ</t>
    </rPh>
    <rPh sb="2" eb="3">
      <t>ラン</t>
    </rPh>
    <rPh sb="4" eb="5">
      <t>ガク</t>
    </rPh>
    <rPh sb="7" eb="8">
      <t>ラン</t>
    </rPh>
    <rPh sb="9" eb="10">
      <t>ガク</t>
    </rPh>
    <rPh sb="10" eb="12">
      <t>イジョウ</t>
    </rPh>
    <phoneticPr fontId="3"/>
  </si>
  <si>
    <t>※右欄の額は①欄の額以上となること</t>
    <rPh sb="1" eb="3">
      <t>ウラン</t>
    </rPh>
    <rPh sb="4" eb="5">
      <t>ガク</t>
    </rPh>
    <rPh sb="7" eb="8">
      <t>ラン</t>
    </rPh>
    <rPh sb="9" eb="10">
      <t>ガク</t>
    </rPh>
    <rPh sb="10" eb="12">
      <t>イジョウ</t>
    </rPh>
    <phoneticPr fontId="3"/>
  </si>
  <si>
    <t>別紙様式３－２</t>
    <rPh sb="0" eb="2">
      <t>ベッシ</t>
    </rPh>
    <rPh sb="2" eb="4">
      <t>ヨウシキ</t>
    </rPh>
    <phoneticPr fontId="3"/>
  </si>
  <si>
    <t>賃金改善前の賃金が年額440万円を上回る職員</t>
    <phoneticPr fontId="3"/>
  </si>
  <si>
    <t>千代田区霞が関１－２－２</t>
    <rPh sb="0" eb="4">
      <t>チヨダク</t>
    </rPh>
    <rPh sb="4" eb="5">
      <t>カスミ</t>
    </rPh>
    <rPh sb="6" eb="7">
      <t>セキ</t>
    </rPh>
    <phoneticPr fontId="8"/>
  </si>
  <si>
    <t>○○ビル18Ｆ</t>
  </si>
  <si>
    <t>代表取締役</t>
    <rPh sb="0" eb="2">
      <t>ダイヒョウ</t>
    </rPh>
    <rPh sb="2" eb="5">
      <t>トリシマリヤク</t>
    </rPh>
    <phoneticPr fontId="8"/>
  </si>
  <si>
    <t>厚労　花子</t>
    <rPh sb="0" eb="2">
      <t>コウロウ</t>
    </rPh>
    <rPh sb="3" eb="5">
      <t>ハナコ</t>
    </rPh>
    <phoneticPr fontId="8"/>
  </si>
  <si>
    <t>コウロウ　タロウ</t>
  </si>
  <si>
    <t>厚労　太郎</t>
    <rPh sb="0" eb="2">
      <t>コウロウ</t>
    </rPh>
    <rPh sb="3" eb="5">
      <t>タロウ</t>
    </rPh>
    <phoneticPr fontId="8"/>
  </si>
  <si>
    <t>03-3571-0000</t>
  </si>
  <si>
    <t>03-3571-9999</t>
  </si>
  <si>
    <t>aaa@aaa.aa.jp</t>
  </si>
  <si>
    <t>東京都</t>
    <rPh sb="0" eb="3">
      <t>トウキョウト</t>
    </rPh>
    <phoneticPr fontId="7"/>
  </si>
  <si>
    <t>さいたま市</t>
    <rPh sb="4" eb="5">
      <t>シ</t>
    </rPh>
    <phoneticPr fontId="7"/>
  </si>
  <si>
    <t>千葉市</t>
    <rPh sb="0" eb="3">
      <t>チバシ</t>
    </rPh>
    <phoneticPr fontId="7"/>
  </si>
  <si>
    <t>埼玉県</t>
    <rPh sb="0" eb="3">
      <t>サイタマケン</t>
    </rPh>
    <phoneticPr fontId="7"/>
  </si>
  <si>
    <t>千葉県</t>
    <rPh sb="0" eb="3">
      <t>チバケン</t>
    </rPh>
    <phoneticPr fontId="7"/>
  </si>
  <si>
    <t>千代田区</t>
    <rPh sb="0" eb="4">
      <t>チヨダク</t>
    </rPh>
    <phoneticPr fontId="7"/>
  </si>
  <si>
    <t>豊島区</t>
    <rPh sb="0" eb="3">
      <t>トシマク</t>
    </rPh>
    <phoneticPr fontId="7"/>
  </si>
  <si>
    <t>世田谷区</t>
    <rPh sb="0" eb="4">
      <t>セタガヤク</t>
    </rPh>
    <phoneticPr fontId="7"/>
  </si>
  <si>
    <t>障害福祉事業所名称０１</t>
    <rPh sb="4" eb="7">
      <t>ジギョウショ</t>
    </rPh>
    <rPh sb="7" eb="9">
      <t>メイショウ</t>
    </rPh>
    <phoneticPr fontId="7"/>
  </si>
  <si>
    <t>障害福祉事業所名称０２</t>
    <rPh sb="4" eb="7">
      <t>ジギョウショ</t>
    </rPh>
    <rPh sb="7" eb="9">
      <t>メイショウ</t>
    </rPh>
    <phoneticPr fontId="7"/>
  </si>
  <si>
    <t>障害福祉事業所名称０３</t>
    <rPh sb="4" eb="7">
      <t>ジギョウショ</t>
    </rPh>
    <rPh sb="7" eb="9">
      <t>メイショウ</t>
    </rPh>
    <phoneticPr fontId="7"/>
  </si>
  <si>
    <t>障害福祉事業所名称０４</t>
    <rPh sb="4" eb="7">
      <t>ジギョウショ</t>
    </rPh>
    <rPh sb="7" eb="9">
      <t>メイショウ</t>
    </rPh>
    <phoneticPr fontId="7"/>
  </si>
  <si>
    <t>障害福祉事業所名称０５</t>
    <rPh sb="4" eb="7">
      <t>ジギョウショ</t>
    </rPh>
    <rPh sb="7" eb="9">
      <t>メイショウ</t>
    </rPh>
    <phoneticPr fontId="7"/>
  </si>
  <si>
    <t>加算Ⅰ</t>
    <rPh sb="0" eb="2">
      <t>カサン</t>
    </rPh>
    <phoneticPr fontId="6"/>
  </si>
  <si>
    <t>特定加算Ⅱ</t>
    <rPh sb="0" eb="2">
      <t>トクテイ</t>
    </rPh>
    <rPh sb="2" eb="4">
      <t>カサン</t>
    </rPh>
    <phoneticPr fontId="6"/>
  </si>
  <si>
    <t>特定加算Ⅰ</t>
    <rPh sb="0" eb="2">
      <t>トクテイ</t>
    </rPh>
    <rPh sb="2" eb="4">
      <t>カサン</t>
    </rPh>
    <phoneticPr fontId="6"/>
  </si>
  <si>
    <t>区分なし</t>
    <rPh sb="0" eb="2">
      <t>クブン</t>
    </rPh>
    <phoneticPr fontId="6"/>
  </si>
  <si>
    <r>
      <rPr>
        <b/>
        <sz val="8"/>
        <rFont val="ＭＳ Ｐゴシック"/>
        <family val="3"/>
        <charset val="128"/>
      </rPr>
      <t>【処遇改善加算】</t>
    </r>
    <r>
      <rPr>
        <sz val="8"/>
        <rFont val="ＭＳ Ｐゴシック"/>
        <family val="3"/>
        <charset val="128"/>
      </rPr>
      <t xml:space="preserve">
届出に係る計画の期間中に、全体で</t>
    </r>
    <r>
      <rPr>
        <b/>
        <u/>
        <sz val="8"/>
        <rFont val="ＭＳ Ｐゴシック"/>
        <family val="3"/>
        <charset val="128"/>
      </rPr>
      <t>必ず１つ以上</t>
    </r>
    <r>
      <rPr>
        <sz val="8"/>
        <rFont val="ＭＳ Ｐゴシック"/>
        <family val="3"/>
        <charset val="128"/>
      </rPr>
      <t xml:space="preserve">の取組を行うことが必要であること。
</t>
    </r>
    <r>
      <rPr>
        <b/>
        <sz val="8"/>
        <rFont val="ＭＳ Ｐゴシック"/>
        <family val="3"/>
        <charset val="128"/>
      </rPr>
      <t>【特定加算】</t>
    </r>
    <r>
      <rPr>
        <sz val="8"/>
        <rFont val="ＭＳ Ｐゴシック"/>
        <family val="3"/>
        <charset val="128"/>
      </rPr>
      <t xml:space="preserve">
届出に係る計画の期間中に、「入職促進に向けた取組」、「資質の向上やキャリアアップに向けた支援」、「両立支援・多様な働き方の推進」、「腰痛を含む心身の健康管理」、「生産性向上のための業務改善の取組」及び「やりがい・働きがいの構成」の</t>
    </r>
    <r>
      <rPr>
        <b/>
        <u/>
        <sz val="8"/>
        <rFont val="ＭＳ Ｐゴシック"/>
        <family val="3"/>
        <charset val="128"/>
      </rPr>
      <t>６つの区分から任意で３つの区分を選択し、選択した区分でそれぞれ１つ以上の取組を行うことが必要であること。</t>
    </r>
    <r>
      <rPr>
        <sz val="8"/>
        <rFont val="ＭＳ Ｐゴシック"/>
        <family val="3"/>
        <charset val="128"/>
      </rPr>
      <t xml:space="preserve">　※処遇改善加算と特定加算とで、別の取組を行うことは要しない。
</t>
    </r>
    <r>
      <rPr>
        <sz val="7"/>
        <rFont val="ＭＳ Ｐゴシック"/>
        <family val="3"/>
        <charset val="128"/>
      </rPr>
      <t>※　前年度から引き続き加算を算定しており、かつ、前年度に職場環境等要件を満たす取組実績がある事業所において、合理的な理由により当該期間中に実施できなかった場合は、当該理由を明記すること。（処遇改善加算、特定加算共通）</t>
    </r>
    <rPh sb="1" eb="3">
      <t>ショグウ</t>
    </rPh>
    <rPh sb="3" eb="5">
      <t>カイゼン</t>
    </rPh>
    <rPh sb="5" eb="7">
      <t>カサン</t>
    </rPh>
    <rPh sb="14" eb="16">
      <t>ケイカク</t>
    </rPh>
    <rPh sb="32" eb="34">
      <t>トリクミ</t>
    </rPh>
    <rPh sb="35" eb="36">
      <t>オコナ</t>
    </rPh>
    <rPh sb="40" eb="42">
      <t>ヒツヨウ</t>
    </rPh>
    <rPh sb="51" eb="53">
      <t>トクテイ</t>
    </rPh>
    <rPh sb="53" eb="55">
      <t>カサン</t>
    </rPh>
    <rPh sb="57" eb="59">
      <t>トドケデ</t>
    </rPh>
    <rPh sb="60" eb="61">
      <t>カカ</t>
    </rPh>
    <rPh sb="62" eb="64">
      <t>ケイカク</t>
    </rPh>
    <rPh sb="65" eb="67">
      <t>キカン</t>
    </rPh>
    <rPh sb="67" eb="68">
      <t>チュウ</t>
    </rPh>
    <rPh sb="175" eb="177">
      <t>クブン</t>
    </rPh>
    <rPh sb="179" eb="181">
      <t>ニンイ</t>
    </rPh>
    <rPh sb="185" eb="187">
      <t>クブン</t>
    </rPh>
    <rPh sb="192" eb="194">
      <t>センタク</t>
    </rPh>
    <rPh sb="196" eb="198">
      <t>クブン</t>
    </rPh>
    <rPh sb="216" eb="218">
      <t>ヒツヨウ</t>
    </rPh>
    <rPh sb="226" eb="228">
      <t>ショグウ</t>
    </rPh>
    <rPh sb="228" eb="230">
      <t>カイゼン</t>
    </rPh>
    <rPh sb="230" eb="232">
      <t>カサン</t>
    </rPh>
    <rPh sb="233" eb="235">
      <t>トクテイ</t>
    </rPh>
    <rPh sb="235" eb="237">
      <t>カサン</t>
    </rPh>
    <rPh sb="240" eb="241">
      <t>ベツ</t>
    </rPh>
    <rPh sb="242" eb="244">
      <t>トリクミ</t>
    </rPh>
    <rPh sb="245" eb="246">
      <t>オコナ</t>
    </rPh>
    <rPh sb="250" eb="251">
      <t>ヨウ</t>
    </rPh>
    <rPh sb="258" eb="261">
      <t>ゼンネンド</t>
    </rPh>
    <rPh sb="263" eb="264">
      <t>ヒ</t>
    </rPh>
    <rPh sb="265" eb="266">
      <t>ツヅ</t>
    </rPh>
    <rPh sb="267" eb="269">
      <t>カサン</t>
    </rPh>
    <rPh sb="270" eb="272">
      <t>サンテイ</t>
    </rPh>
    <rPh sb="280" eb="283">
      <t>ゼンネンド</t>
    </rPh>
    <rPh sb="284" eb="286">
      <t>ショクバ</t>
    </rPh>
    <rPh sb="286" eb="288">
      <t>カンキョウ</t>
    </rPh>
    <rPh sb="288" eb="289">
      <t>トウ</t>
    </rPh>
    <rPh sb="289" eb="291">
      <t>ヨウケン</t>
    </rPh>
    <rPh sb="292" eb="293">
      <t>ミ</t>
    </rPh>
    <rPh sb="295" eb="297">
      <t>トリクミ</t>
    </rPh>
    <rPh sb="297" eb="299">
      <t>ジッセキ</t>
    </rPh>
    <rPh sb="302" eb="305">
      <t>ジギョウショ</t>
    </rPh>
    <rPh sb="310" eb="313">
      <t>ゴウリテキ</t>
    </rPh>
    <rPh sb="321" eb="324">
      <t>キカンチュウ</t>
    </rPh>
    <rPh sb="333" eb="335">
      <t>バアイ</t>
    </rPh>
    <rPh sb="337" eb="339">
      <t>トウガイ</t>
    </rPh>
    <rPh sb="339" eb="341">
      <t>リユウ</t>
    </rPh>
    <rPh sb="342" eb="344">
      <t>メイキ</t>
    </rPh>
    <rPh sb="350" eb="352">
      <t>ショグウ</t>
    </rPh>
    <rPh sb="352" eb="354">
      <t>カイゼン</t>
    </rPh>
    <rPh sb="354" eb="356">
      <t>カサン</t>
    </rPh>
    <rPh sb="357" eb="359">
      <t>トクテイ</t>
    </rPh>
    <rPh sb="359" eb="361">
      <t>カサン</t>
    </rPh>
    <rPh sb="361" eb="363">
      <t>キョウツウ</t>
    </rPh>
    <phoneticPr fontId="3"/>
  </si>
  <si>
    <r>
      <rPr>
        <sz val="8"/>
        <rFont val="ＭＳ Ｐゴシック"/>
        <family val="3"/>
        <charset val="128"/>
      </rPr>
      <t>合理的な理由により期間中に実施できなかった場合</t>
    </r>
    <r>
      <rPr>
        <sz val="9"/>
        <rFont val="ＭＳ Ｐゴシック"/>
        <family val="3"/>
        <charset val="128"/>
      </rPr>
      <t xml:space="preserve">
</t>
    </r>
    <r>
      <rPr>
        <sz val="6"/>
        <rFont val="ＭＳ Ｐゴシック"/>
        <family val="3"/>
        <charset val="128"/>
      </rPr>
      <t>※ 上記のうち、前年度に取組実績がある項目にチェック（✔）すること。</t>
    </r>
    <rPh sb="0" eb="3">
      <t>ゴウリテキ</t>
    </rPh>
    <rPh sb="4" eb="6">
      <t>リユウ</t>
    </rPh>
    <rPh sb="9" eb="11">
      <t>キカン</t>
    </rPh>
    <rPh sb="11" eb="12">
      <t>チュウ</t>
    </rPh>
    <rPh sb="13" eb="15">
      <t>ジッシ</t>
    </rPh>
    <rPh sb="21" eb="23">
      <t>バアイ</t>
    </rPh>
    <rPh sb="26" eb="28">
      <t>ジョウキ</t>
    </rPh>
    <rPh sb="32" eb="35">
      <t>ゼンネンド</t>
    </rPh>
    <rPh sb="36" eb="38">
      <t>トリクミ</t>
    </rPh>
    <rPh sb="38" eb="40">
      <t>ジッセキ</t>
    </rPh>
    <rPh sb="43" eb="45">
      <t>コウモク</t>
    </rPh>
    <phoneticPr fontId="3"/>
  </si>
  <si>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3"/>
  </si>
  <si>
    <t>東京都</t>
    <rPh sb="0" eb="2">
      <t>トウキョウ</t>
    </rPh>
    <rPh sb="2" eb="3">
      <t>ト</t>
    </rPh>
    <phoneticPr fontId="3"/>
  </si>
  <si>
    <t>シャカイフクシホウジンマルマルカイ</t>
    <phoneticPr fontId="3"/>
  </si>
  <si>
    <t>社会福祉法人○○会</t>
    <phoneticPr fontId="3"/>
  </si>
  <si>
    <t>↓複数サービスを運営する場合で、上記人数に重複計上がある場合に記入</t>
    <rPh sb="1" eb="3">
      <t>フクスウ</t>
    </rPh>
    <rPh sb="8" eb="10">
      <t>ウンエイ</t>
    </rPh>
    <rPh sb="12" eb="14">
      <t>バアイ</t>
    </rPh>
    <rPh sb="16" eb="18">
      <t>ジョウキ</t>
    </rPh>
    <rPh sb="18" eb="20">
      <t>ニンズウ</t>
    </rPh>
    <rPh sb="21" eb="23">
      <t>チョウフク</t>
    </rPh>
    <rPh sb="23" eb="25">
      <t>ケイジョウ</t>
    </rPh>
    <rPh sb="28" eb="30">
      <t>バアイ</t>
    </rPh>
    <rPh sb="31" eb="33">
      <t>キニュウ</t>
    </rPh>
    <phoneticPr fontId="3"/>
  </si>
  <si>
    <t>いずれかに該当する人数(実人数)</t>
    <rPh sb="5" eb="7">
      <t>ガイトウ</t>
    </rPh>
    <rPh sb="9" eb="11">
      <t>ニンズウ</t>
    </rPh>
    <rPh sb="12" eb="13">
      <t>ジツ</t>
    </rPh>
    <rPh sb="13" eb="15">
      <t>ニンズウ</t>
    </rPh>
    <phoneticPr fontId="3"/>
  </si>
  <si>
    <t>下表に必要事項を入力してください。記入内容が3-2に反映されます。</t>
    <rPh sb="0" eb="2">
      <t>カヒョウ</t>
    </rPh>
    <rPh sb="3" eb="5">
      <t>ヒツヨウ</t>
    </rPh>
    <rPh sb="5" eb="7">
      <t>ジコウ</t>
    </rPh>
    <rPh sb="8" eb="10">
      <t>ニュウリョク</t>
    </rPh>
    <rPh sb="17" eb="19">
      <t>キニュウ</t>
    </rPh>
    <rPh sb="19" eb="21">
      <t>ナイヨウ</t>
    </rPh>
    <rPh sb="26" eb="28">
      <t>ハンエイ</t>
    </rPh>
    <phoneticPr fontId="3"/>
  </si>
  <si>
    <t>　↳その他の場合、具体的に記載</t>
    <rPh sb="4" eb="5">
      <t>タ</t>
    </rPh>
    <rPh sb="6" eb="8">
      <t>バアイ</t>
    </rPh>
    <rPh sb="9" eb="12">
      <t>グタイテキ</t>
    </rPh>
    <rPh sb="13" eb="15">
      <t>キサイ</t>
    </rPh>
    <phoneticPr fontId="3"/>
  </si>
  <si>
    <t>　その他</t>
    <rPh sb="3" eb="4">
      <t>タ</t>
    </rPh>
    <phoneticPr fontId="3"/>
  </si>
  <si>
    <t>　職員の勤続年数や年齢構成の変化により、賃金額が変更となった。</t>
    <rPh sb="1" eb="3">
      <t>ショクイン</t>
    </rPh>
    <rPh sb="4" eb="6">
      <t>キンゾク</t>
    </rPh>
    <rPh sb="6" eb="8">
      <t>ネンスウ</t>
    </rPh>
    <rPh sb="9" eb="11">
      <t>ネンレイ</t>
    </rPh>
    <rPh sb="11" eb="13">
      <t>コウセイ</t>
    </rPh>
    <rPh sb="14" eb="16">
      <t>ヘンカ</t>
    </rPh>
    <rPh sb="20" eb="22">
      <t>チンギン</t>
    </rPh>
    <rPh sb="22" eb="23">
      <t>ガク</t>
    </rPh>
    <rPh sb="24" eb="26">
      <t>ヘンコウ</t>
    </rPh>
    <phoneticPr fontId="3"/>
  </si>
  <si>
    <t>　職員数に増減が生じ、賃金額が変更となった。</t>
    <rPh sb="1" eb="3">
      <t>ショクイン</t>
    </rPh>
    <rPh sb="3" eb="4">
      <t>スウ</t>
    </rPh>
    <rPh sb="5" eb="7">
      <t>ゾウゲン</t>
    </rPh>
    <rPh sb="8" eb="9">
      <t>ショウ</t>
    </rPh>
    <rPh sb="11" eb="13">
      <t>チンギン</t>
    </rPh>
    <rPh sb="13" eb="14">
      <t>ガク</t>
    </rPh>
    <rPh sb="15" eb="17">
      <t>ヘンコウ</t>
    </rPh>
    <phoneticPr fontId="3"/>
  </si>
  <si>
    <t>※「その他」を選択した場合、具体的な理由を１番下の欄に記載してください。</t>
    <rPh sb="4" eb="5">
      <t>タ</t>
    </rPh>
    <rPh sb="7" eb="9">
      <t>センタク</t>
    </rPh>
    <rPh sb="11" eb="13">
      <t>バアイ</t>
    </rPh>
    <rPh sb="14" eb="17">
      <t>グタイテキ</t>
    </rPh>
    <rPh sb="18" eb="20">
      <t>リユウ</t>
    </rPh>
    <rPh sb="22" eb="23">
      <t>バン</t>
    </rPh>
    <rPh sb="23" eb="24">
      <t>シタ</t>
    </rPh>
    <rPh sb="25" eb="26">
      <t>ラン</t>
    </rPh>
    <rPh sb="27" eb="29">
      <t>キサイ</t>
    </rPh>
    <phoneticPr fontId="3"/>
  </si>
  <si>
    <t>※該当する理由にレ点を入れてください。（複数回答可）</t>
    <rPh sb="1" eb="3">
      <t>ガイトウ</t>
    </rPh>
    <rPh sb="5" eb="7">
      <t>リユウ</t>
    </rPh>
    <rPh sb="9" eb="10">
      <t>テン</t>
    </rPh>
    <rPh sb="11" eb="12">
      <t>イ</t>
    </rPh>
    <rPh sb="20" eb="22">
      <t>フクスウ</t>
    </rPh>
    <rPh sb="22" eb="24">
      <t>カイトウ</t>
    </rPh>
    <rPh sb="24" eb="25">
      <t>カ</t>
    </rPh>
    <phoneticPr fontId="3"/>
  </si>
  <si>
    <t>３　変更が必要な理由</t>
    <rPh sb="2" eb="4">
      <t>ヘンコウ</t>
    </rPh>
    <rPh sb="5" eb="7">
      <t>ヒツヨウ</t>
    </rPh>
    <rPh sb="8" eb="10">
      <t>リユウ</t>
    </rPh>
    <phoneticPr fontId="3"/>
  </si>
  <si>
    <t>(C)</t>
    <phoneticPr fontId="3"/>
  </si>
  <si>
    <t>(B)</t>
    <phoneticPr fontId="3"/>
  </si>
  <si>
    <t>(A)</t>
    <phoneticPr fontId="3"/>
  </si>
  <si>
    <t>【基準額３】特定処遇改善加算</t>
    <rPh sb="1" eb="3">
      <t>キジュン</t>
    </rPh>
    <rPh sb="3" eb="4">
      <t>ガク</t>
    </rPh>
    <rPh sb="6" eb="8">
      <t>トクテイ</t>
    </rPh>
    <rPh sb="8" eb="10">
      <t>ショグウ</t>
    </rPh>
    <rPh sb="10" eb="12">
      <t>カイゼン</t>
    </rPh>
    <rPh sb="12" eb="14">
      <t>カサン</t>
    </rPh>
    <phoneticPr fontId="3"/>
  </si>
  <si>
    <t>【基準額２】特定処遇改善加算</t>
    <rPh sb="1" eb="3">
      <t>キジュン</t>
    </rPh>
    <rPh sb="3" eb="4">
      <t>ガク</t>
    </rPh>
    <rPh sb="6" eb="8">
      <t>トクテイ</t>
    </rPh>
    <rPh sb="8" eb="10">
      <t>ショグウ</t>
    </rPh>
    <rPh sb="10" eb="12">
      <t>カイゼン</t>
    </rPh>
    <rPh sb="12" eb="14">
      <t>カサン</t>
    </rPh>
    <phoneticPr fontId="3"/>
  </si>
  <si>
    <t>【基準額１】処遇改善加算</t>
    <rPh sb="1" eb="3">
      <t>キジュン</t>
    </rPh>
    <rPh sb="3" eb="4">
      <t>ガク</t>
    </rPh>
    <rPh sb="6" eb="8">
      <t>ショグウ</t>
    </rPh>
    <rPh sb="8" eb="10">
      <t>カイゼン</t>
    </rPh>
    <rPh sb="10" eb="12">
      <t>カサン</t>
    </rPh>
    <phoneticPr fontId="3"/>
  </si>
  <si>
    <t>変更後</t>
    <rPh sb="0" eb="2">
      <t>ヘンコウ</t>
    </rPh>
    <rPh sb="2" eb="3">
      <t>アト</t>
    </rPh>
    <phoneticPr fontId="3"/>
  </si>
  <si>
    <t>変更前</t>
    <rPh sb="0" eb="2">
      <t>ヘンコウ</t>
    </rPh>
    <rPh sb="2" eb="3">
      <t>マエ</t>
    </rPh>
    <phoneticPr fontId="3"/>
  </si>
  <si>
    <t>（単位：円）</t>
    <rPh sb="1" eb="3">
      <t>タンイ</t>
    </rPh>
    <rPh sb="4" eb="5">
      <t>エン</t>
    </rPh>
    <phoneticPr fontId="3"/>
  </si>
  <si>
    <t>２　変更内容</t>
    <rPh sb="2" eb="4">
      <t>ヘンコウ</t>
    </rPh>
    <rPh sb="4" eb="6">
      <t>ナイヨウ</t>
    </rPh>
    <phoneticPr fontId="3"/>
  </si>
  <si>
    <t>法人代表者</t>
    <rPh sb="0" eb="2">
      <t>ホウジン</t>
    </rPh>
    <rPh sb="2" eb="4">
      <t>ダイヒョウ</t>
    </rPh>
    <rPh sb="4" eb="5">
      <t>シャ</t>
    </rPh>
    <phoneticPr fontId="3"/>
  </si>
  <si>
    <t>基準額変更届出書（令和</t>
    <rPh sb="0" eb="2">
      <t>キジュン</t>
    </rPh>
    <rPh sb="2" eb="3">
      <t>ガク</t>
    </rPh>
    <rPh sb="3" eb="5">
      <t>ヘンコウ</t>
    </rPh>
    <rPh sb="5" eb="8">
      <t>トドケデショ</t>
    </rPh>
    <rPh sb="9" eb="11">
      <t>レイワ</t>
    </rPh>
    <phoneticPr fontId="3"/>
  </si>
  <si>
    <t>参考様式</t>
    <rPh sb="0" eb="2">
      <t>サンコウ</t>
    </rPh>
    <rPh sb="2" eb="4">
      <t>ヨウシキ</t>
    </rPh>
    <phoneticPr fontId="3"/>
  </si>
  <si>
    <t>加算Ⅰ</t>
  </si>
  <si>
    <t>例）誤計算のため，按分漏れのため，処遇改善加算と特定処遇改善加算を入れて計算してしまったため　等</t>
    <rPh sb="0" eb="1">
      <t>レイ</t>
    </rPh>
    <rPh sb="2" eb="3">
      <t>ゴ</t>
    </rPh>
    <rPh sb="3" eb="5">
      <t>ケイサン</t>
    </rPh>
    <rPh sb="9" eb="11">
      <t>アンブン</t>
    </rPh>
    <rPh sb="11" eb="12">
      <t>モ</t>
    </rPh>
    <rPh sb="17" eb="19">
      <t>ショグウ</t>
    </rPh>
    <rPh sb="19" eb="21">
      <t>カイゼン</t>
    </rPh>
    <rPh sb="21" eb="23">
      <t>カサン</t>
    </rPh>
    <rPh sb="24" eb="26">
      <t>トクテイ</t>
    </rPh>
    <rPh sb="26" eb="28">
      <t>ショグウ</t>
    </rPh>
    <rPh sb="28" eb="30">
      <t>カイゼン</t>
    </rPh>
    <rPh sb="30" eb="32">
      <t>カサン</t>
    </rPh>
    <rPh sb="33" eb="34">
      <t>イ</t>
    </rPh>
    <rPh sb="36" eb="38">
      <t>ケイサン</t>
    </rPh>
    <rPh sb="47" eb="48">
      <t>トウ</t>
    </rPh>
    <phoneticPr fontId="3"/>
  </si>
  <si>
    <t>東京都</t>
  </si>
  <si>
    <t>シャカイフクシホウジンマルマルカイ</t>
  </si>
  <si>
    <t>社会福祉法人○○会</t>
  </si>
  <si>
    <t>100－1234</t>
  </si>
  <si>
    <t>千代田区霞が関１－２－２</t>
  </si>
  <si>
    <t>代表取締役</t>
  </si>
  <si>
    <t>厚労　花子</t>
  </si>
  <si>
    <t>厚労　太郎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</si>
</sst>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_ "/>
    <numFmt numFmtId="178" formatCode="\(0.0\)"/>
    <numFmt numFmtId="179" formatCode="#,##0.0_ "/>
    <numFmt numFmtId="180" formatCode="0.00_ "/>
    <numFmt numFmtId="181" formatCode="#,##0_);[Red]\(#,##0\)"/>
    <numFmt numFmtId="182" formatCode="\(#,##0.00_ \)"/>
  </numFmts>
  <fonts count="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b/>
      <sz val="14"/>
      <color rgb="FFFF0000"/>
      <name val="ＭＳ Ｐゴシック"/>
      <family val="3"/>
      <charset val="128"/>
      <scheme val="minor"/>
    </font>
    <font>
      <sz val="10"/>
      <color indexed="81"/>
      <name val="MS P ゴシック"/>
      <family val="3"/>
      <charset val="128"/>
    </font>
    <font>
      <b/>
      <sz val="10"/>
      <color indexed="81"/>
      <name val="ＭＳ Ｐゴシック"/>
      <family val="3"/>
      <charset val="128"/>
    </font>
    <font>
      <sz val="10"/>
      <name val="ＭＳ Ｐゴシック"/>
      <family val="3"/>
      <charset val="128"/>
    </font>
    <font>
      <sz val="10"/>
      <color theme="0"/>
      <name val="ＭＳ Ｐゴシック"/>
      <family val="3"/>
      <charset val="128"/>
    </font>
    <font>
      <b/>
      <sz val="9"/>
      <name val="ＭＳ Ｐゴシック"/>
      <family val="3"/>
      <charset val="128"/>
    </font>
    <font>
      <sz val="9"/>
      <name val="ＭＳ Ｐゴシック"/>
      <family val="3"/>
      <charset val="128"/>
    </font>
    <font>
      <sz val="11"/>
      <color theme="0"/>
      <name val="ＭＳ Ｐゴシック"/>
      <family val="3"/>
      <charset val="128"/>
    </font>
    <font>
      <sz val="8"/>
      <name val="ＭＳ Ｐゴシック"/>
      <family val="3"/>
      <charset val="128"/>
    </font>
    <font>
      <b/>
      <sz val="11"/>
      <color theme="0"/>
      <name val="ＭＳ Ｐゴシック"/>
      <family val="3"/>
      <charset val="128"/>
    </font>
    <font>
      <b/>
      <sz val="8"/>
      <name val="ＭＳ Ｐゴシック"/>
      <family val="3"/>
      <charset val="128"/>
    </font>
    <font>
      <sz val="12"/>
      <name val="ＭＳ Ｐゴシック"/>
      <family val="3"/>
      <charset val="128"/>
    </font>
    <font>
      <sz val="9.5"/>
      <name val="ＭＳ Ｐゴシック"/>
      <family val="3"/>
      <charset val="128"/>
    </font>
    <font>
      <b/>
      <sz val="10.5"/>
      <name val="ＭＳ Ｐゴシック"/>
      <family val="3"/>
      <charset val="128"/>
    </font>
    <font>
      <b/>
      <sz val="10.5"/>
      <color indexed="60"/>
      <name val="ＭＳ Ｐゴシック"/>
      <family val="3"/>
      <charset val="128"/>
    </font>
    <font>
      <sz val="10.5"/>
      <name val="ＭＳ Ｐゴシック"/>
      <family val="3"/>
      <charset val="128"/>
    </font>
    <font>
      <sz val="11.5"/>
      <name val="ＭＳ Ｐゴシック"/>
      <family val="3"/>
      <charset val="128"/>
    </font>
    <font>
      <sz val="7.5"/>
      <name val="ＭＳ Ｐゴシック"/>
      <family val="3"/>
      <charset val="128"/>
    </font>
    <font>
      <u/>
      <sz val="10"/>
      <name val="ＭＳ Ｐゴシック"/>
      <family val="3"/>
      <charset val="128"/>
    </font>
    <font>
      <u/>
      <sz val="11"/>
      <name val="ＭＳ Ｐゴシック"/>
      <family val="3"/>
      <charset val="128"/>
    </font>
    <font>
      <b/>
      <sz val="7"/>
      <name val="ＭＳ Ｐゴシック"/>
      <family val="3"/>
      <charset val="128"/>
    </font>
    <font>
      <strike/>
      <sz val="8"/>
      <color rgb="FFFF0000"/>
      <name val="ＭＳ Ｐゴシック"/>
      <family val="3"/>
      <charset val="128"/>
    </font>
    <font>
      <strike/>
      <sz val="11"/>
      <name val="ＭＳ Ｐゴシック"/>
      <family val="3"/>
      <charset val="128"/>
    </font>
    <font>
      <strike/>
      <sz val="14"/>
      <name val="ＭＳ Ｐゴシック"/>
      <family val="3"/>
      <charset val="128"/>
    </font>
    <font>
      <sz val="11"/>
      <name val="ＭＳ ゴシック"/>
      <family val="3"/>
      <charset val="128"/>
    </font>
    <font>
      <sz val="22"/>
      <name val="ＭＳ Ｐゴシック"/>
      <family val="3"/>
      <charset val="128"/>
    </font>
    <font>
      <b/>
      <sz val="10"/>
      <name val="ＭＳ Ｐゴシック"/>
      <family val="3"/>
      <charset val="128"/>
    </font>
    <font>
      <b/>
      <u/>
      <sz val="8"/>
      <name val="ＭＳ Ｐゴシック"/>
      <family val="3"/>
      <charset val="128"/>
    </font>
    <font>
      <sz val="7"/>
      <name val="ＭＳ Ｐゴシック"/>
      <family val="3"/>
      <charset val="128"/>
    </font>
    <font>
      <b/>
      <sz val="11"/>
      <color theme="1"/>
      <name val="ＭＳ Ｐ明朝"/>
      <family val="1"/>
      <charset val="128"/>
    </font>
    <font>
      <sz val="11"/>
      <color theme="1"/>
      <name val="ＭＳ Ｐ明朝"/>
      <family val="1"/>
      <charset val="128"/>
    </font>
    <font>
      <sz val="9"/>
      <color theme="1"/>
      <name val="ＭＳ Ｐ明朝"/>
      <family val="1"/>
      <charset val="128"/>
    </font>
    <font>
      <sz val="8"/>
      <color theme="1"/>
      <name val="ＭＳ Ｐゴシック"/>
      <family val="3"/>
      <charset val="128"/>
    </font>
    <font>
      <b/>
      <sz val="10.5"/>
      <color theme="1"/>
      <name val="ＭＳ Ｐゴシック"/>
      <family val="3"/>
      <charset val="128"/>
    </font>
    <font>
      <b/>
      <sz val="11"/>
      <color indexed="81"/>
      <name val="MS P ゴシック"/>
      <family val="3"/>
      <charset val="128"/>
    </font>
    <font>
      <sz val="9"/>
      <color indexed="81"/>
      <name val="MS P ゴシック"/>
      <family val="3"/>
      <charset val="128"/>
    </font>
    <font>
      <b/>
      <sz val="9"/>
      <color indexed="81"/>
      <name val="MS P ゴシック"/>
      <family val="3"/>
      <charset val="128"/>
    </font>
    <font>
      <b/>
      <sz val="10"/>
      <color indexed="81"/>
      <name val="MS P ゴシック"/>
      <family val="3"/>
      <charset val="128"/>
    </font>
    <font>
      <b/>
      <u/>
      <sz val="10"/>
      <color indexed="81"/>
      <name val="MS P ゴシック"/>
      <family val="3"/>
      <charset val="128"/>
    </font>
    <font>
      <b/>
      <sz val="9"/>
      <color indexed="10"/>
      <name val="MS P ゴシック"/>
      <family val="3"/>
      <charset val="128"/>
    </font>
    <font>
      <b/>
      <sz val="8"/>
      <color indexed="81"/>
      <name val="MS P ゴシック"/>
      <family val="3"/>
      <charset val="128"/>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right style="hair">
        <color auto="1"/>
      </right>
      <top style="hair">
        <color auto="1"/>
      </top>
      <bottom/>
      <diagonal/>
    </border>
    <border>
      <left/>
      <right style="hair">
        <color auto="1"/>
      </right>
      <top/>
      <bottom/>
      <diagonal/>
    </border>
    <border>
      <left style="hair">
        <color auto="1"/>
      </left>
      <right/>
      <top/>
      <bottom style="hair">
        <color auto="1"/>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auto="1"/>
      </left>
      <right style="hair">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hair">
        <color indexed="64"/>
      </right>
      <top style="hair">
        <color indexed="64"/>
      </top>
      <bottom style="hair">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left/>
      <right style="medium">
        <color indexed="64"/>
      </right>
      <top style="medium">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diagonal style="thin">
        <color indexed="64"/>
      </diagonal>
    </border>
    <border>
      <left style="medium">
        <color indexed="64"/>
      </left>
      <right style="medium">
        <color indexed="64"/>
      </right>
      <top style="medium">
        <color indexed="64"/>
      </top>
      <bottom/>
      <diagonal/>
    </border>
    <border diagonalUp="1">
      <left/>
      <right style="thin">
        <color indexed="64"/>
      </right>
      <top style="thin">
        <color indexed="64"/>
      </top>
      <bottom/>
      <diagonal style="thin">
        <color indexed="64"/>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diagonalUp="1">
      <left/>
      <right/>
      <top style="thin">
        <color indexed="64"/>
      </top>
      <bottom/>
      <diagonal style="thin">
        <color indexed="64"/>
      </diagonal>
    </border>
    <border>
      <left/>
      <right/>
      <top/>
      <bottom style="double">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diagonalUp="1">
      <left style="thin">
        <color indexed="64"/>
      </left>
      <right/>
      <top/>
      <bottom/>
      <diagonal style="thin">
        <color indexed="64"/>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auto="1"/>
      </left>
      <right/>
      <top style="hair">
        <color auto="1"/>
      </top>
      <bottom style="thin">
        <color indexed="64"/>
      </bottom>
      <diagonal/>
    </border>
    <border>
      <left style="medium">
        <color indexed="64"/>
      </left>
      <right/>
      <top style="hair">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hair">
        <color indexed="64"/>
      </left>
      <right/>
      <top style="medium">
        <color indexed="64"/>
      </top>
      <bottom style="medium">
        <color indexed="64"/>
      </bottom>
      <diagonal/>
    </border>
    <border>
      <left/>
      <right style="thin">
        <color indexed="64"/>
      </right>
      <top style="dashed">
        <color indexed="64"/>
      </top>
      <bottom/>
      <diagonal/>
    </border>
    <border>
      <left/>
      <right/>
      <top style="dashed">
        <color indexed="64"/>
      </top>
      <bottom/>
      <diagonal/>
    </border>
    <border>
      <left style="thin">
        <color indexed="64"/>
      </left>
      <right/>
      <top style="dashed">
        <color indexed="64"/>
      </top>
      <bottom/>
      <diagonal/>
    </border>
  </borders>
  <cellStyleXfs count="6">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0" fontId="8" fillId="0" borderId="0" applyNumberFormat="0" applyFill="0" applyBorder="0" applyAlignment="0" applyProtection="0">
      <alignment vertical="center"/>
    </xf>
    <xf numFmtId="38" fontId="4" fillId="0" borderId="0" applyFont="0" applyFill="0" applyBorder="0" applyAlignment="0" applyProtection="0">
      <alignment vertical="center"/>
    </xf>
  </cellStyleXfs>
  <cellXfs count="702">
    <xf numFmtId="0" fontId="0" fillId="0" borderId="0" xfId="0">
      <alignment vertical="center"/>
    </xf>
    <xf numFmtId="0" fontId="0" fillId="0" borderId="0" xfId="0" applyFont="1" applyAlignment="1">
      <alignment horizontal="left" vertical="center"/>
    </xf>
    <xf numFmtId="0" fontId="6" fillId="0" borderId="0" xfId="0" applyFont="1">
      <alignment vertical="center"/>
    </xf>
    <xf numFmtId="0" fontId="7" fillId="0" borderId="0" xfId="0" applyFont="1">
      <alignment vertical="center"/>
    </xf>
    <xf numFmtId="0" fontId="0" fillId="0" borderId="0" xfId="0" applyAlignment="1">
      <alignment horizontal="center" vertical="center" wrapText="1"/>
    </xf>
    <xf numFmtId="0" fontId="9" fillId="0" borderId="0" xfId="0" applyFont="1" applyFill="1" applyBorder="1" applyAlignment="1">
      <alignment horizontal="center" vertical="center" wrapText="1"/>
    </xf>
    <xf numFmtId="0" fontId="12" fillId="0" borderId="0" xfId="0" applyFont="1">
      <alignment vertical="center"/>
    </xf>
    <xf numFmtId="0" fontId="6" fillId="9" borderId="1" xfId="0" applyFont="1" applyFill="1" applyBorder="1" applyAlignment="1">
      <alignment horizontal="center" vertical="center" wrapText="1"/>
    </xf>
    <xf numFmtId="0" fontId="0" fillId="0" borderId="0" xfId="0" applyAlignment="1">
      <alignment horizontal="center" vertical="center"/>
    </xf>
    <xf numFmtId="0" fontId="14" fillId="6" borderId="1" xfId="0" applyFont="1" applyFill="1" applyBorder="1" applyAlignment="1">
      <alignment horizontal="center" vertical="center" wrapText="1"/>
    </xf>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top"/>
    </xf>
    <xf numFmtId="0" fontId="0" fillId="0" borderId="0" xfId="0" applyAlignment="1">
      <alignment horizontal="center" vertical="top"/>
    </xf>
    <xf numFmtId="0" fontId="5" fillId="0" borderId="0" xfId="0" applyFont="1" applyAlignment="1">
      <alignment vertical="top"/>
    </xf>
    <xf numFmtId="0" fontId="5" fillId="0" borderId="0" xfId="0" applyFont="1" applyAlignment="1">
      <alignment horizontal="center" vertical="top"/>
    </xf>
    <xf numFmtId="0" fontId="5" fillId="0" borderId="0" xfId="0" applyFont="1">
      <alignment vertical="center"/>
    </xf>
    <xf numFmtId="0" fontId="19" fillId="0" borderId="0" xfId="0" applyFont="1" applyAlignment="1">
      <alignment vertical="top"/>
    </xf>
    <xf numFmtId="0" fontId="19" fillId="0" borderId="0" xfId="0" applyFont="1" applyAlignment="1">
      <alignment horizontal="center" vertical="top"/>
    </xf>
    <xf numFmtId="0" fontId="17" fillId="10" borderId="1" xfId="0" applyFont="1" applyFill="1" applyBorder="1" applyAlignment="1">
      <alignment horizontal="center" vertical="center" wrapText="1"/>
    </xf>
    <xf numFmtId="0" fontId="15" fillId="0" borderId="0" xfId="0" applyFont="1" applyAlignment="1">
      <alignment horizontal="left" vertical="center" wrapText="1"/>
    </xf>
    <xf numFmtId="0" fontId="0" fillId="0" borderId="1" xfId="0" applyBorder="1" applyAlignment="1">
      <alignment horizontal="center" vertical="center" wrapText="1"/>
    </xf>
    <xf numFmtId="0" fontId="13" fillId="0" borderId="0" xfId="0" applyFont="1" applyBorder="1" applyAlignment="1">
      <alignment horizontal="left" vertical="top" wrapText="1"/>
    </xf>
    <xf numFmtId="0" fontId="6" fillId="9" borderId="2" xfId="0" applyFont="1" applyFill="1" applyBorder="1" applyAlignment="1">
      <alignment horizontal="center" vertical="center" wrapText="1"/>
    </xf>
    <xf numFmtId="0" fontId="0" fillId="0" borderId="1" xfId="0" applyBorder="1" applyAlignment="1">
      <alignment horizontal="left" vertical="center" wrapText="1"/>
    </xf>
    <xf numFmtId="0" fontId="0" fillId="0" borderId="2" xfId="0" applyBorder="1" applyAlignment="1">
      <alignment horizontal="center" vertical="center" wrapText="1"/>
    </xf>
    <xf numFmtId="0" fontId="0" fillId="0" borderId="1" xfId="0" applyBorder="1" applyAlignment="1">
      <alignment vertical="center" wrapText="1"/>
    </xf>
    <xf numFmtId="0" fontId="0" fillId="0" borderId="1" xfId="0" applyFont="1" applyBorder="1" applyAlignment="1">
      <alignment horizontal="center" vertical="center" wrapText="1"/>
    </xf>
    <xf numFmtId="0" fontId="0" fillId="0" borderId="0" xfId="0" applyFont="1">
      <alignment vertical="center"/>
    </xf>
    <xf numFmtId="0" fontId="0" fillId="0" borderId="2" xfId="0" applyFont="1" applyBorder="1">
      <alignment vertical="center"/>
    </xf>
    <xf numFmtId="0" fontId="0" fillId="0" borderId="17" xfId="0" applyFont="1" applyBorder="1">
      <alignment vertical="center"/>
    </xf>
    <xf numFmtId="0" fontId="0" fillId="0" borderId="18" xfId="0" applyFont="1" applyBorder="1">
      <alignment vertical="center"/>
    </xf>
    <xf numFmtId="0" fontId="0" fillId="8" borderId="74" xfId="0" applyFont="1" applyFill="1" applyBorder="1" applyAlignment="1">
      <alignment vertical="center"/>
    </xf>
    <xf numFmtId="0" fontId="0" fillId="8" borderId="32" xfId="0" applyFont="1" applyFill="1" applyBorder="1" applyAlignment="1">
      <alignment vertical="center"/>
    </xf>
    <xf numFmtId="0" fontId="0" fillId="0" borderId="32" xfId="0" applyFont="1" applyBorder="1" applyAlignment="1">
      <alignment vertical="center"/>
    </xf>
    <xf numFmtId="0" fontId="0" fillId="8" borderId="15" xfId="0" applyFont="1" applyFill="1" applyBorder="1" applyAlignment="1">
      <alignment vertical="center"/>
    </xf>
    <xf numFmtId="0" fontId="0" fillId="0" borderId="27" xfId="0" applyFont="1" applyBorder="1" applyAlignment="1">
      <alignment vertical="center"/>
    </xf>
    <xf numFmtId="0" fontId="0" fillId="0" borderId="28" xfId="0" applyFont="1" applyBorder="1" applyAlignment="1">
      <alignment vertical="center"/>
    </xf>
    <xf numFmtId="0" fontId="0" fillId="0" borderId="49" xfId="0" applyFont="1" applyBorder="1">
      <alignment vertical="center"/>
    </xf>
    <xf numFmtId="0" fontId="0" fillId="0" borderId="18" xfId="0" applyFont="1" applyBorder="1" applyAlignment="1">
      <alignment vertical="center" shrinkToFit="1"/>
    </xf>
    <xf numFmtId="0" fontId="0" fillId="0" borderId="0" xfId="0" applyFont="1" applyAlignment="1">
      <alignment horizontal="center" vertical="center" wrapText="1"/>
    </xf>
    <xf numFmtId="0" fontId="0" fillId="0" borderId="0" xfId="0" applyFont="1" applyAlignment="1">
      <alignment horizontal="right" vertical="top" wrapText="1"/>
    </xf>
    <xf numFmtId="0" fontId="0" fillId="0" borderId="0" xfId="0" applyFont="1" applyAlignment="1">
      <alignment horizontal="left" vertical="top" wrapText="1"/>
    </xf>
    <xf numFmtId="0" fontId="0" fillId="0" borderId="17" xfId="0" applyFont="1" applyBorder="1" applyAlignment="1">
      <alignment horizontal="center" vertical="center"/>
    </xf>
    <xf numFmtId="0" fontId="0" fillId="0" borderId="0" xfId="0" applyFont="1" applyFill="1" applyBorder="1" applyAlignment="1">
      <alignment horizontal="center" vertical="center" wrapText="1"/>
    </xf>
    <xf numFmtId="0" fontId="0" fillId="0" borderId="24" xfId="0" applyFont="1" applyBorder="1">
      <alignment vertical="center"/>
    </xf>
    <xf numFmtId="0" fontId="0" fillId="8" borderId="98" xfId="0" applyFont="1" applyFill="1" applyBorder="1" applyAlignment="1">
      <alignment horizontal="center" vertical="center"/>
    </xf>
    <xf numFmtId="0" fontId="0" fillId="8" borderId="99" xfId="0" applyFont="1" applyFill="1" applyBorder="1" applyAlignment="1">
      <alignment horizontal="center" vertical="center"/>
    </xf>
    <xf numFmtId="0" fontId="0" fillId="8" borderId="100" xfId="0" applyFont="1" applyFill="1" applyBorder="1" applyAlignment="1">
      <alignment horizontal="center" vertical="center"/>
    </xf>
    <xf numFmtId="0" fontId="0" fillId="8" borderId="70" xfId="0" applyFont="1" applyFill="1" applyBorder="1" applyAlignment="1">
      <alignment vertical="center"/>
    </xf>
    <xf numFmtId="0" fontId="0" fillId="8" borderId="70" xfId="0" applyFont="1" applyFill="1" applyBorder="1" applyAlignment="1">
      <alignment vertical="center" wrapText="1"/>
    </xf>
    <xf numFmtId="0" fontId="0" fillId="8" borderId="71" xfId="0" applyFont="1" applyFill="1" applyBorder="1" applyAlignment="1">
      <alignment vertical="center" wrapText="1"/>
    </xf>
    <xf numFmtId="176" fontId="0" fillId="0" borderId="0" xfId="0" applyNumberFormat="1" applyFont="1" applyFill="1" applyBorder="1">
      <alignment vertical="center"/>
    </xf>
    <xf numFmtId="180" fontId="0" fillId="0" borderId="0" xfId="0" applyNumberFormat="1" applyFont="1" applyFill="1" applyBorder="1">
      <alignment vertical="center"/>
    </xf>
    <xf numFmtId="0" fontId="0" fillId="8" borderId="74" xfId="0" applyFont="1" applyFill="1" applyBorder="1" applyAlignment="1">
      <alignment horizontal="center" vertical="center"/>
    </xf>
    <xf numFmtId="0" fontId="0" fillId="8" borderId="32" xfId="0" applyFont="1" applyFill="1" applyBorder="1" applyAlignment="1">
      <alignment horizontal="center" vertical="center"/>
    </xf>
    <xf numFmtId="0" fontId="0" fillId="8" borderId="33" xfId="0" applyFont="1" applyFill="1" applyBorder="1" applyAlignment="1">
      <alignment horizontal="center" vertical="center"/>
    </xf>
    <xf numFmtId="0" fontId="0" fillId="8" borderId="1" xfId="0" applyFont="1" applyFill="1" applyBorder="1" applyAlignment="1">
      <alignment vertical="center"/>
    </xf>
    <xf numFmtId="0" fontId="0" fillId="8" borderId="1" xfId="0" applyFont="1" applyFill="1" applyBorder="1" applyAlignment="1">
      <alignment vertical="center" wrapText="1"/>
    </xf>
    <xf numFmtId="0" fontId="0" fillId="8" borderId="75" xfId="0" applyFont="1" applyFill="1" applyBorder="1" applyAlignment="1">
      <alignment vertical="center" wrapText="1"/>
    </xf>
    <xf numFmtId="0" fontId="0" fillId="8" borderId="76" xfId="0" applyFont="1" applyFill="1" applyBorder="1" applyAlignment="1">
      <alignment vertical="center" wrapText="1"/>
    </xf>
    <xf numFmtId="0" fontId="0" fillId="8" borderId="101" xfId="0" applyFont="1" applyFill="1" applyBorder="1" applyAlignment="1">
      <alignment horizontal="center" vertical="center"/>
    </xf>
    <xf numFmtId="0" fontId="0" fillId="8" borderId="102" xfId="0" applyFont="1" applyFill="1" applyBorder="1" applyAlignment="1">
      <alignment horizontal="center" vertical="center"/>
    </xf>
    <xf numFmtId="0" fontId="0" fillId="8" borderId="103" xfId="0" applyFont="1" applyFill="1" applyBorder="1" applyAlignment="1">
      <alignment horizontal="center" vertical="center"/>
    </xf>
    <xf numFmtId="0" fontId="0" fillId="8" borderId="80" xfId="0" applyFont="1" applyFill="1" applyBorder="1" applyAlignment="1">
      <alignment vertical="center"/>
    </xf>
    <xf numFmtId="0" fontId="0" fillId="8" borderId="80" xfId="0" applyFont="1" applyFill="1" applyBorder="1" applyAlignment="1">
      <alignment vertical="center" wrapText="1"/>
    </xf>
    <xf numFmtId="0" fontId="0" fillId="0" borderId="0" xfId="0" applyFont="1" applyBorder="1">
      <alignment vertical="center"/>
    </xf>
    <xf numFmtId="0" fontId="0" fillId="8" borderId="0" xfId="0" applyFont="1" applyFill="1" applyBorder="1">
      <alignment vertical="center"/>
    </xf>
    <xf numFmtId="0" fontId="0" fillId="7" borderId="0" xfId="0" applyFont="1" applyFill="1" applyBorder="1">
      <alignment vertical="center"/>
    </xf>
    <xf numFmtId="0" fontId="0" fillId="4" borderId="0" xfId="0" applyFont="1" applyFill="1" applyBorder="1">
      <alignment vertical="center"/>
    </xf>
    <xf numFmtId="0" fontId="0" fillId="0" borderId="0" xfId="0" applyFont="1" applyFill="1">
      <alignment vertical="center"/>
    </xf>
    <xf numFmtId="0" fontId="5" fillId="0" borderId="0" xfId="0" applyFont="1" applyFill="1" applyAlignment="1">
      <alignment vertical="center"/>
    </xf>
    <xf numFmtId="0" fontId="0" fillId="0" borderId="0" xfId="0" applyFont="1" applyFill="1" applyBorder="1" applyAlignment="1">
      <alignment vertical="center"/>
    </xf>
    <xf numFmtId="0" fontId="0" fillId="0" borderId="0" xfId="0" applyFont="1" applyFill="1" applyBorder="1">
      <alignment vertical="center"/>
    </xf>
    <xf numFmtId="0" fontId="0" fillId="0" borderId="0" xfId="0" applyFont="1" applyFill="1" applyBorder="1" applyProtection="1">
      <alignment vertical="center"/>
      <protection locked="0"/>
    </xf>
    <xf numFmtId="0" fontId="22" fillId="0" borderId="0" xfId="0" applyFont="1" applyFill="1">
      <alignment vertical="center"/>
    </xf>
    <xf numFmtId="0" fontId="22" fillId="0" borderId="5" xfId="0" applyFont="1" applyFill="1" applyBorder="1">
      <alignment vertical="center"/>
    </xf>
    <xf numFmtId="0" fontId="22" fillId="0" borderId="2" xfId="0" applyFont="1" applyFill="1" applyBorder="1">
      <alignment vertical="center"/>
    </xf>
    <xf numFmtId="0" fontId="22" fillId="0" borderId="3" xfId="0" applyFont="1" applyFill="1" applyBorder="1">
      <alignment vertical="center"/>
    </xf>
    <xf numFmtId="0" fontId="22" fillId="0" borderId="4" xfId="0" applyFont="1" applyFill="1" applyBorder="1">
      <alignment vertical="center"/>
    </xf>
    <xf numFmtId="0" fontId="23" fillId="0" borderId="0" xfId="0" applyFont="1" applyFill="1">
      <alignment vertical="center"/>
    </xf>
    <xf numFmtId="0" fontId="22" fillId="0" borderId="0" xfId="0" applyFont="1" applyFill="1" applyBorder="1" applyAlignment="1">
      <alignment horizontal="center" vertical="center"/>
    </xf>
    <xf numFmtId="0" fontId="22" fillId="0" borderId="0" xfId="0" applyFont="1" applyFill="1" applyBorder="1" applyAlignment="1" applyProtection="1">
      <alignment vertical="center" shrinkToFit="1"/>
      <protection locked="0"/>
    </xf>
    <xf numFmtId="0" fontId="22" fillId="0" borderId="29" xfId="0" applyFont="1" applyFill="1" applyBorder="1" applyAlignment="1">
      <alignment horizontal="left" vertical="center" wrapText="1"/>
    </xf>
    <xf numFmtId="0" fontId="22" fillId="0" borderId="30" xfId="0" applyFont="1" applyFill="1" applyBorder="1" applyAlignment="1">
      <alignment horizontal="left" vertical="center" wrapText="1"/>
    </xf>
    <xf numFmtId="0" fontId="22" fillId="0" borderId="31" xfId="0" applyFont="1" applyFill="1" applyBorder="1" applyAlignment="1">
      <alignment horizontal="left" vertical="center" wrapText="1"/>
    </xf>
    <xf numFmtId="0" fontId="24" fillId="0" borderId="38" xfId="0" applyFont="1" applyFill="1" applyBorder="1">
      <alignment vertical="center"/>
    </xf>
    <xf numFmtId="0" fontId="22" fillId="0" borderId="0" xfId="0" applyFont="1" applyFill="1" applyBorder="1" applyAlignment="1">
      <alignment horizontal="left" vertical="center" wrapText="1"/>
    </xf>
    <xf numFmtId="0" fontId="22" fillId="0" borderId="35" xfId="0" applyFont="1" applyFill="1" applyBorder="1" applyAlignment="1">
      <alignment horizontal="left" vertical="center" wrapText="1"/>
    </xf>
    <xf numFmtId="0" fontId="26" fillId="0" borderId="0" xfId="0" applyFont="1" applyFill="1">
      <alignment vertical="center"/>
    </xf>
    <xf numFmtId="0" fontId="0" fillId="0" borderId="38" xfId="0" applyFont="1" applyFill="1" applyBorder="1">
      <alignment vertical="center"/>
    </xf>
    <xf numFmtId="0" fontId="25" fillId="0" borderId="0" xfId="0" applyFont="1" applyFill="1" applyBorder="1">
      <alignment vertical="center"/>
    </xf>
    <xf numFmtId="0" fontId="0" fillId="7" borderId="9" xfId="0" applyFont="1" applyFill="1" applyBorder="1">
      <alignment vertical="center"/>
    </xf>
    <xf numFmtId="0" fontId="24" fillId="7" borderId="10" xfId="0" applyFont="1" applyFill="1" applyBorder="1">
      <alignment vertical="center"/>
    </xf>
    <xf numFmtId="0" fontId="0" fillId="7" borderId="10" xfId="0" applyFont="1" applyFill="1" applyBorder="1">
      <alignment vertical="center"/>
    </xf>
    <xf numFmtId="0" fontId="25" fillId="7" borderId="10" xfId="0" applyFont="1" applyFill="1" applyBorder="1" applyAlignment="1">
      <alignment horizontal="center" vertical="center"/>
    </xf>
    <xf numFmtId="0" fontId="25" fillId="7" borderId="10" xfId="0" applyFont="1" applyFill="1" applyBorder="1">
      <alignment vertical="center"/>
    </xf>
    <xf numFmtId="0" fontId="25" fillId="7" borderId="57" xfId="0" applyFont="1" applyFill="1" applyBorder="1">
      <alignment vertical="center"/>
    </xf>
    <xf numFmtId="0" fontId="0" fillId="4" borderId="9" xfId="0" applyFont="1" applyFill="1" applyBorder="1">
      <alignment vertical="center"/>
    </xf>
    <xf numFmtId="0" fontId="24" fillId="4" borderId="10" xfId="0" applyFont="1" applyFill="1" applyBorder="1">
      <alignment vertical="center"/>
    </xf>
    <xf numFmtId="0" fontId="0" fillId="4" borderId="10" xfId="0" applyFont="1" applyFill="1" applyBorder="1">
      <alignment vertical="center"/>
    </xf>
    <xf numFmtId="0" fontId="25" fillId="4" borderId="10" xfId="0" applyFont="1" applyFill="1" applyBorder="1">
      <alignment vertical="center"/>
    </xf>
    <xf numFmtId="0" fontId="0" fillId="4" borderId="57" xfId="0" applyFont="1" applyFill="1" applyBorder="1">
      <alignment vertical="center"/>
    </xf>
    <xf numFmtId="0" fontId="0" fillId="0" borderId="35" xfId="0" applyFont="1" applyFill="1" applyBorder="1">
      <alignment vertical="center"/>
    </xf>
    <xf numFmtId="0" fontId="0" fillId="0" borderId="43" xfId="0" applyFont="1" applyFill="1" applyBorder="1">
      <alignment vertical="center"/>
    </xf>
    <xf numFmtId="0" fontId="0" fillId="0" borderId="26" xfId="0" applyFont="1" applyFill="1" applyBorder="1">
      <alignment vertical="center"/>
    </xf>
    <xf numFmtId="0" fontId="0" fillId="0" borderId="44" xfId="0" applyFont="1" applyFill="1" applyBorder="1">
      <alignment vertical="center"/>
    </xf>
    <xf numFmtId="0" fontId="22" fillId="0" borderId="0" xfId="0" applyFont="1" applyFill="1" applyBorder="1" applyAlignment="1">
      <alignment horizontal="left" vertical="center"/>
    </xf>
    <xf numFmtId="0" fontId="27" fillId="0" borderId="0" xfId="0" applyFont="1" applyFill="1" applyBorder="1" applyAlignment="1">
      <alignment horizontal="left"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3" xfId="0" applyFont="1" applyFill="1" applyBorder="1" applyAlignment="1" applyProtection="1">
      <alignment vertical="center" shrinkToFit="1"/>
      <protection locked="0"/>
    </xf>
    <xf numFmtId="0" fontId="22" fillId="3" borderId="4" xfId="0" applyFont="1" applyFill="1" applyBorder="1" applyAlignment="1" applyProtection="1">
      <alignment vertical="center" shrinkToFit="1"/>
      <protection locked="0"/>
    </xf>
    <xf numFmtId="0" fontId="22" fillId="0" borderId="2" xfId="0" applyFont="1" applyFill="1" applyBorder="1" applyAlignment="1">
      <alignment horizontal="center" vertical="center"/>
    </xf>
    <xf numFmtId="0" fontId="22" fillId="0" borderId="15" xfId="0" applyFont="1" applyFill="1" applyBorder="1" applyAlignment="1">
      <alignment vertical="center"/>
    </xf>
    <xf numFmtId="0" fontId="22" fillId="0" borderId="3" xfId="0" applyFont="1" applyFill="1" applyBorder="1" applyAlignment="1">
      <alignment vertical="center"/>
    </xf>
    <xf numFmtId="0" fontId="22" fillId="0" borderId="3" xfId="0" applyFont="1" applyFill="1" applyBorder="1" applyAlignment="1" applyProtection="1">
      <alignment vertical="center" shrinkToFit="1"/>
      <protection locked="0"/>
    </xf>
    <xf numFmtId="0" fontId="6" fillId="11" borderId="34" xfId="0" applyFont="1" applyFill="1" applyBorder="1" applyAlignment="1">
      <alignment horizontal="center" vertical="center"/>
    </xf>
    <xf numFmtId="0" fontId="6" fillId="12" borderId="27" xfId="0" applyFont="1" applyFill="1" applyBorder="1">
      <alignment vertical="center"/>
    </xf>
    <xf numFmtId="0" fontId="6" fillId="12" borderId="28" xfId="0" applyFont="1" applyFill="1" applyBorder="1">
      <alignment vertical="center"/>
    </xf>
    <xf numFmtId="0" fontId="28" fillId="12" borderId="61" xfId="0" applyFont="1" applyFill="1" applyBorder="1">
      <alignment vertical="center"/>
    </xf>
    <xf numFmtId="0" fontId="22" fillId="0" borderId="5" xfId="0" applyFont="1" applyFill="1" applyBorder="1" applyAlignment="1">
      <alignment horizontal="center" vertical="center"/>
    </xf>
    <xf numFmtId="0" fontId="22" fillId="0" borderId="6" xfId="0" applyFont="1" applyFill="1" applyBorder="1" applyAlignment="1">
      <alignment vertical="center"/>
    </xf>
    <xf numFmtId="0" fontId="22" fillId="0" borderId="6" xfId="0" applyFont="1" applyFill="1" applyBorder="1" applyAlignment="1">
      <alignment horizontal="center" vertical="center"/>
    </xf>
    <xf numFmtId="0" fontId="22" fillId="0" borderId="6" xfId="0" applyFont="1" applyFill="1" applyBorder="1" applyAlignment="1" applyProtection="1">
      <alignment vertical="center" shrinkToFit="1"/>
      <protection locked="0"/>
    </xf>
    <xf numFmtId="0" fontId="22" fillId="0" borderId="22" xfId="0" applyFont="1" applyFill="1" applyBorder="1" applyAlignment="1">
      <alignment horizontal="center" vertical="center"/>
    </xf>
    <xf numFmtId="0" fontId="22" fillId="0" borderId="39" xfId="0" applyFont="1" applyFill="1" applyBorder="1" applyAlignment="1">
      <alignment vertical="center"/>
    </xf>
    <xf numFmtId="0" fontId="22" fillId="0" borderId="10" xfId="0" applyFont="1" applyFill="1" applyBorder="1" applyAlignment="1">
      <alignment horizontal="center" vertical="center"/>
    </xf>
    <xf numFmtId="0" fontId="22" fillId="0" borderId="10" xfId="0" applyFont="1" applyFill="1" applyBorder="1" applyAlignment="1" applyProtection="1">
      <alignment vertical="center" shrinkToFit="1"/>
      <protection locked="0"/>
    </xf>
    <xf numFmtId="0" fontId="22" fillId="0" borderId="52" xfId="0" applyFont="1" applyFill="1" applyBorder="1" applyAlignment="1">
      <alignment vertical="center"/>
    </xf>
    <xf numFmtId="0" fontId="22" fillId="0" borderId="9" xfId="0" applyFont="1" applyFill="1" applyBorder="1" applyAlignment="1">
      <alignment horizontal="left" vertical="center"/>
    </xf>
    <xf numFmtId="0" fontId="22" fillId="0" borderId="19" xfId="0" applyFont="1" applyFill="1" applyBorder="1" applyAlignment="1">
      <alignment vertical="center"/>
    </xf>
    <xf numFmtId="0" fontId="22" fillId="0" borderId="21" xfId="0" applyFont="1" applyFill="1" applyBorder="1" applyAlignment="1">
      <alignment horizontal="center" vertical="center"/>
    </xf>
    <xf numFmtId="0" fontId="22" fillId="0" borderId="21" xfId="0" applyFont="1" applyFill="1" applyBorder="1" applyAlignment="1" applyProtection="1">
      <alignment vertical="center" shrinkToFit="1"/>
      <protection locked="0"/>
    </xf>
    <xf numFmtId="0" fontId="27" fillId="0" borderId="6" xfId="0" applyFont="1" applyFill="1" applyBorder="1" applyAlignment="1">
      <alignment vertical="center"/>
    </xf>
    <xf numFmtId="0" fontId="22" fillId="0" borderId="6" xfId="0" applyFont="1" applyFill="1" applyBorder="1" applyAlignment="1">
      <alignment horizontal="left" vertical="center"/>
    </xf>
    <xf numFmtId="176" fontId="30" fillId="0" borderId="0" xfId="0" applyNumberFormat="1" applyFont="1" applyFill="1" applyBorder="1" applyAlignment="1" applyProtection="1">
      <alignment horizontal="right" vertical="center"/>
      <protection locked="0"/>
    </xf>
    <xf numFmtId="0" fontId="30" fillId="0" borderId="0" xfId="0" applyFont="1" applyFill="1" applyBorder="1" applyAlignment="1" applyProtection="1">
      <alignment horizontal="right" vertical="center"/>
      <protection locked="0"/>
    </xf>
    <xf numFmtId="0" fontId="27" fillId="0" borderId="0" xfId="0" applyFont="1" applyFill="1" applyBorder="1" applyAlignment="1">
      <alignment horizontal="center" vertical="center"/>
    </xf>
    <xf numFmtId="0" fontId="22" fillId="0" borderId="0" xfId="0" applyFont="1" applyFill="1" applyBorder="1" applyAlignment="1">
      <alignment vertical="center"/>
    </xf>
    <xf numFmtId="0" fontId="27" fillId="0" borderId="0" xfId="0" applyFont="1" applyFill="1" applyBorder="1" applyAlignment="1">
      <alignment vertical="center"/>
    </xf>
    <xf numFmtId="182" fontId="22" fillId="0" borderId="0" xfId="0" applyNumberFormat="1" applyFont="1" applyFill="1">
      <alignment vertical="center"/>
    </xf>
    <xf numFmtId="0" fontId="22" fillId="0" borderId="5" xfId="0" applyFont="1" applyFill="1" applyBorder="1" applyAlignment="1">
      <alignment vertical="center"/>
    </xf>
    <xf numFmtId="176" fontId="25" fillId="2" borderId="7" xfId="0" applyNumberFormat="1" applyFont="1" applyFill="1" applyBorder="1" applyAlignment="1" applyProtection="1">
      <alignment vertical="center"/>
      <protection locked="0"/>
    </xf>
    <xf numFmtId="176" fontId="25" fillId="0" borderId="7" xfId="0" applyNumberFormat="1" applyFont="1" applyFill="1" applyBorder="1" applyAlignment="1" applyProtection="1">
      <alignment vertical="center"/>
      <protection locked="0"/>
    </xf>
    <xf numFmtId="0" fontId="25" fillId="0" borderId="6" xfId="0" applyFont="1" applyFill="1" applyBorder="1" applyAlignment="1">
      <alignment vertical="center"/>
    </xf>
    <xf numFmtId="0" fontId="22" fillId="0" borderId="22" xfId="0" applyFont="1" applyFill="1" applyBorder="1" applyAlignment="1" applyProtection="1">
      <alignment vertical="center" shrinkToFit="1"/>
      <protection locked="0"/>
    </xf>
    <xf numFmtId="0" fontId="22" fillId="0" borderId="0" xfId="0" applyFont="1" applyFill="1" applyBorder="1">
      <alignment vertical="center"/>
    </xf>
    <xf numFmtId="176" fontId="22" fillId="0" borderId="0" xfId="0" applyNumberFormat="1" applyFont="1" applyFill="1" applyBorder="1" applyAlignment="1" applyProtection="1">
      <alignment vertical="center"/>
      <protection locked="0"/>
    </xf>
    <xf numFmtId="0" fontId="25" fillId="0" borderId="23" xfId="0" applyFont="1" applyFill="1" applyBorder="1" applyAlignment="1">
      <alignment vertical="center"/>
    </xf>
    <xf numFmtId="0" fontId="22" fillId="0" borderId="12" xfId="0" applyFont="1" applyFill="1" applyBorder="1" applyAlignment="1">
      <alignment vertical="center"/>
    </xf>
    <xf numFmtId="176" fontId="25" fillId="2" borderId="11" xfId="0" applyNumberFormat="1" applyFont="1" applyFill="1" applyBorder="1" applyAlignment="1" applyProtection="1">
      <alignment vertical="center"/>
      <protection locked="0"/>
    </xf>
    <xf numFmtId="176" fontId="25" fillId="0" borderId="11" xfId="0" applyNumberFormat="1" applyFont="1" applyFill="1" applyBorder="1" applyAlignment="1" applyProtection="1">
      <alignment vertical="center"/>
      <protection locked="0"/>
    </xf>
    <xf numFmtId="0" fontId="25" fillId="0" borderId="10" xfId="0" applyFont="1" applyFill="1" applyBorder="1" applyAlignment="1">
      <alignment vertical="center"/>
    </xf>
    <xf numFmtId="0" fontId="22" fillId="0" borderId="26" xfId="0" applyFont="1" applyFill="1" applyBorder="1">
      <alignment vertical="center"/>
    </xf>
    <xf numFmtId="0" fontId="22" fillId="0" borderId="55" xfId="0" applyFont="1" applyFill="1" applyBorder="1" applyAlignment="1">
      <alignment vertical="center"/>
    </xf>
    <xf numFmtId="0" fontId="22" fillId="0" borderId="14" xfId="0" applyFont="1" applyFill="1" applyBorder="1" applyAlignment="1">
      <alignment horizontal="center" vertical="center"/>
    </xf>
    <xf numFmtId="176" fontId="25" fillId="0" borderId="25" xfId="0" applyNumberFormat="1" applyFont="1" applyFill="1" applyBorder="1" applyAlignment="1" applyProtection="1">
      <alignment vertical="center"/>
      <protection locked="0"/>
    </xf>
    <xf numFmtId="0" fontId="25" fillId="0" borderId="20" xfId="0" applyFont="1" applyFill="1" applyBorder="1" applyAlignment="1">
      <alignment vertical="center"/>
    </xf>
    <xf numFmtId="0" fontId="25" fillId="0" borderId="25" xfId="0" applyFont="1" applyFill="1" applyBorder="1" applyAlignment="1">
      <alignment vertical="center"/>
    </xf>
    <xf numFmtId="176" fontId="25" fillId="0" borderId="0" xfId="0" applyNumberFormat="1" applyFont="1" applyFill="1" applyBorder="1" applyAlignment="1" applyProtection="1">
      <alignment vertical="center"/>
      <protection locked="0"/>
    </xf>
    <xf numFmtId="0" fontId="25" fillId="0" borderId="0" xfId="0" applyFont="1" applyFill="1" applyBorder="1" applyAlignment="1">
      <alignment horizontal="center" vertical="center"/>
    </xf>
    <xf numFmtId="178" fontId="27" fillId="0" borderId="0" xfId="0" applyNumberFormat="1" applyFont="1" applyFill="1" applyBorder="1" applyAlignment="1">
      <alignment horizontal="center" vertical="center"/>
    </xf>
    <xf numFmtId="0" fontId="31" fillId="0" borderId="39" xfId="0" applyFont="1" applyFill="1" applyBorder="1" applyAlignment="1">
      <alignment horizontal="left" vertical="center"/>
    </xf>
    <xf numFmtId="0" fontId="22" fillId="0" borderId="40" xfId="0" applyFont="1" applyFill="1" applyBorder="1" applyAlignment="1" applyProtection="1">
      <alignment vertical="center" shrinkToFit="1"/>
      <protection locked="0"/>
    </xf>
    <xf numFmtId="0" fontId="22" fillId="0" borderId="19" xfId="0" applyFont="1" applyFill="1" applyBorder="1" applyAlignment="1">
      <alignment horizontal="center" vertical="center"/>
    </xf>
    <xf numFmtId="0" fontId="23" fillId="5" borderId="0" xfId="0" applyFont="1" applyFill="1" applyBorder="1" applyAlignment="1">
      <alignment horizontal="center" vertical="center"/>
    </xf>
    <xf numFmtId="0" fontId="22" fillId="0" borderId="0" xfId="0" applyFont="1" applyFill="1" applyBorder="1" applyAlignment="1">
      <alignment vertical="center" wrapText="1"/>
    </xf>
    <xf numFmtId="176" fontId="22" fillId="0" borderId="0" xfId="0" applyNumberFormat="1" applyFont="1" applyFill="1">
      <alignment vertical="center"/>
    </xf>
    <xf numFmtId="0" fontId="22" fillId="0" borderId="42" xfId="0" applyFont="1" applyFill="1" applyBorder="1" applyAlignment="1">
      <alignment horizontal="center" vertical="center"/>
    </xf>
    <xf numFmtId="0" fontId="22" fillId="0" borderId="13" xfId="0" applyFont="1" applyFill="1" applyBorder="1" applyAlignment="1">
      <alignment horizontal="center" vertical="center"/>
    </xf>
    <xf numFmtId="0" fontId="22" fillId="0" borderId="13" xfId="0" applyFont="1" applyFill="1" applyBorder="1" applyAlignment="1">
      <alignment vertical="center"/>
    </xf>
    <xf numFmtId="0" fontId="22" fillId="0" borderId="8" xfId="0" applyFont="1" applyFill="1" applyBorder="1" applyAlignment="1">
      <alignment vertical="center"/>
    </xf>
    <xf numFmtId="0" fontId="22" fillId="0" borderId="19" xfId="0" applyFont="1" applyFill="1" applyBorder="1" applyAlignment="1" applyProtection="1">
      <alignment vertical="center" shrinkToFit="1"/>
      <protection locked="0"/>
    </xf>
    <xf numFmtId="49" fontId="27" fillId="0" borderId="0" xfId="0" applyNumberFormat="1" applyFont="1" applyFill="1" applyAlignment="1">
      <alignment horizontal="center" vertical="top"/>
    </xf>
    <xf numFmtId="49" fontId="0" fillId="0" borderId="0" xfId="0" applyNumberFormat="1" applyFont="1" applyFill="1">
      <alignment vertical="center"/>
    </xf>
    <xf numFmtId="0" fontId="0" fillId="0" borderId="0" xfId="0" applyFont="1" applyFill="1" applyAlignment="1">
      <alignment vertical="center"/>
    </xf>
    <xf numFmtId="49" fontId="0" fillId="0" borderId="29" xfId="0" applyNumberFormat="1" applyFont="1" applyFill="1" applyBorder="1">
      <alignment vertical="center"/>
    </xf>
    <xf numFmtId="0" fontId="0" fillId="0" borderId="30" xfId="0" applyFont="1" applyFill="1" applyBorder="1">
      <alignment vertical="center"/>
    </xf>
    <xf numFmtId="0" fontId="0" fillId="0" borderId="30" xfId="0" applyFont="1" applyFill="1" applyBorder="1" applyAlignment="1">
      <alignment vertical="center"/>
    </xf>
    <xf numFmtId="0" fontId="0" fillId="0" borderId="31" xfId="0" applyFont="1" applyFill="1" applyBorder="1" applyAlignment="1">
      <alignment vertical="center"/>
    </xf>
    <xf numFmtId="0" fontId="32" fillId="0" borderId="38" xfId="0" applyFont="1" applyFill="1" applyBorder="1" applyAlignment="1">
      <alignment vertical="center" wrapText="1"/>
    </xf>
    <xf numFmtId="0" fontId="32" fillId="0" borderId="35" xfId="0" applyFont="1" applyFill="1" applyBorder="1" applyAlignment="1">
      <alignment vertical="center" wrapText="1"/>
    </xf>
    <xf numFmtId="0" fontId="25" fillId="0" borderId="0" xfId="0" applyFont="1" applyFill="1" applyBorder="1" applyAlignment="1">
      <alignment vertical="center"/>
    </xf>
    <xf numFmtId="0" fontId="32" fillId="0" borderId="0" xfId="0" applyFont="1" applyFill="1" applyBorder="1" applyAlignment="1">
      <alignment vertical="center" wrapText="1"/>
    </xf>
    <xf numFmtId="0" fontId="32" fillId="0" borderId="38" xfId="0" applyFont="1" applyFill="1" applyBorder="1">
      <alignment vertical="center"/>
    </xf>
    <xf numFmtId="0" fontId="32" fillId="0" borderId="0" xfId="0" applyFont="1" applyFill="1" applyBorder="1">
      <alignment vertical="center"/>
    </xf>
    <xf numFmtId="0" fontId="34" fillId="0" borderId="0" xfId="0" applyFont="1" applyFill="1" applyBorder="1">
      <alignment vertical="center"/>
    </xf>
    <xf numFmtId="0" fontId="32" fillId="0" borderId="0" xfId="0" applyFont="1" applyFill="1" applyBorder="1" applyAlignment="1">
      <alignment vertical="center"/>
    </xf>
    <xf numFmtId="0" fontId="33" fillId="0" borderId="0" xfId="0" applyFont="1" applyFill="1" applyBorder="1" applyAlignment="1">
      <alignment horizontal="left" vertical="center"/>
    </xf>
    <xf numFmtId="0" fontId="34" fillId="0" borderId="35" xfId="0" applyFont="1" applyFill="1" applyBorder="1">
      <alignment vertical="center"/>
    </xf>
    <xf numFmtId="0" fontId="34" fillId="0" borderId="0" xfId="0" applyFont="1" applyFill="1">
      <alignment vertical="center"/>
    </xf>
    <xf numFmtId="0" fontId="34" fillId="0" borderId="0" xfId="0" applyFont="1" applyFill="1" applyBorder="1" applyAlignment="1">
      <alignment horizontal="center" vertical="center"/>
    </xf>
    <xf numFmtId="0" fontId="32" fillId="0" borderId="26" xfId="0" applyFont="1" applyFill="1" applyBorder="1">
      <alignment vertical="center"/>
    </xf>
    <xf numFmtId="0" fontId="0" fillId="2" borderId="0" xfId="0" applyFont="1" applyFill="1">
      <alignment vertical="center"/>
    </xf>
    <xf numFmtId="0" fontId="5" fillId="2" borderId="0" xfId="0" applyFont="1" applyFill="1">
      <alignment vertical="center"/>
    </xf>
    <xf numFmtId="0" fontId="0" fillId="2" borderId="0" xfId="0" applyFont="1" applyFill="1" applyAlignment="1">
      <alignment horizontal="center" vertical="center"/>
    </xf>
    <xf numFmtId="0" fontId="5" fillId="0" borderId="0" xfId="0" applyFont="1" applyFill="1" applyAlignment="1">
      <alignment vertical="center" shrinkToFit="1"/>
    </xf>
    <xf numFmtId="0" fontId="5" fillId="0" borderId="0" xfId="0" applyFont="1" applyFill="1" applyAlignment="1">
      <alignment horizontal="right" vertical="center"/>
    </xf>
    <xf numFmtId="0" fontId="24" fillId="0" borderId="0" xfId="0" applyFont="1" applyFill="1" applyBorder="1">
      <alignment vertical="center"/>
    </xf>
    <xf numFmtId="0" fontId="35" fillId="0" borderId="0" xfId="0" applyFont="1" applyProtection="1">
      <alignment vertical="center"/>
      <protection locked="0"/>
    </xf>
    <xf numFmtId="0" fontId="0" fillId="0" borderId="0" xfId="0" applyFont="1" applyProtection="1">
      <alignment vertical="center"/>
      <protection locked="0"/>
    </xf>
    <xf numFmtId="0" fontId="30" fillId="0" borderId="0" xfId="0" applyFont="1" applyFill="1" applyBorder="1" applyAlignment="1">
      <alignment horizontal="center" vertical="center"/>
    </xf>
    <xf numFmtId="0" fontId="30" fillId="0" borderId="0" xfId="0" applyFont="1" applyFill="1" applyBorder="1" applyAlignment="1">
      <alignment vertical="center"/>
    </xf>
    <xf numFmtId="0" fontId="0" fillId="0" borderId="0" xfId="0" applyFont="1" applyFill="1" applyProtection="1">
      <alignment vertical="center"/>
      <protection locked="0"/>
    </xf>
    <xf numFmtId="0" fontId="22" fillId="0" borderId="5" xfId="0" applyFont="1" applyBorder="1" applyProtection="1">
      <alignment vertical="center"/>
      <protection locked="0"/>
    </xf>
    <xf numFmtId="0" fontId="22" fillId="0" borderId="6" xfId="0" applyFont="1" applyBorder="1" applyProtection="1">
      <alignment vertical="center"/>
      <protection locked="0"/>
    </xf>
    <xf numFmtId="0" fontId="22" fillId="0" borderId="7" xfId="0" applyFont="1" applyBorder="1" applyProtection="1">
      <alignment vertical="center"/>
      <protection locked="0"/>
    </xf>
    <xf numFmtId="0" fontId="25" fillId="0" borderId="4" xfId="0" applyFont="1" applyFill="1" applyBorder="1" applyAlignment="1">
      <alignment vertical="center" shrinkToFit="1"/>
    </xf>
    <xf numFmtId="0" fontId="25" fillId="0" borderId="0" xfId="0" applyFont="1" applyBorder="1" applyAlignment="1" applyProtection="1">
      <alignment vertical="center"/>
      <protection locked="0"/>
    </xf>
    <xf numFmtId="0" fontId="22" fillId="0" borderId="24" xfId="0" applyFont="1" applyBorder="1" applyProtection="1">
      <alignment vertical="center"/>
      <protection locked="0"/>
    </xf>
    <xf numFmtId="0" fontId="22" fillId="0" borderId="20" xfId="0" applyFont="1" applyBorder="1" applyProtection="1">
      <alignment vertical="center"/>
      <protection locked="0"/>
    </xf>
    <xf numFmtId="0" fontId="22" fillId="0" borderId="25" xfId="0" applyFont="1" applyBorder="1" applyProtection="1">
      <alignment vertical="center"/>
      <protection locked="0"/>
    </xf>
    <xf numFmtId="0" fontId="25" fillId="0" borderId="17"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7" borderId="5" xfId="0" applyFont="1" applyFill="1" applyBorder="1" applyProtection="1">
      <alignment vertical="center"/>
      <protection locked="0"/>
    </xf>
    <xf numFmtId="0" fontId="22" fillId="7" borderId="6" xfId="0" applyFont="1" applyFill="1" applyBorder="1" applyProtection="1">
      <alignment vertical="center"/>
      <protection locked="0"/>
    </xf>
    <xf numFmtId="176" fontId="25" fillId="0" borderId="29" xfId="0" applyNumberFormat="1" applyFont="1" applyBorder="1" applyAlignment="1" applyProtection="1">
      <alignment vertical="center" shrinkToFit="1"/>
    </xf>
    <xf numFmtId="176" fontId="25" fillId="0" borderId="97" xfId="0" applyNumberFormat="1" applyFont="1" applyBorder="1" applyProtection="1">
      <alignment vertical="center"/>
      <protection locked="0"/>
    </xf>
    <xf numFmtId="176" fontId="25" fillId="0" borderId="31" xfId="0" applyNumberFormat="1" applyFont="1" applyBorder="1" applyProtection="1">
      <alignment vertical="center"/>
      <protection locked="0"/>
    </xf>
    <xf numFmtId="0" fontId="25" fillId="2" borderId="89" xfId="0" applyFont="1" applyFill="1" applyBorder="1" applyAlignment="1" applyProtection="1">
      <alignment vertical="center" wrapText="1"/>
      <protection locked="0"/>
    </xf>
    <xf numFmtId="176" fontId="25" fillId="0" borderId="85" xfId="0" applyNumberFormat="1" applyFont="1" applyBorder="1" applyAlignment="1" applyProtection="1">
      <alignment vertical="center" shrinkToFit="1"/>
    </xf>
    <xf numFmtId="0" fontId="25" fillId="0" borderId="86" xfId="0" applyFont="1" applyBorder="1" applyProtection="1">
      <alignment vertical="center"/>
      <protection locked="0"/>
    </xf>
    <xf numFmtId="0" fontId="25" fillId="0" borderId="84" xfId="0" applyFont="1" applyBorder="1" applyProtection="1">
      <alignment vertical="center"/>
      <protection locked="0"/>
    </xf>
    <xf numFmtId="0" fontId="25" fillId="0" borderId="96" xfId="0" applyFont="1" applyBorder="1" applyProtection="1">
      <alignment vertical="center"/>
      <protection locked="0"/>
    </xf>
    <xf numFmtId="0" fontId="25" fillId="0" borderId="0" xfId="0" applyFont="1" applyBorder="1" applyProtection="1">
      <alignment vertical="center"/>
      <protection locked="0"/>
    </xf>
    <xf numFmtId="0" fontId="25" fillId="5" borderId="2" xfId="0" applyFont="1" applyFill="1" applyBorder="1" applyProtection="1">
      <alignment vertical="center"/>
      <protection locked="0"/>
    </xf>
    <xf numFmtId="0" fontId="22" fillId="5" borderId="3" xfId="0" applyFont="1" applyFill="1" applyBorder="1" applyProtection="1">
      <alignment vertical="center"/>
      <protection locked="0"/>
    </xf>
    <xf numFmtId="176" fontId="25" fillId="0" borderId="68" xfId="0" applyNumberFormat="1" applyFont="1" applyBorder="1" applyAlignment="1" applyProtection="1">
      <alignment vertical="center" shrinkToFit="1"/>
    </xf>
    <xf numFmtId="176" fontId="25" fillId="0" borderId="45" xfId="0" applyNumberFormat="1" applyFont="1" applyBorder="1" applyAlignment="1" applyProtection="1">
      <alignment vertical="center" shrinkToFit="1"/>
    </xf>
    <xf numFmtId="176" fontId="25" fillId="0" borderId="36" xfId="0" applyNumberFormat="1" applyFont="1" applyBorder="1" applyProtection="1">
      <alignment vertical="center"/>
      <protection locked="0"/>
    </xf>
    <xf numFmtId="179" fontId="25" fillId="0" borderId="45" xfId="0" applyNumberFormat="1" applyFont="1" applyBorder="1" applyAlignment="1" applyProtection="1">
      <alignment vertical="center" shrinkToFit="1"/>
    </xf>
    <xf numFmtId="179" fontId="25" fillId="0" borderId="28" xfId="0" applyNumberFormat="1" applyFont="1" applyBorder="1" applyAlignment="1" applyProtection="1">
      <alignment vertical="center" shrinkToFit="1"/>
    </xf>
    <xf numFmtId="176" fontId="25" fillId="0" borderId="95" xfId="0" applyNumberFormat="1" applyFont="1" applyBorder="1" applyAlignment="1" applyProtection="1">
      <alignment vertical="center" shrinkToFit="1"/>
    </xf>
    <xf numFmtId="176" fontId="25" fillId="0" borderId="37" xfId="0" applyNumberFormat="1" applyFont="1" applyBorder="1" applyAlignment="1" applyProtection="1">
      <alignment vertical="center" shrinkToFit="1"/>
    </xf>
    <xf numFmtId="176" fontId="25" fillId="0" borderId="0" xfId="0" applyNumberFormat="1" applyFont="1" applyBorder="1" applyAlignment="1" applyProtection="1">
      <alignment vertical="center" shrinkToFit="1"/>
    </xf>
    <xf numFmtId="0" fontId="25" fillId="2" borderId="0" xfId="0" applyFont="1" applyFill="1" applyBorder="1" applyAlignment="1" applyProtection="1">
      <alignment vertical="center" wrapText="1"/>
      <protection locked="0"/>
    </xf>
    <xf numFmtId="0" fontId="22" fillId="0" borderId="0" xfId="0" applyFont="1">
      <alignment vertical="center"/>
    </xf>
    <xf numFmtId="0" fontId="22" fillId="0" borderId="0" xfId="0" applyFont="1" applyAlignment="1" applyProtection="1">
      <alignment vertical="center"/>
      <protection locked="0"/>
    </xf>
    <xf numFmtId="176" fontId="0" fillId="0" borderId="0" xfId="0" applyNumberFormat="1" applyFont="1" applyProtection="1">
      <alignment vertical="center"/>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right" vertical="center"/>
      <protection locked="0"/>
    </xf>
    <xf numFmtId="0" fontId="0" fillId="2" borderId="1" xfId="0" applyFont="1" applyFill="1" applyBorder="1" applyAlignment="1" applyProtection="1">
      <alignment horizontal="center" vertical="center"/>
      <protection locked="0"/>
    </xf>
    <xf numFmtId="0" fontId="25" fillId="7" borderId="2" xfId="0" applyFont="1" applyFill="1" applyBorder="1" applyProtection="1">
      <alignment vertical="center"/>
      <protection locked="0"/>
    </xf>
    <xf numFmtId="0" fontId="0" fillId="7" borderId="3" xfId="0" applyFont="1" applyFill="1" applyBorder="1">
      <alignment vertical="center"/>
    </xf>
    <xf numFmtId="0" fontId="0" fillId="7" borderId="3" xfId="0" applyFont="1" applyFill="1" applyBorder="1" applyProtection="1">
      <alignment vertical="center"/>
      <protection locked="0"/>
    </xf>
    <xf numFmtId="0" fontId="0" fillId="5" borderId="3" xfId="0" applyFont="1" applyFill="1" applyBorder="1">
      <alignment vertical="center"/>
    </xf>
    <xf numFmtId="0" fontId="0" fillId="5" borderId="4" xfId="0" applyFont="1" applyFill="1" applyBorder="1">
      <alignment vertical="center"/>
    </xf>
    <xf numFmtId="0" fontId="0" fillId="2" borderId="1" xfId="0" applyFont="1" applyFill="1" applyBorder="1" applyAlignment="1" applyProtection="1">
      <alignment vertical="center"/>
      <protection locked="0"/>
    </xf>
    <xf numFmtId="0" fontId="25" fillId="2" borderId="3" xfId="0" applyFont="1" applyFill="1" applyBorder="1" applyAlignment="1" applyProtection="1">
      <alignment horizontal="center" vertical="center" wrapText="1"/>
      <protection locked="0"/>
    </xf>
    <xf numFmtId="0" fontId="25" fillId="2" borderId="4"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7" fillId="2" borderId="49" xfId="0" applyFont="1" applyFill="1" applyBorder="1" applyAlignment="1" applyProtection="1">
      <alignment horizontal="center" vertical="center" wrapText="1"/>
      <protection locked="0"/>
    </xf>
    <xf numFmtId="0" fontId="0" fillId="2" borderId="17" xfId="0" applyFont="1" applyFill="1" applyBorder="1" applyAlignment="1" applyProtection="1">
      <alignment vertical="center"/>
      <protection locked="0"/>
    </xf>
    <xf numFmtId="0" fontId="27" fillId="2" borderId="18" xfId="0" applyFont="1" applyFill="1" applyBorder="1" applyAlignment="1" applyProtection="1">
      <alignment horizontal="center" vertical="center" wrapText="1"/>
      <protection locked="0"/>
    </xf>
    <xf numFmtId="0" fontId="22" fillId="2" borderId="24" xfId="0" applyFont="1" applyFill="1" applyBorder="1" applyAlignment="1" applyProtection="1">
      <alignment horizontal="center" vertical="center"/>
      <protection locked="0"/>
    </xf>
    <xf numFmtId="0" fontId="22" fillId="2" borderId="20" xfId="0" applyFont="1" applyFill="1" applyBorder="1" applyAlignment="1" applyProtection="1">
      <alignment horizontal="center" vertical="center"/>
      <protection locked="0"/>
    </xf>
    <xf numFmtId="0" fontId="22" fillId="2" borderId="25" xfId="0" applyFont="1" applyFill="1" applyBorder="1" applyAlignment="1" applyProtection="1">
      <alignment horizontal="center" vertical="center"/>
      <protection locked="0"/>
    </xf>
    <xf numFmtId="0" fontId="0" fillId="2" borderId="18" xfId="0" applyFont="1" applyFill="1" applyBorder="1" applyAlignment="1" applyProtection="1">
      <alignment vertical="center"/>
      <protection locked="0"/>
    </xf>
    <xf numFmtId="0" fontId="25" fillId="2" borderId="24" xfId="0" applyFont="1" applyFill="1" applyBorder="1" applyAlignment="1" applyProtection="1">
      <alignment horizontal="center" vertical="center" wrapText="1"/>
      <protection locked="0"/>
    </xf>
    <xf numFmtId="0" fontId="25" fillId="2" borderId="18" xfId="0" applyFont="1" applyFill="1" applyBorder="1" applyAlignment="1" applyProtection="1">
      <alignment horizontal="center" vertical="center"/>
      <protection locked="0"/>
    </xf>
    <xf numFmtId="0" fontId="25" fillId="2" borderId="25"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wrapText="1"/>
      <protection locked="0"/>
    </xf>
    <xf numFmtId="0" fontId="25" fillId="2" borderId="25" xfId="0" applyFont="1" applyFill="1" applyBorder="1" applyAlignment="1" applyProtection="1">
      <alignment horizontal="center" vertical="center" wrapText="1"/>
      <protection locked="0"/>
    </xf>
    <xf numFmtId="0" fontId="27" fillId="2" borderId="24" xfId="0" applyFont="1" applyFill="1" applyBorder="1" applyAlignment="1" applyProtection="1">
      <alignment horizontal="center" vertical="center" wrapText="1"/>
      <protection locked="0"/>
    </xf>
    <xf numFmtId="0" fontId="27" fillId="2" borderId="25" xfId="0" applyFont="1" applyFill="1" applyBorder="1" applyAlignment="1" applyProtection="1">
      <alignment horizontal="center" vertical="center" wrapText="1"/>
      <protection locked="0"/>
    </xf>
    <xf numFmtId="0" fontId="25" fillId="0" borderId="17" xfId="0" applyNumberFormat="1" applyFont="1" applyFill="1" applyBorder="1" applyAlignment="1" applyProtection="1">
      <alignment horizontal="center" vertical="center"/>
      <protection locked="0"/>
    </xf>
    <xf numFmtId="0" fontId="25" fillId="2" borderId="46" xfId="0" applyNumberFormat="1" applyFont="1" applyFill="1" applyBorder="1" applyAlignment="1" applyProtection="1">
      <alignment vertical="center"/>
      <protection locked="0"/>
    </xf>
    <xf numFmtId="0" fontId="25" fillId="2" borderId="47" xfId="0" applyNumberFormat="1" applyFont="1" applyFill="1" applyBorder="1" applyAlignment="1" applyProtection="1">
      <alignment vertical="center"/>
      <protection locked="0"/>
    </xf>
    <xf numFmtId="0" fontId="25" fillId="2" borderId="48" xfId="0" applyNumberFormat="1" applyFont="1" applyFill="1" applyBorder="1" applyAlignment="1" applyProtection="1">
      <alignment vertical="center"/>
      <protection locked="0"/>
    </xf>
    <xf numFmtId="0" fontId="25" fillId="2" borderId="1" xfId="0" applyNumberFormat="1" applyFont="1" applyFill="1" applyBorder="1" applyAlignment="1" applyProtection="1">
      <alignment horizontal="center" vertical="center"/>
      <protection locked="0"/>
    </xf>
    <xf numFmtId="0" fontId="25" fillId="2" borderId="17" xfId="0" applyNumberFormat="1" applyFont="1" applyFill="1" applyBorder="1" applyAlignment="1" applyProtection="1">
      <alignment vertical="center"/>
      <protection locked="0"/>
    </xf>
    <xf numFmtId="0" fontId="25" fillId="2" borderId="49" xfId="0" applyNumberFormat="1" applyFont="1" applyFill="1" applyBorder="1" applyAlignment="1" applyProtection="1">
      <alignment vertical="center"/>
      <protection locked="0"/>
    </xf>
    <xf numFmtId="0" fontId="25" fillId="2" borderId="17" xfId="0" applyNumberFormat="1" applyFont="1" applyFill="1" applyBorder="1" applyAlignment="1" applyProtection="1">
      <alignment vertical="center" shrinkToFit="1"/>
      <protection locked="0"/>
    </xf>
    <xf numFmtId="0" fontId="25" fillId="2" borderId="17" xfId="0" applyNumberFormat="1" applyFont="1" applyFill="1" applyBorder="1" applyAlignment="1" applyProtection="1">
      <alignment vertical="center" wrapText="1"/>
      <protection locked="0"/>
    </xf>
    <xf numFmtId="0" fontId="25" fillId="7" borderId="17" xfId="0" applyFont="1" applyFill="1" applyBorder="1" applyAlignment="1" applyProtection="1">
      <alignment horizontal="center" vertical="center"/>
      <protection locked="0"/>
    </xf>
    <xf numFmtId="176" fontId="25" fillId="7" borderId="17" xfId="0" applyNumberFormat="1" applyFont="1" applyFill="1" applyBorder="1" applyAlignment="1" applyProtection="1">
      <alignment vertical="center" shrinkToFit="1"/>
    </xf>
    <xf numFmtId="176" fontId="25" fillId="7" borderId="7" xfId="0" applyNumberFormat="1" applyFont="1" applyFill="1" applyBorder="1" applyAlignment="1" applyProtection="1">
      <alignment vertical="center" shrinkToFit="1"/>
    </xf>
    <xf numFmtId="0" fontId="25" fillId="5" borderId="17" xfId="0" applyFont="1" applyFill="1" applyBorder="1" applyAlignment="1" applyProtection="1">
      <alignment horizontal="center" vertical="center"/>
      <protection locked="0"/>
    </xf>
    <xf numFmtId="176" fontId="25" fillId="5" borderId="17" xfId="0" applyNumberFormat="1" applyFont="1" applyFill="1" applyBorder="1" applyAlignment="1" applyProtection="1">
      <alignment vertical="center" shrinkToFit="1"/>
    </xf>
    <xf numFmtId="179" fontId="25" fillId="5" borderId="17" xfId="0" applyNumberFormat="1" applyFont="1" applyFill="1" applyBorder="1" applyAlignment="1" applyProtection="1">
      <alignment vertical="center" shrinkToFit="1"/>
    </xf>
    <xf numFmtId="181" fontId="25" fillId="5" borderId="7" xfId="0" applyNumberFormat="1" applyFont="1" applyFill="1" applyBorder="1" applyAlignment="1" applyProtection="1">
      <alignment vertical="center" shrinkToFit="1"/>
    </xf>
    <xf numFmtId="49" fontId="25" fillId="0" borderId="0" xfId="0" applyNumberFormat="1" applyFont="1">
      <alignment vertical="center"/>
    </xf>
    <xf numFmtId="0" fontId="25" fillId="0" borderId="0" xfId="0" applyFont="1">
      <alignment vertical="center"/>
    </xf>
    <xf numFmtId="177" fontId="22" fillId="0" borderId="1" xfId="0" applyNumberFormat="1" applyFont="1" applyFill="1" applyBorder="1" applyAlignment="1" applyProtection="1">
      <alignment horizontal="center" vertical="center"/>
      <protection locked="0"/>
    </xf>
    <xf numFmtId="0" fontId="25" fillId="2" borderId="16" xfId="0" applyNumberFormat="1" applyFont="1" applyFill="1" applyBorder="1" applyAlignment="1" applyProtection="1">
      <alignment horizontal="center" vertical="center"/>
      <protection locked="0"/>
    </xf>
    <xf numFmtId="0" fontId="25" fillId="2" borderId="32" xfId="0" applyNumberFormat="1" applyFont="1" applyFill="1" applyBorder="1" applyAlignment="1" applyProtection="1">
      <alignment horizontal="center" vertical="center"/>
      <protection locked="0"/>
    </xf>
    <xf numFmtId="0" fontId="25" fillId="2" borderId="33" xfId="0" applyNumberFormat="1" applyFont="1" applyFill="1" applyBorder="1" applyAlignment="1" applyProtection="1">
      <alignment horizontal="center" vertical="center"/>
      <protection locked="0"/>
    </xf>
    <xf numFmtId="0" fontId="25" fillId="2" borderId="1" xfId="0" applyNumberFormat="1" applyFont="1" applyFill="1" applyBorder="1" applyAlignment="1" applyProtection="1">
      <alignment vertical="center"/>
      <protection locked="0"/>
    </xf>
    <xf numFmtId="0" fontId="25" fillId="2" borderId="3" xfId="0" applyNumberFormat="1" applyFont="1" applyFill="1" applyBorder="1" applyAlignment="1" applyProtection="1">
      <alignment vertical="center"/>
      <protection locked="0"/>
    </xf>
    <xf numFmtId="0" fontId="25" fillId="2" borderId="1" xfId="0" applyNumberFormat="1" applyFont="1" applyFill="1" applyBorder="1" applyAlignment="1" applyProtection="1">
      <alignment horizontal="left" vertical="center" shrinkToFit="1"/>
      <protection locked="0"/>
    </xf>
    <xf numFmtId="0" fontId="25" fillId="2" borderId="1" xfId="0" applyNumberFormat="1" applyFont="1" applyFill="1" applyBorder="1" applyAlignment="1" applyProtection="1">
      <alignment horizontal="left" vertical="center" wrapText="1"/>
      <protection locked="0"/>
    </xf>
    <xf numFmtId="176" fontId="25" fillId="7" borderId="1" xfId="0" applyNumberFormat="1" applyFont="1" applyFill="1" applyBorder="1" applyAlignment="1" applyProtection="1">
      <alignment vertical="center" shrinkToFit="1"/>
    </xf>
    <xf numFmtId="176" fontId="25" fillId="5" borderId="1" xfId="0" applyNumberFormat="1" applyFont="1" applyFill="1" applyBorder="1" applyAlignment="1" applyProtection="1">
      <alignment vertical="center" shrinkToFit="1"/>
    </xf>
    <xf numFmtId="176" fontId="25" fillId="5" borderId="4" xfId="0" applyNumberFormat="1" applyFont="1" applyFill="1" applyBorder="1" applyAlignment="1" applyProtection="1">
      <alignment vertical="center" shrinkToFit="1"/>
    </xf>
    <xf numFmtId="179" fontId="25" fillId="5" borderId="4" xfId="0" applyNumberFormat="1" applyFont="1" applyFill="1" applyBorder="1" applyAlignment="1" applyProtection="1">
      <alignment vertical="center" shrinkToFit="1"/>
    </xf>
    <xf numFmtId="181" fontId="25" fillId="5" borderId="1" xfId="0" applyNumberFormat="1" applyFont="1" applyFill="1" applyBorder="1" applyAlignment="1">
      <alignment vertical="center" shrinkToFit="1"/>
    </xf>
    <xf numFmtId="0" fontId="25" fillId="2" borderId="17" xfId="0" applyNumberFormat="1" applyFont="1" applyFill="1" applyBorder="1" applyAlignment="1" applyProtection="1">
      <alignment horizontal="left" vertical="center" wrapText="1"/>
      <protection locked="0"/>
    </xf>
    <xf numFmtId="176" fontId="25" fillId="5" borderId="7" xfId="0" applyNumberFormat="1" applyFont="1" applyFill="1" applyBorder="1" applyAlignment="1" applyProtection="1">
      <alignment vertical="center" shrinkToFit="1"/>
    </xf>
    <xf numFmtId="179" fontId="25" fillId="5" borderId="7" xfId="0" applyNumberFormat="1" applyFont="1" applyFill="1" applyBorder="1" applyAlignment="1" applyProtection="1">
      <alignment vertical="center" shrinkToFit="1"/>
    </xf>
    <xf numFmtId="181" fontId="25" fillId="5" borderId="17" xfId="0" applyNumberFormat="1" applyFont="1" applyFill="1" applyBorder="1" applyAlignment="1">
      <alignment vertical="center" shrinkToFit="1"/>
    </xf>
    <xf numFmtId="0" fontId="25" fillId="7" borderId="1" xfId="0" applyFont="1" applyFill="1" applyBorder="1" applyAlignment="1" applyProtection="1">
      <alignment horizontal="center" vertical="center"/>
      <protection locked="0"/>
    </xf>
    <xf numFmtId="176" fontId="25" fillId="7" borderId="4" xfId="0" applyNumberFormat="1" applyFont="1" applyFill="1" applyBorder="1" applyAlignment="1" applyProtection="1">
      <alignment vertical="center" shrinkToFit="1"/>
    </xf>
    <xf numFmtId="0" fontId="25" fillId="5" borderId="1" xfId="0" applyFont="1" applyFill="1" applyBorder="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7" fillId="0" borderId="0" xfId="0" applyFont="1" applyBorder="1" applyAlignment="1" applyProtection="1">
      <alignment horizontal="center" vertical="center"/>
      <protection locked="0"/>
    </xf>
    <xf numFmtId="0" fontId="27" fillId="0" borderId="0" xfId="0" applyFont="1" applyBorder="1" applyAlignment="1" applyProtection="1">
      <alignment vertical="center"/>
      <protection locked="0"/>
    </xf>
    <xf numFmtId="176" fontId="25" fillId="0" borderId="0" xfId="0" applyNumberFormat="1" applyFont="1" applyFill="1" applyBorder="1" applyAlignment="1" applyProtection="1">
      <alignment vertical="center" shrinkToFit="1"/>
    </xf>
    <xf numFmtId="176" fontId="27" fillId="0" borderId="0" xfId="0" applyNumberFormat="1" applyFont="1" applyFill="1" applyBorder="1" applyAlignment="1" applyProtection="1">
      <alignment vertical="center" shrinkToFit="1"/>
    </xf>
    <xf numFmtId="0" fontId="25" fillId="0" borderId="0" xfId="0" applyFont="1" applyFill="1" applyBorder="1" applyAlignment="1" applyProtection="1">
      <alignment vertical="center" wrapText="1"/>
      <protection locked="0"/>
    </xf>
    <xf numFmtId="176" fontId="27" fillId="0" borderId="0" xfId="0" applyNumberFormat="1" applyFont="1" applyBorder="1" applyAlignment="1" applyProtection="1">
      <alignment vertical="center" shrinkToFit="1"/>
    </xf>
    <xf numFmtId="0" fontId="0" fillId="0" borderId="0" xfId="0" applyFont="1" applyAlignment="1" applyProtection="1">
      <alignment vertical="center"/>
      <protection locked="0"/>
    </xf>
    <xf numFmtId="0" fontId="27" fillId="0" borderId="0" xfId="0" applyFont="1" applyFill="1" applyBorder="1" applyAlignment="1" applyProtection="1">
      <alignment vertical="center" shrinkToFit="1"/>
      <protection locked="0"/>
    </xf>
    <xf numFmtId="0" fontId="27" fillId="0" borderId="41" xfId="0" applyFont="1" applyFill="1" applyBorder="1" applyAlignment="1" applyProtection="1">
      <alignment vertical="center" shrinkToFit="1"/>
      <protection locked="0"/>
    </xf>
    <xf numFmtId="0" fontId="27" fillId="0" borderId="41" xfId="0" applyFont="1" applyFill="1" applyBorder="1" applyAlignment="1">
      <alignment vertical="center"/>
    </xf>
    <xf numFmtId="0" fontId="6" fillId="0" borderId="0" xfId="0" applyFont="1" applyFill="1" applyBorder="1" applyAlignment="1">
      <alignment horizontal="left" vertical="center"/>
    </xf>
    <xf numFmtId="0" fontId="6" fillId="0" borderId="0" xfId="0" applyFont="1" applyFill="1">
      <alignment vertical="center"/>
    </xf>
    <xf numFmtId="0" fontId="27" fillId="0" borderId="0" xfId="0" applyFont="1" applyFill="1" applyBorder="1" applyAlignment="1">
      <alignment horizontal="right" vertical="center"/>
    </xf>
    <xf numFmtId="0" fontId="38" fillId="0" borderId="0" xfId="0" applyFont="1" applyProtection="1">
      <alignment vertical="center"/>
      <protection locked="0"/>
    </xf>
    <xf numFmtId="0" fontId="37" fillId="0" borderId="0" xfId="0" applyFont="1" applyAlignment="1" applyProtection="1">
      <alignment vertical="center"/>
      <protection locked="0"/>
    </xf>
    <xf numFmtId="0" fontId="22" fillId="0" borderId="9" xfId="0" applyFont="1" applyFill="1" applyBorder="1" applyAlignment="1">
      <alignment vertical="center"/>
    </xf>
    <xf numFmtId="0" fontId="22" fillId="0" borderId="10" xfId="0" applyFont="1" applyFill="1" applyBorder="1">
      <alignment vertical="center"/>
    </xf>
    <xf numFmtId="0" fontId="22" fillId="0" borderId="6" xfId="0" applyFont="1" applyFill="1" applyBorder="1">
      <alignment vertical="center"/>
    </xf>
    <xf numFmtId="0" fontId="29" fillId="0" borderId="7" xfId="0" applyFont="1" applyFill="1" applyBorder="1" applyAlignment="1" applyProtection="1">
      <alignment horizontal="right" vertical="center"/>
      <protection locked="0"/>
    </xf>
    <xf numFmtId="0" fontId="22" fillId="0" borderId="11" xfId="0" applyFont="1" applyFill="1" applyBorder="1">
      <alignment vertical="center"/>
    </xf>
    <xf numFmtId="0" fontId="22" fillId="0" borderId="24" xfId="0" applyFont="1" applyFill="1" applyBorder="1" applyAlignment="1">
      <alignment horizontal="center" vertical="center"/>
    </xf>
    <xf numFmtId="0" fontId="22" fillId="0" borderId="104" xfId="0" applyFont="1" applyFill="1" applyBorder="1" applyAlignment="1">
      <alignment vertical="center"/>
    </xf>
    <xf numFmtId="0" fontId="22" fillId="0" borderId="14" xfId="0" applyFont="1" applyFill="1" applyBorder="1" applyAlignment="1" applyProtection="1">
      <alignment vertical="center" shrinkToFit="1"/>
      <protection locked="0"/>
    </xf>
    <xf numFmtId="0" fontId="22" fillId="0" borderId="14" xfId="0" applyFont="1" applyFill="1" applyBorder="1">
      <alignment vertical="center"/>
    </xf>
    <xf numFmtId="0" fontId="22" fillId="0" borderId="83" xfId="0" applyFont="1" applyFill="1" applyBorder="1">
      <alignment vertical="center"/>
    </xf>
    <xf numFmtId="0" fontId="39" fillId="0" borderId="6" xfId="0" applyFont="1" applyFill="1" applyBorder="1" applyAlignment="1" applyProtection="1">
      <alignment horizontal="right" vertical="center"/>
      <protection locked="0"/>
    </xf>
    <xf numFmtId="0" fontId="6" fillId="0" borderId="0" xfId="0" applyFont="1" applyFill="1" applyBorder="1" applyAlignment="1">
      <alignment horizontal="center" vertical="center"/>
    </xf>
    <xf numFmtId="0" fontId="6" fillId="0" borderId="0" xfId="0" applyFont="1" applyFill="1" applyBorder="1">
      <alignment vertical="center"/>
    </xf>
    <xf numFmtId="0" fontId="28" fillId="0" borderId="0" xfId="0" applyFont="1" applyFill="1" applyBorder="1">
      <alignment vertical="center"/>
    </xf>
    <xf numFmtId="0" fontId="23" fillId="0" borderId="0" xfId="0" applyFont="1" applyFill="1" applyBorder="1">
      <alignment vertical="center"/>
    </xf>
    <xf numFmtId="0" fontId="27" fillId="0" borderId="0" xfId="0" applyFont="1" applyFill="1" applyBorder="1" applyAlignment="1">
      <alignment horizontal="center" vertical="top"/>
    </xf>
    <xf numFmtId="0" fontId="25" fillId="0" borderId="1" xfId="0" applyFont="1" applyFill="1" applyBorder="1" applyAlignment="1">
      <alignment horizontal="center" vertical="center"/>
    </xf>
    <xf numFmtId="0" fontId="25" fillId="0" borderId="0" xfId="0" applyFont="1" applyFill="1" applyBorder="1" applyAlignment="1">
      <alignment horizontal="left" vertical="center"/>
    </xf>
    <xf numFmtId="0" fontId="0" fillId="0" borderId="1" xfId="0" applyFont="1" applyBorder="1" applyAlignment="1">
      <alignment horizontal="center" vertical="center"/>
    </xf>
    <xf numFmtId="0" fontId="0" fillId="0" borderId="0" xfId="0" applyFont="1" applyAlignment="1">
      <alignment horizontal="left" vertical="top" wrapText="1"/>
    </xf>
    <xf numFmtId="0" fontId="40" fillId="0" borderId="0" xfId="0" applyFont="1" applyFill="1" applyBorder="1">
      <alignment vertical="center"/>
    </xf>
    <xf numFmtId="0" fontId="41" fillId="0" borderId="0" xfId="0" applyFont="1" applyAlignment="1">
      <alignment vertical="top"/>
    </xf>
    <xf numFmtId="0" fontId="0" fillId="0" borderId="0" xfId="0" applyFont="1" applyAlignment="1">
      <alignment horizontal="center" vertical="top"/>
    </xf>
    <xf numFmtId="0" fontId="0" fillId="0" borderId="0" xfId="0" applyFont="1" applyAlignment="1">
      <alignment vertical="top"/>
    </xf>
    <xf numFmtId="0" fontId="42" fillId="0" borderId="0" xfId="0" applyFont="1" applyAlignment="1">
      <alignment vertical="top"/>
    </xf>
    <xf numFmtId="0" fontId="5" fillId="0" borderId="0" xfId="0" applyFont="1" applyAlignment="1">
      <alignment vertical="center"/>
    </xf>
    <xf numFmtId="0" fontId="44" fillId="0" borderId="2" xfId="0" applyFont="1" applyBorder="1" applyAlignment="1">
      <alignment horizontal="center" vertical="center" wrapText="1"/>
    </xf>
    <xf numFmtId="0" fontId="0" fillId="0" borderId="1" xfId="0" applyFont="1" applyBorder="1">
      <alignment vertical="center"/>
    </xf>
    <xf numFmtId="0" fontId="4" fillId="0" borderId="1" xfId="0" applyFont="1" applyBorder="1">
      <alignment vertical="center"/>
    </xf>
    <xf numFmtId="0" fontId="45" fillId="11" borderId="34" xfId="0" applyFont="1" applyFill="1" applyBorder="1" applyAlignment="1">
      <alignment horizontal="center" vertical="center"/>
    </xf>
    <xf numFmtId="0" fontId="45" fillId="12" borderId="27" xfId="0" applyFont="1" applyFill="1" applyBorder="1">
      <alignment vertical="center"/>
    </xf>
    <xf numFmtId="0" fontId="45" fillId="12" borderId="28" xfId="0" applyFont="1" applyFill="1" applyBorder="1">
      <alignment vertical="center"/>
    </xf>
    <xf numFmtId="0" fontId="45" fillId="12" borderId="61" xfId="0" applyFont="1" applyFill="1" applyBorder="1">
      <alignment vertical="center"/>
    </xf>
    <xf numFmtId="0" fontId="27" fillId="0" borderId="0" xfId="0" applyFont="1">
      <alignment vertical="center"/>
    </xf>
    <xf numFmtId="38" fontId="4" fillId="0" borderId="1" xfId="5" applyFont="1" applyBorder="1" applyAlignment="1">
      <alignment horizontal="center" vertical="center"/>
    </xf>
    <xf numFmtId="0" fontId="27" fillId="0" borderId="22" xfId="0" applyFont="1" applyBorder="1" applyAlignment="1">
      <alignment vertical="center"/>
    </xf>
    <xf numFmtId="38" fontId="4" fillId="0" borderId="22" xfId="5" applyFont="1" applyBorder="1" applyAlignment="1">
      <alignment horizontal="center" vertical="center"/>
    </xf>
    <xf numFmtId="179" fontId="25" fillId="5" borderId="1" xfId="0" applyNumberFormat="1" applyFont="1" applyFill="1" applyBorder="1" applyAlignment="1" applyProtection="1">
      <alignment vertical="center" shrinkToFit="1"/>
    </xf>
    <xf numFmtId="0" fontId="0" fillId="0" borderId="1" xfId="0" applyBorder="1">
      <alignment vertical="center"/>
    </xf>
    <xf numFmtId="0" fontId="0" fillId="8" borderId="106" xfId="0" applyFont="1" applyFill="1" applyBorder="1" applyAlignment="1">
      <alignment vertical="center" wrapText="1"/>
    </xf>
    <xf numFmtId="0" fontId="22" fillId="0" borderId="0" xfId="0" applyFont="1" applyBorder="1">
      <alignment vertical="center"/>
    </xf>
    <xf numFmtId="49" fontId="25" fillId="0" borderId="6" xfId="0" applyNumberFormat="1" applyFont="1" applyFill="1" applyBorder="1" applyAlignment="1">
      <alignment horizontal="left" vertical="center" wrapText="1"/>
    </xf>
    <xf numFmtId="49" fontId="25" fillId="0" borderId="6" xfId="0" applyNumberFormat="1" applyFont="1" applyBorder="1" applyAlignment="1">
      <alignment horizontal="left" vertical="center" wrapText="1"/>
    </xf>
    <xf numFmtId="0" fontId="27" fillId="0" borderId="109" xfId="0" applyFont="1" applyFill="1" applyBorder="1" applyAlignment="1">
      <alignment horizontal="center" vertical="center" wrapText="1"/>
    </xf>
    <xf numFmtId="0" fontId="22" fillId="0" borderId="0" xfId="0" applyFont="1" applyFill="1" applyAlignment="1">
      <alignment vertical="top"/>
    </xf>
    <xf numFmtId="0" fontId="27" fillId="0" borderId="64" xfId="0" applyFont="1" applyFill="1" applyBorder="1" applyAlignment="1">
      <alignment horizontal="center" vertical="center" wrapText="1"/>
    </xf>
    <xf numFmtId="0" fontId="27" fillId="0" borderId="105" xfId="0" applyFont="1" applyFill="1" applyBorder="1" applyAlignment="1">
      <alignment horizontal="center" vertical="center" wrapText="1"/>
    </xf>
    <xf numFmtId="0" fontId="22" fillId="0" borderId="0" xfId="0" applyFont="1" applyBorder="1" applyAlignment="1">
      <alignment vertical="top"/>
    </xf>
    <xf numFmtId="0" fontId="27" fillId="0" borderId="66" xfId="0" applyFont="1" applyFill="1" applyBorder="1" applyAlignment="1">
      <alignment horizontal="center" vertical="center" wrapText="1"/>
    </xf>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2" borderId="25" xfId="0" applyFont="1" applyFill="1" applyBorder="1" applyAlignment="1" applyProtection="1">
      <alignment horizontal="center" vertical="center" wrapText="1"/>
      <protection locked="0"/>
    </xf>
    <xf numFmtId="49" fontId="48" fillId="0" borderId="0" xfId="0" applyNumberFormat="1" applyFont="1" applyFill="1">
      <alignment vertical="center"/>
    </xf>
    <xf numFmtId="0" fontId="49" fillId="0" borderId="0" xfId="0" applyFont="1" applyFill="1">
      <alignment vertical="center"/>
    </xf>
    <xf numFmtId="0" fontId="49" fillId="0" borderId="0" xfId="0" applyFont="1" applyFill="1" applyAlignment="1">
      <alignment vertical="center"/>
    </xf>
    <xf numFmtId="0" fontId="50" fillId="6" borderId="0" xfId="0" applyFont="1" applyFill="1" applyBorder="1" applyAlignment="1">
      <alignment vertical="center" wrapText="1"/>
    </xf>
    <xf numFmtId="0" fontId="50" fillId="6" borderId="0" xfId="0" applyFont="1" applyFill="1" applyAlignment="1">
      <alignment vertical="center" wrapText="1"/>
    </xf>
    <xf numFmtId="0" fontId="51" fillId="6" borderId="0" xfId="0" applyFont="1" applyFill="1" applyBorder="1" applyAlignment="1">
      <alignment vertical="center"/>
    </xf>
    <xf numFmtId="0" fontId="51" fillId="0" borderId="0" xfId="0" applyFont="1" applyFill="1" applyBorder="1" applyAlignment="1">
      <alignment horizontal="right" vertical="center"/>
    </xf>
    <xf numFmtId="0" fontId="27" fillId="0" borderId="0" xfId="0" applyFont="1" applyFill="1" applyBorder="1" applyAlignment="1">
      <alignment vertical="top" wrapText="1"/>
    </xf>
    <xf numFmtId="0" fontId="25" fillId="0" borderId="18" xfId="0" applyFont="1" applyBorder="1" applyAlignment="1" applyProtection="1">
      <alignment horizontal="center" vertical="center" wrapText="1"/>
      <protection locked="0"/>
    </xf>
    <xf numFmtId="0" fontId="27" fillId="0" borderId="18" xfId="0" applyFont="1" applyBorder="1" applyAlignment="1" applyProtection="1">
      <alignment horizontal="center" vertical="center" wrapText="1"/>
      <protection locked="0"/>
    </xf>
    <xf numFmtId="0" fontId="22" fillId="0" borderId="21" xfId="0" applyFont="1" applyFill="1" applyBorder="1" applyAlignment="1">
      <alignment horizontal="center" vertical="center"/>
    </xf>
    <xf numFmtId="0" fontId="22" fillId="0" borderId="0" xfId="0" applyFont="1" applyProtection="1">
      <alignment vertical="center"/>
      <protection locked="0"/>
    </xf>
    <xf numFmtId="0" fontId="22" fillId="0" borderId="114" xfId="0" applyFont="1" applyFill="1" applyBorder="1" applyAlignment="1">
      <alignment vertical="top"/>
    </xf>
    <xf numFmtId="0" fontId="22" fillId="0" borderId="115" xfId="0" applyFont="1" applyFill="1" applyBorder="1" applyAlignment="1">
      <alignment vertical="top"/>
    </xf>
    <xf numFmtId="0" fontId="22" fillId="0" borderId="116" xfId="0" applyFont="1" applyFill="1" applyBorder="1" applyAlignment="1">
      <alignment vertical="top"/>
    </xf>
    <xf numFmtId="0" fontId="22" fillId="6" borderId="3" xfId="0" applyFont="1" applyFill="1" applyBorder="1" applyAlignment="1">
      <alignment vertical="center"/>
    </xf>
    <xf numFmtId="0" fontId="22" fillId="6" borderId="2" xfId="0" applyFont="1" applyFill="1" applyBorder="1" applyAlignment="1">
      <alignment vertical="center"/>
    </xf>
    <xf numFmtId="0" fontId="22" fillId="0" borderId="0" xfId="0" applyFont="1" applyFill="1" applyBorder="1" applyAlignment="1" applyProtection="1">
      <alignment horizontal="right" vertical="center"/>
      <protection locked="0"/>
    </xf>
    <xf numFmtId="0" fontId="22" fillId="0" borderId="0" xfId="0" applyFont="1" applyFill="1" applyProtection="1">
      <alignment vertical="center"/>
    </xf>
    <xf numFmtId="0" fontId="0" fillId="0" borderId="2" xfId="0" applyBorder="1" applyAlignment="1">
      <alignment vertical="center" wrapText="1"/>
    </xf>
    <xf numFmtId="0" fontId="0" fillId="0" borderId="4" xfId="0" applyBorder="1" applyAlignment="1">
      <alignment vertical="center" wrapText="1"/>
    </xf>
    <xf numFmtId="0" fontId="10" fillId="0" borderId="90" xfId="0" applyFont="1" applyBorder="1" applyAlignment="1">
      <alignment horizontal="center" vertical="center" wrapText="1"/>
    </xf>
    <xf numFmtId="0" fontId="12" fillId="6" borderId="0" xfId="0" applyFont="1" applyFill="1" applyAlignment="1">
      <alignment horizontal="center" vertical="center" wrapText="1"/>
    </xf>
    <xf numFmtId="0" fontId="13" fillId="0" borderId="20" xfId="0" applyFont="1" applyBorder="1" applyAlignment="1">
      <alignment horizontal="left" vertical="top" wrapText="1"/>
    </xf>
    <xf numFmtId="0" fontId="6" fillId="9" borderId="2" xfId="0" applyFont="1" applyFill="1" applyBorder="1" applyAlignment="1">
      <alignment vertical="center"/>
    </xf>
    <xf numFmtId="0" fontId="6" fillId="9" borderId="4" xfId="0" applyFont="1" applyFill="1" applyBorder="1" applyAlignment="1">
      <alignment vertical="center"/>
    </xf>
    <xf numFmtId="0" fontId="0" fillId="0" borderId="2" xfId="0" applyBorder="1" applyAlignment="1">
      <alignment vertical="center"/>
    </xf>
    <xf numFmtId="0" fontId="0" fillId="0" borderId="4" xfId="0" applyBorder="1" applyAlignment="1">
      <alignment vertical="center"/>
    </xf>
    <xf numFmtId="0" fontId="18" fillId="0" borderId="2" xfId="0" applyFont="1" applyBorder="1" applyAlignment="1">
      <alignment horizontal="center" vertical="center" wrapText="1"/>
    </xf>
    <xf numFmtId="0" fontId="18" fillId="0" borderId="2" xfId="0" applyFont="1" applyBorder="1" applyAlignment="1">
      <alignment horizontal="center" vertical="center"/>
    </xf>
    <xf numFmtId="0" fontId="0" fillId="0" borderId="1" xfId="0" applyBorder="1" applyAlignment="1">
      <alignment horizontal="center" vertical="top" wrapText="1"/>
    </xf>
    <xf numFmtId="0" fontId="15" fillId="0" borderId="0" xfId="0" applyFont="1" applyAlignment="1">
      <alignment horizontal="left" vertical="center" wrapText="1"/>
    </xf>
    <xf numFmtId="0" fontId="43" fillId="10" borderId="5" xfId="0"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3" fillId="10" borderId="7" xfId="0" applyFont="1" applyFill="1" applyBorder="1" applyAlignment="1">
      <alignment horizontal="center" vertical="center" wrapText="1"/>
    </xf>
    <xf numFmtId="0" fontId="0" fillId="0" borderId="1" xfId="0" applyFont="1" applyBorder="1" applyAlignment="1">
      <alignment horizontal="left" vertical="center"/>
    </xf>
    <xf numFmtId="0" fontId="0" fillId="0" borderId="2" xfId="0" applyFont="1" applyBorder="1" applyAlignment="1">
      <alignment horizontal="left" vertical="center"/>
    </xf>
    <xf numFmtId="0" fontId="0" fillId="8" borderId="72" xfId="0" applyFont="1" applyFill="1" applyBorder="1" applyAlignment="1">
      <alignment horizontal="left" vertical="center"/>
    </xf>
    <xf numFmtId="0" fontId="0" fillId="8" borderId="1" xfId="0" applyFont="1" applyFill="1" applyBorder="1" applyAlignment="1">
      <alignment horizontal="left" vertical="center"/>
    </xf>
    <xf numFmtId="0" fontId="0" fillId="8" borderId="18" xfId="0" applyFont="1" applyFill="1" applyBorder="1" applyAlignment="1">
      <alignment horizontal="left" vertical="center"/>
    </xf>
    <xf numFmtId="0" fontId="0" fillId="8" borderId="24" xfId="0" applyFont="1" applyFill="1" applyBorder="1" applyAlignment="1">
      <alignment horizontal="left" vertical="center"/>
    </xf>
    <xf numFmtId="0" fontId="0" fillId="8" borderId="75" xfId="0" applyFont="1" applyFill="1" applyBorder="1" applyAlignment="1">
      <alignment horizontal="left" vertical="center"/>
    </xf>
    <xf numFmtId="0" fontId="0" fillId="8" borderId="2" xfId="0" applyFont="1" applyFill="1" applyBorder="1" applyAlignment="1">
      <alignment horizontal="left" vertical="center"/>
    </xf>
    <xf numFmtId="0" fontId="0" fillId="8" borderId="76" xfId="0" applyFont="1" applyFill="1" applyBorder="1" applyAlignment="1">
      <alignment horizontal="left" vertical="center"/>
    </xf>
    <xf numFmtId="0" fontId="0" fillId="8" borderId="68" xfId="0" applyFont="1" applyFill="1" applyBorder="1" applyAlignment="1">
      <alignment horizontal="left" vertical="center"/>
    </xf>
    <xf numFmtId="0" fontId="0" fillId="8" borderId="36" xfId="0" applyFont="1" applyFill="1" applyBorder="1" applyAlignment="1">
      <alignment horizontal="left" vertical="center"/>
    </xf>
    <xf numFmtId="0" fontId="0" fillId="8" borderId="37" xfId="0" applyFont="1" applyFill="1" applyBorder="1" applyAlignment="1">
      <alignment horizontal="left" vertical="center"/>
    </xf>
    <xf numFmtId="0" fontId="0" fillId="8" borderId="69" xfId="0" applyFont="1" applyFill="1" applyBorder="1" applyAlignment="1">
      <alignment horizontal="left" vertical="center"/>
    </xf>
    <xf numFmtId="0" fontId="0" fillId="8" borderId="70" xfId="0" applyFont="1" applyFill="1" applyBorder="1" applyAlignment="1">
      <alignment horizontal="left" vertical="center"/>
    </xf>
    <xf numFmtId="0" fontId="0" fillId="8" borderId="87" xfId="0" applyFont="1" applyFill="1" applyBorder="1" applyAlignment="1">
      <alignment horizontal="left" vertical="center"/>
    </xf>
    <xf numFmtId="0" fontId="0" fillId="8" borderId="71" xfId="0" applyFont="1" applyFill="1" applyBorder="1" applyAlignment="1">
      <alignment horizontal="left" vertical="center"/>
    </xf>
    <xf numFmtId="0" fontId="0" fillId="8" borderId="17" xfId="0" applyFont="1" applyFill="1" applyBorder="1" applyAlignment="1">
      <alignment horizontal="left" vertical="center"/>
    </xf>
    <xf numFmtId="0" fontId="0" fillId="8" borderId="5" xfId="0" applyFont="1" applyFill="1" applyBorder="1" applyAlignment="1">
      <alignment horizontal="left" vertical="center"/>
    </xf>
    <xf numFmtId="0" fontId="0" fillId="8" borderId="73" xfId="0" applyFont="1" applyFill="1" applyBorder="1" applyAlignment="1">
      <alignment horizontal="left" vertical="center"/>
    </xf>
    <xf numFmtId="0" fontId="0" fillId="8" borderId="78" xfId="0" applyFont="1" applyFill="1" applyBorder="1" applyAlignment="1">
      <alignment horizontal="left" vertical="center"/>
    </xf>
    <xf numFmtId="0" fontId="8" fillId="8" borderId="79" xfId="4" applyFont="1" applyFill="1" applyBorder="1" applyAlignment="1">
      <alignment horizontal="left" vertical="center"/>
    </xf>
    <xf numFmtId="0" fontId="0" fillId="8" borderId="80" xfId="0" applyFont="1" applyFill="1" applyBorder="1" applyAlignment="1">
      <alignment horizontal="left" vertical="center"/>
    </xf>
    <xf numFmtId="0" fontId="0" fillId="8" borderId="88" xfId="0" applyFont="1" applyFill="1" applyBorder="1" applyAlignment="1">
      <alignment horizontal="left" vertical="center"/>
    </xf>
    <xf numFmtId="0" fontId="0" fillId="8" borderId="81" xfId="0" applyFont="1" applyFill="1" applyBorder="1" applyAlignment="1">
      <alignment horizontal="left" vertical="center"/>
    </xf>
    <xf numFmtId="0" fontId="0" fillId="8" borderId="77" xfId="0" applyFont="1" applyFill="1" applyBorder="1" applyAlignment="1">
      <alignment horizontal="left" vertical="center"/>
    </xf>
    <xf numFmtId="0" fontId="0" fillId="0" borderId="17" xfId="0" applyFont="1" applyBorder="1" applyAlignment="1">
      <alignment vertical="center" wrapText="1" shrinkToFit="1"/>
    </xf>
    <xf numFmtId="0" fontId="0" fillId="0" borderId="18" xfId="0" applyFont="1" applyBorder="1" applyAlignment="1">
      <alignment vertical="center" wrapText="1" shrinkToFit="1"/>
    </xf>
    <xf numFmtId="0" fontId="0" fillId="0" borderId="1" xfId="0" applyFont="1" applyBorder="1" applyAlignment="1">
      <alignment vertical="center"/>
    </xf>
    <xf numFmtId="0" fontId="0" fillId="8" borderId="1" xfId="0" applyFont="1" applyFill="1" applyBorder="1" applyAlignment="1">
      <alignment vertical="center"/>
    </xf>
    <xf numFmtId="0" fontId="0" fillId="0" borderId="0" xfId="0" applyFont="1" applyAlignment="1">
      <alignment horizontal="left" vertical="top" wrapText="1"/>
    </xf>
    <xf numFmtId="0" fontId="0" fillId="0" borderId="17" xfId="0" applyFont="1" applyBorder="1" applyAlignment="1">
      <alignment horizontal="center" vertical="center" wrapText="1"/>
    </xf>
    <xf numFmtId="0" fontId="0" fillId="0" borderId="17" xfId="0" applyFont="1" applyBorder="1" applyAlignment="1">
      <alignment horizontal="center" vertical="center"/>
    </xf>
    <xf numFmtId="0" fontId="0" fillId="8" borderId="70" xfId="0" applyFont="1" applyFill="1" applyBorder="1" applyAlignment="1">
      <alignment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8" borderId="2" xfId="0" applyFont="1" applyFill="1" applyBorder="1" applyAlignment="1">
      <alignment vertical="center"/>
    </xf>
    <xf numFmtId="0" fontId="0" fillId="8" borderId="3" xfId="0" applyFont="1" applyFill="1" applyBorder="1" applyAlignment="1">
      <alignment vertical="center"/>
    </xf>
    <xf numFmtId="0" fontId="0" fillId="8" borderId="4" xfId="0" applyFont="1" applyFill="1" applyBorder="1" applyAlignment="1">
      <alignment vertical="center"/>
    </xf>
    <xf numFmtId="0" fontId="0" fillId="8" borderId="80" xfId="0" applyFont="1" applyFill="1" applyBorder="1" applyAlignment="1">
      <alignment vertical="center"/>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30" fillId="0" borderId="1" xfId="0" applyFont="1" applyFill="1" applyBorder="1" applyAlignment="1">
      <alignment horizontal="center" vertical="center"/>
    </xf>
    <xf numFmtId="0" fontId="30" fillId="0" borderId="2" xfId="0" applyFont="1" applyFill="1" applyBorder="1" applyAlignment="1">
      <alignment horizontal="center" vertical="center"/>
    </xf>
    <xf numFmtId="0" fontId="25" fillId="0" borderId="2" xfId="0" applyFont="1" applyBorder="1" applyAlignment="1" applyProtection="1">
      <alignment horizontal="center" vertical="center" wrapText="1"/>
      <protection locked="0"/>
    </xf>
    <xf numFmtId="0" fontId="25" fillId="0" borderId="17" xfId="0" applyFont="1" applyBorder="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0" borderId="3" xfId="0" applyFont="1" applyBorder="1" applyAlignment="1" applyProtection="1">
      <alignment horizontal="center" vertical="center"/>
      <protection locked="0"/>
    </xf>
    <xf numFmtId="0" fontId="25" fillId="0" borderId="4" xfId="0" applyFont="1" applyBorder="1" applyAlignment="1" applyProtection="1">
      <alignment horizontal="center" vertical="center"/>
      <protection locked="0"/>
    </xf>
    <xf numFmtId="0" fontId="25" fillId="2" borderId="17" xfId="0" applyFont="1" applyFill="1" applyBorder="1" applyAlignment="1" applyProtection="1">
      <alignment horizontal="center" vertical="center" wrapText="1"/>
      <protection locked="0"/>
    </xf>
    <xf numFmtId="0" fontId="25" fillId="2" borderId="49" xfId="0" applyFont="1" applyFill="1" applyBorder="1" applyAlignment="1" applyProtection="1">
      <alignment horizontal="center" vertical="center" wrapText="1"/>
      <protection locked="0"/>
    </xf>
    <xf numFmtId="0" fontId="25" fillId="2" borderId="17" xfId="0" applyFont="1" applyFill="1" applyBorder="1" applyAlignment="1" applyProtection="1">
      <alignment horizontal="center" vertical="center"/>
      <protection locked="0"/>
    </xf>
    <xf numFmtId="0" fontId="25" fillId="2" borderId="49" xfId="0" applyFont="1" applyFill="1" applyBorder="1" applyAlignment="1" applyProtection="1">
      <alignment horizontal="center" vertical="center"/>
      <protection locked="0"/>
    </xf>
    <xf numFmtId="0" fontId="27" fillId="2" borderId="17" xfId="0" applyFont="1" applyFill="1" applyBorder="1" applyAlignment="1" applyProtection="1">
      <alignment horizontal="center" vertical="center" wrapText="1"/>
      <protection locked="0"/>
    </xf>
    <xf numFmtId="0" fontId="27" fillId="2" borderId="49"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protection locked="0"/>
    </xf>
    <xf numFmtId="0" fontId="25" fillId="2" borderId="7" xfId="0" applyFont="1" applyFill="1" applyBorder="1" applyAlignment="1" applyProtection="1">
      <alignment horizontal="center" vertical="center"/>
      <protection locked="0"/>
    </xf>
    <xf numFmtId="0" fontId="25" fillId="2" borderId="22"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25" fillId="2" borderId="23" xfId="0" applyFont="1" applyFill="1" applyBorder="1" applyAlignment="1" applyProtection="1">
      <alignment horizontal="center" vertical="center"/>
      <protection locked="0"/>
    </xf>
    <xf numFmtId="0" fontId="27" fillId="2" borderId="5" xfId="0" applyFont="1" applyFill="1" applyBorder="1" applyAlignment="1" applyProtection="1">
      <alignment horizontal="center" vertical="center" wrapText="1"/>
      <protection locked="0"/>
    </xf>
    <xf numFmtId="0" fontId="27" fillId="2" borderId="22" xfId="0" applyFont="1" applyFill="1" applyBorder="1" applyAlignment="1" applyProtection="1">
      <alignment horizontal="center" vertical="center" wrapText="1"/>
      <protection locked="0"/>
    </xf>
    <xf numFmtId="0" fontId="25" fillId="2" borderId="24" xfId="0" applyFont="1" applyFill="1" applyBorder="1" applyAlignment="1" applyProtection="1">
      <alignment horizontal="center" vertical="center" wrapText="1"/>
      <protection locked="0"/>
    </xf>
    <xf numFmtId="0" fontId="25" fillId="2" borderId="25"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2" borderId="25" xfId="0" applyFont="1" applyFill="1" applyBorder="1" applyAlignment="1" applyProtection="1">
      <alignment horizontal="center" vertical="center"/>
      <protection locked="0"/>
    </xf>
    <xf numFmtId="0" fontId="30" fillId="0" borderId="27" xfId="0" applyFont="1" applyFill="1" applyBorder="1" applyAlignment="1">
      <alignment vertical="center"/>
    </xf>
    <xf numFmtId="0" fontId="30" fillId="0" borderId="28" xfId="0" applyFont="1" applyFill="1" applyBorder="1" applyAlignment="1">
      <alignment vertical="center"/>
    </xf>
    <xf numFmtId="0" fontId="30" fillId="0" borderId="61" xfId="0" applyFont="1" applyFill="1" applyBorder="1" applyAlignment="1">
      <alignment vertical="center"/>
    </xf>
    <xf numFmtId="0" fontId="27" fillId="0" borderId="22" xfId="0" applyFont="1" applyBorder="1" applyAlignment="1">
      <alignment horizontal="center" vertical="center" wrapText="1"/>
    </xf>
    <xf numFmtId="0" fontId="36" fillId="0" borderId="2"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protection locked="0"/>
    </xf>
    <xf numFmtId="0" fontId="27" fillId="2" borderId="6"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27" fillId="2" borderId="24" xfId="0"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protection locked="0"/>
    </xf>
    <xf numFmtId="0" fontId="27" fillId="2" borderId="25" xfId="0" applyFont="1" applyFill="1" applyBorder="1" applyAlignment="1" applyProtection="1">
      <alignment horizontal="center" vertical="center" wrapText="1"/>
      <protection locked="0"/>
    </xf>
    <xf numFmtId="0" fontId="27" fillId="2" borderId="23" xfId="0" applyFont="1" applyFill="1" applyBorder="1" applyAlignment="1" applyProtection="1">
      <alignment horizontal="center" vertical="center" wrapText="1"/>
      <protection locked="0"/>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47" fillId="2" borderId="7" xfId="0" applyFont="1" applyFill="1" applyBorder="1" applyAlignment="1" applyProtection="1">
      <alignment horizontal="center" vertical="center" wrapText="1"/>
      <protection locked="0"/>
    </xf>
    <xf numFmtId="0" fontId="47" fillId="2" borderId="23" xfId="0" applyFont="1" applyFill="1" applyBorder="1" applyAlignment="1" applyProtection="1">
      <alignment horizontal="center" vertical="center" wrapText="1"/>
      <protection locked="0"/>
    </xf>
    <xf numFmtId="0" fontId="25" fillId="2" borderId="18" xfId="0" applyFont="1" applyFill="1" applyBorder="1" applyAlignment="1" applyProtection="1">
      <alignment horizontal="center" vertical="center"/>
      <protection locked="0"/>
    </xf>
    <xf numFmtId="0" fontId="25" fillId="2" borderId="3" xfId="0" applyFont="1" applyFill="1" applyBorder="1" applyAlignment="1" applyProtection="1">
      <alignment horizontal="center" vertical="center" wrapText="1"/>
      <protection locked="0"/>
    </xf>
    <xf numFmtId="0" fontId="25" fillId="2" borderId="4" xfId="0" applyFont="1" applyFill="1" applyBorder="1" applyAlignment="1" applyProtection="1">
      <alignment horizontal="center" vertical="center" wrapText="1"/>
      <protection locked="0"/>
    </xf>
    <xf numFmtId="0" fontId="22" fillId="0" borderId="3" xfId="0" applyFont="1" applyFill="1" applyBorder="1" applyAlignment="1">
      <alignment horizontal="center" vertical="center" wrapText="1"/>
    </xf>
    <xf numFmtId="0" fontId="25" fillId="3" borderId="2" xfId="0" applyFont="1" applyFill="1" applyBorder="1" applyAlignment="1">
      <alignment horizontal="center" vertical="center" shrinkToFit="1"/>
    </xf>
    <xf numFmtId="0" fontId="25" fillId="3" borderId="3" xfId="0" applyFont="1" applyFill="1" applyBorder="1" applyAlignment="1">
      <alignment horizontal="center" vertical="center" shrinkToFit="1"/>
    </xf>
    <xf numFmtId="0" fontId="25" fillId="3" borderId="4" xfId="0" applyFont="1" applyFill="1" applyBorder="1" applyAlignment="1">
      <alignment horizontal="center" vertical="center" shrinkToFit="1"/>
    </xf>
    <xf numFmtId="176" fontId="22" fillId="5" borderId="2" xfId="0" applyNumberFormat="1" applyFont="1" applyFill="1" applyBorder="1" applyAlignment="1" applyProtection="1">
      <alignment vertical="center"/>
      <protection locked="0"/>
    </xf>
    <xf numFmtId="176" fontId="22" fillId="5" borderId="3" xfId="0" applyNumberFormat="1" applyFont="1" applyFill="1" applyBorder="1" applyAlignment="1" applyProtection="1">
      <alignment vertical="center"/>
      <protection locked="0"/>
    </xf>
    <xf numFmtId="176" fontId="22" fillId="5" borderId="4" xfId="0" applyNumberFormat="1" applyFont="1" applyFill="1" applyBorder="1" applyAlignment="1" applyProtection="1">
      <alignment vertical="center"/>
      <protection locked="0"/>
    </xf>
    <xf numFmtId="0" fontId="22" fillId="0" borderId="2" xfId="0" applyFont="1" applyFill="1" applyBorder="1" applyAlignment="1">
      <alignment horizontal="center" vertical="center"/>
    </xf>
    <xf numFmtId="0" fontId="22" fillId="0" borderId="4" xfId="0" applyFont="1" applyFill="1" applyBorder="1" applyAlignment="1">
      <alignment horizontal="center" vertical="center"/>
    </xf>
    <xf numFmtId="0" fontId="22" fillId="0" borderId="9" xfId="0" applyFont="1" applyFill="1" applyBorder="1" applyAlignment="1">
      <alignment vertical="center" wrapText="1"/>
    </xf>
    <xf numFmtId="0" fontId="22" fillId="0" borderId="10" xfId="0" applyFont="1" applyFill="1" applyBorder="1" applyAlignment="1">
      <alignment vertical="center"/>
    </xf>
    <xf numFmtId="0" fontId="22" fillId="0" borderId="11" xfId="0" applyFont="1" applyFill="1" applyBorder="1" applyAlignment="1">
      <alignment vertical="center"/>
    </xf>
    <xf numFmtId="176" fontId="22" fillId="0" borderId="12" xfId="0" applyNumberFormat="1" applyFont="1" applyFill="1" applyBorder="1" applyAlignment="1" applyProtection="1">
      <alignment horizontal="right" vertical="center"/>
      <protection locked="0"/>
    </xf>
    <xf numFmtId="0" fontId="22" fillId="0" borderId="10" xfId="0" applyFont="1" applyFill="1" applyBorder="1" applyAlignment="1" applyProtection="1">
      <alignment horizontal="right" vertical="center"/>
      <protection locked="0"/>
    </xf>
    <xf numFmtId="0" fontId="22" fillId="0" borderId="10"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3" xfId="0" applyFont="1" applyFill="1" applyBorder="1" applyAlignment="1">
      <alignment horizontal="center" vertical="center"/>
    </xf>
    <xf numFmtId="176" fontId="22" fillId="0" borderId="3" xfId="0" applyNumberFormat="1" applyFont="1" applyFill="1" applyBorder="1" applyAlignment="1" applyProtection="1">
      <alignment horizontal="right" vertical="center"/>
      <protection locked="0"/>
    </xf>
    <xf numFmtId="0" fontId="22" fillId="0" borderId="3" xfId="0" applyFont="1" applyFill="1" applyBorder="1" applyAlignment="1" applyProtection="1">
      <alignment horizontal="right" vertical="center"/>
      <protection locked="0"/>
    </xf>
    <xf numFmtId="176" fontId="22" fillId="2" borderId="55" xfId="0" applyNumberFormat="1" applyFont="1" applyFill="1" applyBorder="1" applyAlignment="1" applyProtection="1">
      <alignment vertical="center"/>
      <protection locked="0"/>
    </xf>
    <xf numFmtId="176" fontId="22" fillId="2" borderId="14" xfId="0" applyNumberFormat="1" applyFont="1" applyFill="1" applyBorder="1" applyAlignment="1" applyProtection="1">
      <alignment vertical="center"/>
      <protection locked="0"/>
    </xf>
    <xf numFmtId="176" fontId="22" fillId="0" borderId="55" xfId="0" applyNumberFormat="1" applyFont="1" applyFill="1" applyBorder="1" applyAlignment="1" applyProtection="1">
      <alignment vertical="center"/>
      <protection locked="0"/>
    </xf>
    <xf numFmtId="176" fontId="22" fillId="0" borderId="14" xfId="0" applyNumberFormat="1" applyFont="1" applyFill="1" applyBorder="1" applyAlignment="1" applyProtection="1">
      <alignment vertical="center"/>
      <protection locked="0"/>
    </xf>
    <xf numFmtId="176" fontId="22" fillId="0" borderId="12" xfId="0" applyNumberFormat="1" applyFont="1" applyFill="1" applyBorder="1" applyAlignment="1" applyProtection="1">
      <alignment vertical="center"/>
      <protection locked="0"/>
    </xf>
    <xf numFmtId="176" fontId="22" fillId="0" borderId="10" xfId="0" applyNumberFormat="1" applyFont="1" applyFill="1" applyBorder="1" applyAlignment="1" applyProtection="1">
      <alignment vertical="center"/>
      <protection locked="0"/>
    </xf>
    <xf numFmtId="176" fontId="22" fillId="5" borderId="91" xfId="0" applyNumberFormat="1" applyFont="1" applyFill="1" applyBorder="1" applyAlignment="1" applyProtection="1">
      <alignment horizontal="center" vertical="center"/>
      <protection locked="0"/>
    </xf>
    <xf numFmtId="176" fontId="22" fillId="5" borderId="92" xfId="0" applyNumberFormat="1" applyFont="1" applyFill="1" applyBorder="1" applyAlignment="1" applyProtection="1">
      <alignment horizontal="center" vertical="center"/>
      <protection locked="0"/>
    </xf>
    <xf numFmtId="176" fontId="22" fillId="5" borderId="93" xfId="0" applyNumberFormat="1" applyFont="1" applyFill="1" applyBorder="1" applyAlignment="1" applyProtection="1">
      <alignment horizontal="center" vertical="center"/>
      <protection locked="0"/>
    </xf>
    <xf numFmtId="176" fontId="22" fillId="5" borderId="64" xfId="0" applyNumberFormat="1" applyFont="1" applyFill="1" applyBorder="1" applyAlignment="1" applyProtection="1">
      <alignment horizontal="center" vertical="center"/>
      <protection locked="0"/>
    </xf>
    <xf numFmtId="176" fontId="22" fillId="5" borderId="10" xfId="0" applyNumberFormat="1" applyFont="1" applyFill="1" applyBorder="1" applyAlignment="1" applyProtection="1">
      <alignment horizontal="center" vertical="center"/>
      <protection locked="0"/>
    </xf>
    <xf numFmtId="176" fontId="22" fillId="5" borderId="65" xfId="0" applyNumberFormat="1" applyFont="1" applyFill="1" applyBorder="1" applyAlignment="1" applyProtection="1">
      <alignment horizontal="center" vertical="center"/>
      <protection locked="0"/>
    </xf>
    <xf numFmtId="176" fontId="22" fillId="5" borderId="66" xfId="0" applyNumberFormat="1" applyFont="1" applyFill="1" applyBorder="1" applyAlignment="1" applyProtection="1">
      <alignment horizontal="center" vertical="center"/>
      <protection locked="0"/>
    </xf>
    <xf numFmtId="176" fontId="22" fillId="5" borderId="56" xfId="0" applyNumberFormat="1" applyFont="1" applyFill="1" applyBorder="1" applyAlignment="1" applyProtection="1">
      <alignment horizontal="center" vertical="center"/>
      <protection locked="0"/>
    </xf>
    <xf numFmtId="176" fontId="22" fillId="5" borderId="67" xfId="0" applyNumberFormat="1" applyFont="1" applyFill="1" applyBorder="1" applyAlignment="1" applyProtection="1">
      <alignment horizontal="center" vertical="center"/>
      <protection locked="0"/>
    </xf>
    <xf numFmtId="176" fontId="22" fillId="5" borderId="91" xfId="0" applyNumberFormat="1" applyFont="1" applyFill="1" applyBorder="1" applyAlignment="1" applyProtection="1">
      <alignment vertical="center"/>
      <protection locked="0"/>
    </xf>
    <xf numFmtId="176" fontId="22" fillId="5" borderId="92" xfId="0" applyNumberFormat="1" applyFont="1" applyFill="1" applyBorder="1" applyAlignment="1" applyProtection="1">
      <alignment vertical="center"/>
      <protection locked="0"/>
    </xf>
    <xf numFmtId="176" fontId="22" fillId="5" borderId="93" xfId="0" applyNumberFormat="1" applyFont="1" applyFill="1" applyBorder="1" applyAlignment="1" applyProtection="1">
      <alignment vertical="center"/>
      <protection locked="0"/>
    </xf>
    <xf numFmtId="176" fontId="22" fillId="2" borderId="53" xfId="0" applyNumberFormat="1" applyFont="1" applyFill="1" applyBorder="1" applyAlignment="1" applyProtection="1">
      <alignment vertical="center"/>
      <protection locked="0"/>
    </xf>
    <xf numFmtId="176" fontId="22" fillId="2" borderId="54" xfId="0" applyNumberFormat="1" applyFont="1" applyFill="1" applyBorder="1" applyAlignment="1" applyProtection="1">
      <alignment vertical="center"/>
      <protection locked="0"/>
    </xf>
    <xf numFmtId="176" fontId="22" fillId="5" borderId="64" xfId="0" applyNumberFormat="1" applyFont="1" applyFill="1" applyBorder="1" applyAlignment="1" applyProtection="1">
      <alignment vertical="center"/>
      <protection locked="0"/>
    </xf>
    <xf numFmtId="176" fontId="22" fillId="5" borderId="10" xfId="0" applyNumberFormat="1" applyFont="1" applyFill="1" applyBorder="1" applyAlignment="1" applyProtection="1">
      <alignment vertical="center"/>
      <protection locked="0"/>
    </xf>
    <xf numFmtId="176" fontId="22" fillId="5" borderId="65" xfId="0" applyNumberFormat="1" applyFont="1" applyFill="1" applyBorder="1" applyAlignment="1" applyProtection="1">
      <alignment vertical="center"/>
      <protection locked="0"/>
    </xf>
    <xf numFmtId="0" fontId="25" fillId="3" borderId="2" xfId="0" applyFont="1" applyFill="1" applyBorder="1" applyAlignment="1" applyProtection="1">
      <alignment horizontal="center" vertical="center" shrinkToFit="1"/>
      <protection locked="0"/>
    </xf>
    <xf numFmtId="0" fontId="25" fillId="3" borderId="3" xfId="0" applyFont="1" applyFill="1" applyBorder="1" applyAlignment="1" applyProtection="1">
      <alignment horizontal="center" vertical="center" shrinkToFit="1"/>
      <protection locked="0"/>
    </xf>
    <xf numFmtId="0" fontId="25" fillId="3" borderId="4" xfId="0" applyFont="1" applyFill="1" applyBorder="1" applyAlignment="1" applyProtection="1">
      <alignment horizontal="center" vertical="center" shrinkToFit="1"/>
      <protection locked="0"/>
    </xf>
    <xf numFmtId="0" fontId="22" fillId="0" borderId="1" xfId="0" applyFont="1" applyFill="1" applyBorder="1" applyAlignment="1" applyProtection="1">
      <alignment horizontal="center" vertical="center"/>
      <protection locked="0"/>
    </xf>
    <xf numFmtId="0" fontId="22" fillId="0" borderId="18" xfId="0" applyFont="1" applyFill="1" applyBorder="1" applyAlignment="1">
      <alignment horizontal="center" vertical="center"/>
    </xf>
    <xf numFmtId="0" fontId="22" fillId="0" borderId="24" xfId="0" applyFont="1" applyFill="1" applyBorder="1" applyAlignment="1">
      <alignment horizontal="center" vertical="center"/>
    </xf>
    <xf numFmtId="176" fontId="22" fillId="0" borderId="50" xfId="0" applyNumberFormat="1" applyFont="1" applyFill="1" applyBorder="1" applyAlignment="1" applyProtection="1">
      <alignment horizontal="right" vertical="center"/>
      <protection locked="0"/>
    </xf>
    <xf numFmtId="0" fontId="22" fillId="0" borderId="21" xfId="0" applyFont="1" applyFill="1" applyBorder="1" applyAlignment="1" applyProtection="1">
      <alignment horizontal="right" vertical="center"/>
      <protection locked="0"/>
    </xf>
    <xf numFmtId="0" fontId="22" fillId="0" borderId="6" xfId="0" applyFont="1" applyFill="1" applyBorder="1" applyAlignment="1">
      <alignment horizontal="center" vertical="center"/>
    </xf>
    <xf numFmtId="0" fontId="22" fillId="0" borderId="7" xfId="0" applyFont="1" applyFill="1" applyBorder="1" applyAlignment="1">
      <alignment horizontal="center" vertical="center"/>
    </xf>
    <xf numFmtId="176" fontId="22" fillId="0" borderId="2" xfId="0" applyNumberFormat="1" applyFont="1" applyFill="1" applyBorder="1" applyAlignment="1" applyProtection="1">
      <alignment horizontal="right" vertical="center"/>
      <protection locked="0"/>
    </xf>
    <xf numFmtId="176" fontId="22" fillId="0" borderId="5" xfId="0" applyNumberFormat="1" applyFont="1" applyFill="1" applyBorder="1" applyAlignment="1" applyProtection="1">
      <alignment horizontal="right" vertical="center"/>
      <protection locked="0"/>
    </xf>
    <xf numFmtId="0" fontId="22" fillId="0" borderId="6" xfId="0" applyFont="1" applyFill="1" applyBorder="1" applyAlignment="1" applyProtection="1">
      <alignment horizontal="right" vertical="center"/>
      <protection locked="0"/>
    </xf>
    <xf numFmtId="176" fontId="22" fillId="7" borderId="95" xfId="0" applyNumberFormat="1" applyFont="1" applyFill="1" applyBorder="1" applyAlignment="1" applyProtection="1">
      <alignment horizontal="right" vertical="center"/>
      <protection locked="0"/>
    </xf>
    <xf numFmtId="0" fontId="22" fillId="7" borderId="28" xfId="0" applyFont="1" applyFill="1" applyBorder="1" applyAlignment="1" applyProtection="1">
      <alignment horizontal="right" vertical="center"/>
      <protection locked="0"/>
    </xf>
    <xf numFmtId="0" fontId="22" fillId="7" borderId="61" xfId="0" applyFont="1" applyFill="1" applyBorder="1" applyAlignment="1" applyProtection="1">
      <alignment horizontal="right" vertical="center"/>
      <protection locked="0"/>
    </xf>
    <xf numFmtId="0" fontId="22" fillId="0" borderId="105" xfId="0" applyFont="1" applyFill="1" applyBorder="1" applyAlignment="1">
      <alignment horizontal="center" vertical="center"/>
    </xf>
    <xf numFmtId="0" fontId="22" fillId="0" borderId="83" xfId="0" applyFont="1" applyFill="1" applyBorder="1" applyAlignment="1">
      <alignment horizontal="center" vertical="center"/>
    </xf>
    <xf numFmtId="0" fontId="22" fillId="2" borderId="1" xfId="0" applyFont="1" applyFill="1" applyBorder="1" applyAlignment="1">
      <alignment horizontal="center" vertical="center"/>
    </xf>
    <xf numFmtId="176" fontId="22" fillId="0" borderId="58" xfId="0" applyNumberFormat="1" applyFont="1" applyFill="1" applyBorder="1" applyAlignment="1" applyProtection="1">
      <alignment horizontal="center" vertical="center"/>
      <protection locked="0"/>
    </xf>
    <xf numFmtId="176" fontId="22" fillId="0" borderId="59" xfId="0" applyNumberFormat="1" applyFont="1" applyFill="1" applyBorder="1" applyAlignment="1" applyProtection="1">
      <alignment horizontal="center" vertical="center"/>
      <protection locked="0"/>
    </xf>
    <xf numFmtId="176" fontId="22" fillId="0" borderId="60" xfId="0" applyNumberFormat="1" applyFont="1" applyFill="1" applyBorder="1" applyAlignment="1" applyProtection="1">
      <alignment horizontal="center" vertical="center"/>
      <protection locked="0"/>
    </xf>
    <xf numFmtId="176" fontId="22" fillId="0" borderId="62" xfId="0" applyNumberFormat="1" applyFont="1" applyFill="1" applyBorder="1" applyAlignment="1" applyProtection="1">
      <alignment horizontal="center" vertical="center"/>
      <protection locked="0"/>
    </xf>
    <xf numFmtId="176" fontId="22" fillId="0" borderId="63" xfId="0" applyNumberFormat="1" applyFont="1" applyFill="1" applyBorder="1" applyAlignment="1" applyProtection="1">
      <alignment horizontal="center" vertical="center"/>
      <protection locked="0"/>
    </xf>
    <xf numFmtId="0" fontId="5" fillId="6" borderId="0" xfId="0" applyFont="1" applyFill="1" applyAlignment="1">
      <alignment horizontal="center" vertical="center"/>
    </xf>
    <xf numFmtId="0" fontId="22" fillId="2" borderId="24" xfId="0" applyFont="1" applyFill="1" applyBorder="1" applyAlignment="1">
      <alignment vertical="center"/>
    </xf>
    <xf numFmtId="0" fontId="22" fillId="2" borderId="20" xfId="0" applyFont="1" applyFill="1" applyBorder="1" applyAlignment="1">
      <alignment vertical="center"/>
    </xf>
    <xf numFmtId="0" fontId="22" fillId="2" borderId="25" xfId="0" applyFont="1" applyFill="1" applyBorder="1" applyAlignment="1">
      <alignment vertical="center"/>
    </xf>
    <xf numFmtId="0" fontId="22" fillId="2" borderId="6" xfId="0" applyNumberFormat="1" applyFont="1" applyFill="1" applyBorder="1" applyAlignment="1" applyProtection="1">
      <alignment vertical="center"/>
      <protection locked="0"/>
    </xf>
    <xf numFmtId="0" fontId="22" fillId="2" borderId="22" xfId="0" applyFont="1" applyFill="1" applyBorder="1" applyAlignment="1" applyProtection="1">
      <alignment vertical="center"/>
      <protection locked="0"/>
    </xf>
    <xf numFmtId="0" fontId="22" fillId="2" borderId="0" xfId="0" applyFont="1" applyFill="1" applyBorder="1" applyAlignment="1" applyProtection="1">
      <alignment vertical="center"/>
      <protection locked="0"/>
    </xf>
    <xf numFmtId="0" fontId="22" fillId="2" borderId="23" xfId="0" applyFont="1" applyFill="1" applyBorder="1" applyAlignment="1" applyProtection="1">
      <alignment vertical="center"/>
      <protection locked="0"/>
    </xf>
    <xf numFmtId="0" fontId="22" fillId="2" borderId="24" xfId="0" applyFont="1" applyFill="1" applyBorder="1" applyAlignment="1" applyProtection="1">
      <alignment vertical="center"/>
      <protection locked="0"/>
    </xf>
    <xf numFmtId="0" fontId="22" fillId="2" borderId="20" xfId="0" applyFont="1" applyFill="1" applyBorder="1" applyAlignment="1" applyProtection="1">
      <alignment vertical="center"/>
      <protection locked="0"/>
    </xf>
    <xf numFmtId="0" fontId="22" fillId="2" borderId="25" xfId="0" applyFont="1" applyFill="1" applyBorder="1" applyAlignment="1" applyProtection="1">
      <alignment vertical="center"/>
      <protection locked="0"/>
    </xf>
    <xf numFmtId="0" fontId="22" fillId="2" borderId="53" xfId="0" applyFont="1" applyFill="1" applyBorder="1" applyAlignment="1" applyProtection="1">
      <alignment vertical="center"/>
      <protection locked="0"/>
    </xf>
    <xf numFmtId="0" fontId="22" fillId="2" borderId="54" xfId="0" applyFont="1" applyFill="1" applyBorder="1" applyAlignment="1" applyProtection="1">
      <alignment vertical="center"/>
      <protection locked="0"/>
    </xf>
    <xf numFmtId="0" fontId="22" fillId="2" borderId="82" xfId="0" applyFont="1" applyFill="1" applyBorder="1" applyAlignment="1" applyProtection="1">
      <alignment vertical="center"/>
      <protection locked="0"/>
    </xf>
    <xf numFmtId="0" fontId="22" fillId="2" borderId="55" xfId="0" applyFont="1" applyFill="1" applyBorder="1" applyAlignment="1" applyProtection="1">
      <alignment vertical="center" wrapText="1"/>
      <protection locked="0"/>
    </xf>
    <xf numFmtId="0" fontId="22" fillId="2" borderId="14" xfId="0" applyFont="1" applyFill="1" applyBorder="1" applyAlignment="1" applyProtection="1">
      <alignment vertical="center" wrapText="1"/>
      <protection locked="0"/>
    </xf>
    <xf numFmtId="0" fontId="22" fillId="2" borderId="83" xfId="0" applyFont="1" applyFill="1" applyBorder="1" applyAlignment="1" applyProtection="1">
      <alignment vertical="center" wrapText="1"/>
      <protection locked="0"/>
    </xf>
    <xf numFmtId="0" fontId="22" fillId="2" borderId="53" xfId="0" applyFont="1" applyFill="1" applyBorder="1" applyAlignment="1">
      <alignment vertical="center"/>
    </xf>
    <xf numFmtId="0" fontId="22" fillId="2" borderId="54" xfId="0" applyFont="1" applyFill="1" applyBorder="1" applyAlignment="1">
      <alignment vertical="center"/>
    </xf>
    <xf numFmtId="0" fontId="22" fillId="2" borderId="82" xfId="0" applyFont="1" applyFill="1" applyBorder="1" applyAlignment="1">
      <alignment vertical="center"/>
    </xf>
    <xf numFmtId="0" fontId="22" fillId="2" borderId="1" xfId="0" applyFont="1" applyFill="1" applyBorder="1" applyAlignment="1" applyProtection="1">
      <alignment vertical="center"/>
      <protection locked="0"/>
    </xf>
    <xf numFmtId="0" fontId="32" fillId="0" borderId="0" xfId="0" applyFont="1" applyFill="1" applyBorder="1" applyAlignment="1">
      <alignment horizontal="center" vertical="center"/>
    </xf>
    <xf numFmtId="176" fontId="52" fillId="0" borderId="0" xfId="0" applyNumberFormat="1" applyFont="1" applyFill="1" applyBorder="1" applyAlignment="1" applyProtection="1">
      <alignment vertical="center" shrinkToFit="1"/>
      <protection locked="0"/>
    </xf>
    <xf numFmtId="0" fontId="52" fillId="0" borderId="0" xfId="0" applyFont="1" applyFill="1" applyBorder="1" applyAlignment="1" applyProtection="1">
      <alignment vertical="center" shrinkToFit="1"/>
      <protection locked="0"/>
    </xf>
    <xf numFmtId="0" fontId="32"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center" vertical="center"/>
      <protection locked="0"/>
    </xf>
    <xf numFmtId="0" fontId="52" fillId="6" borderId="0" xfId="0" applyFont="1" applyFill="1" applyBorder="1" applyAlignment="1" applyProtection="1">
      <alignment horizontal="center" vertical="center"/>
      <protection locked="0"/>
    </xf>
    <xf numFmtId="0" fontId="9" fillId="6" borderId="0" xfId="0" applyFont="1" applyFill="1" applyBorder="1" applyAlignment="1" applyProtection="1">
      <alignment horizontal="center" vertical="center"/>
      <protection locked="0"/>
    </xf>
    <xf numFmtId="0" fontId="32" fillId="0" borderId="0" xfId="0" applyFont="1" applyFill="1" applyBorder="1" applyAlignment="1">
      <alignment horizontal="left" vertical="center" wrapText="1"/>
    </xf>
    <xf numFmtId="49" fontId="27" fillId="0" borderId="2" xfId="0" applyNumberFormat="1" applyFont="1" applyFill="1" applyBorder="1" applyAlignment="1">
      <alignment vertical="center" wrapText="1"/>
    </xf>
    <xf numFmtId="49" fontId="27" fillId="0" borderId="3" xfId="0" applyNumberFormat="1" applyFont="1" applyFill="1" applyBorder="1" applyAlignment="1">
      <alignment vertical="center" wrapText="1"/>
    </xf>
    <xf numFmtId="49" fontId="27" fillId="0" borderId="4" xfId="0" applyNumberFormat="1" applyFont="1" applyFill="1" applyBorder="1" applyAlignment="1">
      <alignment vertical="center" wrapText="1"/>
    </xf>
    <xf numFmtId="49" fontId="25" fillId="0" borderId="29" xfId="0" applyNumberFormat="1" applyFont="1" applyFill="1" applyBorder="1" applyAlignment="1">
      <alignment horizontal="center" vertical="center" wrapText="1"/>
    </xf>
    <xf numFmtId="49" fontId="25" fillId="0" borderId="30" xfId="0" applyNumberFormat="1" applyFont="1" applyFill="1" applyBorder="1" applyAlignment="1">
      <alignment horizontal="center" vertical="center" wrapText="1"/>
    </xf>
    <xf numFmtId="49" fontId="25" fillId="0" borderId="107" xfId="0" applyNumberFormat="1" applyFont="1" applyFill="1" applyBorder="1" applyAlignment="1">
      <alignment horizontal="center" vertical="center" wrapText="1"/>
    </xf>
    <xf numFmtId="49" fontId="25" fillId="0" borderId="108" xfId="0" applyNumberFormat="1" applyFont="1" applyFill="1" applyBorder="1" applyAlignment="1">
      <alignment horizontal="center" vertical="center" wrapText="1"/>
    </xf>
    <xf numFmtId="49" fontId="25" fillId="0" borderId="31" xfId="0" applyNumberFormat="1" applyFont="1" applyFill="1" applyBorder="1" applyAlignment="1">
      <alignment horizontal="center" vertical="center" wrapText="1"/>
    </xf>
    <xf numFmtId="0" fontId="25" fillId="0" borderId="109" xfId="0" applyFont="1" applyFill="1" applyBorder="1" applyAlignment="1">
      <alignment horizontal="center" vertical="center" wrapText="1"/>
    </xf>
    <xf numFmtId="0" fontId="25" fillId="0" borderId="54" xfId="0" applyFont="1" applyFill="1" applyBorder="1" applyAlignment="1">
      <alignment horizontal="center" vertical="center" wrapText="1"/>
    </xf>
    <xf numFmtId="0" fontId="25" fillId="0" borderId="110" xfId="0" applyFont="1" applyFill="1" applyBorder="1" applyAlignment="1">
      <alignment horizontal="center" vertical="center" wrapText="1"/>
    </xf>
    <xf numFmtId="0" fontId="25" fillId="0" borderId="64"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65" xfId="0" applyFont="1" applyFill="1" applyBorder="1" applyAlignment="1">
      <alignment horizontal="center" vertical="center" wrapText="1"/>
    </xf>
    <xf numFmtId="0" fontId="25" fillId="0" borderId="105"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94" xfId="0" applyFont="1" applyFill="1" applyBorder="1" applyAlignment="1">
      <alignment horizontal="center" vertical="center" wrapText="1"/>
    </xf>
    <xf numFmtId="0" fontId="27" fillId="0" borderId="54" xfId="0" applyFont="1" applyFill="1" applyBorder="1" applyAlignment="1">
      <alignment horizontal="left" vertical="center" wrapText="1"/>
    </xf>
    <xf numFmtId="0" fontId="27" fillId="0" borderId="110" xfId="0" applyFont="1" applyFill="1" applyBorder="1" applyAlignment="1">
      <alignment horizontal="left" vertical="center" wrapText="1"/>
    </xf>
    <xf numFmtId="0" fontId="27" fillId="0" borderId="10" xfId="0" applyFont="1" applyFill="1" applyBorder="1" applyAlignment="1">
      <alignment horizontal="left" vertical="center" wrapText="1"/>
    </xf>
    <xf numFmtId="0" fontId="27" fillId="0" borderId="65"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94"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41" xfId="0" applyFont="1" applyFill="1" applyBorder="1" applyAlignment="1">
      <alignment horizontal="left" vertical="center" wrapText="1"/>
    </xf>
    <xf numFmtId="0" fontId="27" fillId="5" borderId="0" xfId="0" applyFont="1" applyFill="1" applyBorder="1" applyAlignment="1">
      <alignment vertical="center"/>
    </xf>
    <xf numFmtId="176" fontId="22" fillId="0" borderId="2" xfId="0" applyNumberFormat="1" applyFont="1" applyFill="1" applyBorder="1" applyAlignment="1" applyProtection="1">
      <alignment vertical="center"/>
      <protection locked="0"/>
    </xf>
    <xf numFmtId="176" fontId="22" fillId="0" borderId="3" xfId="0" applyNumberFormat="1" applyFont="1" applyFill="1" applyBorder="1" applyAlignment="1" applyProtection="1">
      <alignment vertical="center"/>
      <protection locked="0"/>
    </xf>
    <xf numFmtId="0" fontId="22" fillId="0" borderId="21" xfId="0" applyFont="1" applyFill="1" applyBorder="1" applyAlignment="1">
      <alignment horizontal="center" vertical="center"/>
    </xf>
    <xf numFmtId="0" fontId="22" fillId="0" borderId="51" xfId="0" applyFont="1" applyFill="1" applyBorder="1" applyAlignment="1">
      <alignment horizontal="center" vertical="center"/>
    </xf>
    <xf numFmtId="176" fontId="22" fillId="7" borderId="27" xfId="0" applyNumberFormat="1" applyFont="1" applyFill="1" applyBorder="1" applyAlignment="1" applyProtection="1">
      <alignment horizontal="right" vertical="center"/>
      <protection locked="0"/>
    </xf>
    <xf numFmtId="176" fontId="22" fillId="5" borderId="27" xfId="0" applyNumberFormat="1" applyFont="1" applyFill="1" applyBorder="1" applyAlignment="1" applyProtection="1">
      <alignment horizontal="right" vertical="center"/>
      <protection locked="0"/>
    </xf>
    <xf numFmtId="0" fontId="22" fillId="5" borderId="28" xfId="0" applyFont="1" applyFill="1" applyBorder="1" applyAlignment="1" applyProtection="1">
      <alignment horizontal="right" vertical="center"/>
      <protection locked="0"/>
    </xf>
    <xf numFmtId="0" fontId="22" fillId="5" borderId="61" xfId="0" applyFont="1" applyFill="1" applyBorder="1" applyAlignment="1" applyProtection="1">
      <alignment horizontal="right" vertical="center"/>
      <protection locked="0"/>
    </xf>
    <xf numFmtId="49" fontId="27" fillId="0" borderId="2" xfId="0" applyNumberFormat="1" applyFont="1" applyFill="1" applyBorder="1" applyAlignment="1">
      <alignment horizontal="left" vertical="top" wrapText="1"/>
    </xf>
    <xf numFmtId="49" fontId="27" fillId="0" borderId="3" xfId="0" applyNumberFormat="1" applyFont="1" applyFill="1" applyBorder="1" applyAlignment="1">
      <alignment horizontal="left" vertical="top" wrapText="1"/>
    </xf>
    <xf numFmtId="49" fontId="27" fillId="0" borderId="4" xfId="0" applyNumberFormat="1" applyFont="1" applyFill="1" applyBorder="1" applyAlignment="1">
      <alignment horizontal="left" vertical="top" wrapText="1"/>
    </xf>
    <xf numFmtId="0" fontId="27" fillId="3" borderId="2" xfId="0" applyFont="1" applyFill="1" applyBorder="1" applyAlignment="1" applyProtection="1">
      <alignment horizontal="center" vertical="center" wrapText="1" shrinkToFit="1"/>
      <protection locked="0"/>
    </xf>
    <xf numFmtId="0" fontId="27" fillId="3" borderId="3" xfId="0" applyFont="1" applyFill="1" applyBorder="1" applyAlignment="1" applyProtection="1">
      <alignment horizontal="center" vertical="center" wrapText="1" shrinkToFit="1"/>
      <protection locked="0"/>
    </xf>
    <xf numFmtId="0" fontId="27" fillId="3" borderId="4" xfId="0" applyFont="1" applyFill="1" applyBorder="1" applyAlignment="1" applyProtection="1">
      <alignment horizontal="center" vertical="center" wrapText="1" shrinkToFit="1"/>
      <protection locked="0"/>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176" fontId="22" fillId="0" borderId="53" xfId="0" applyNumberFormat="1" applyFont="1" applyFill="1" applyBorder="1" applyAlignment="1" applyProtection="1">
      <alignment vertical="center"/>
      <protection locked="0"/>
    </xf>
    <xf numFmtId="176" fontId="22" fillId="0" borderId="54" xfId="0" applyNumberFormat="1" applyFont="1" applyFill="1" applyBorder="1" applyAlignment="1" applyProtection="1">
      <alignment vertical="center"/>
      <protection locked="0"/>
    </xf>
    <xf numFmtId="182" fontId="22" fillId="0" borderId="54" xfId="0" applyNumberFormat="1" applyFont="1" applyFill="1" applyBorder="1" applyAlignment="1" applyProtection="1">
      <alignment horizontal="center" vertical="center"/>
      <protection locked="0"/>
    </xf>
    <xf numFmtId="182" fontId="22" fillId="0" borderId="82" xfId="0" applyNumberFormat="1" applyFont="1" applyFill="1" applyBorder="1" applyAlignment="1" applyProtection="1">
      <alignment horizontal="center" vertical="center"/>
      <protection locked="0"/>
    </xf>
    <xf numFmtId="176" fontId="22" fillId="2" borderId="12" xfId="0" applyNumberFormat="1" applyFont="1" applyFill="1" applyBorder="1" applyAlignment="1" applyProtection="1">
      <alignment vertical="center"/>
      <protection locked="0"/>
    </xf>
    <xf numFmtId="176" fontId="22" fillId="2" borderId="10" xfId="0" applyNumberFormat="1" applyFont="1" applyFill="1" applyBorder="1" applyAlignment="1" applyProtection="1">
      <alignment vertical="center"/>
      <protection locked="0"/>
    </xf>
    <xf numFmtId="176" fontId="22" fillId="5" borderId="27" xfId="0" applyNumberFormat="1" applyFont="1" applyFill="1" applyBorder="1" applyAlignment="1" applyProtection="1">
      <alignment vertical="center"/>
      <protection locked="0"/>
    </xf>
    <xf numFmtId="176" fontId="22" fillId="5" borderId="28" xfId="0" applyNumberFormat="1" applyFont="1" applyFill="1" applyBorder="1" applyAlignment="1" applyProtection="1">
      <alignment vertical="center"/>
      <protection locked="0"/>
    </xf>
    <xf numFmtId="176" fontId="22" fillId="5" borderId="61" xfId="0" applyNumberFormat="1" applyFont="1" applyFill="1" applyBorder="1" applyAlignment="1" applyProtection="1">
      <alignment vertical="center"/>
      <protection locked="0"/>
    </xf>
    <xf numFmtId="182" fontId="22" fillId="0" borderId="10" xfId="0" applyNumberFormat="1" applyFont="1" applyFill="1" applyBorder="1" applyAlignment="1" applyProtection="1">
      <alignment horizontal="center" vertical="center"/>
      <protection locked="0"/>
    </xf>
    <xf numFmtId="182" fontId="22" fillId="0" borderId="11" xfId="0" applyNumberFormat="1" applyFont="1" applyFill="1" applyBorder="1" applyAlignment="1" applyProtection="1">
      <alignment horizontal="center" vertical="center"/>
      <protection locked="0"/>
    </xf>
    <xf numFmtId="182" fontId="22" fillId="0" borderId="14" xfId="0" applyNumberFormat="1" applyFont="1" applyFill="1" applyBorder="1" applyAlignment="1" applyProtection="1">
      <alignment horizontal="center" vertical="center"/>
      <protection locked="0"/>
    </xf>
    <xf numFmtId="182" fontId="22" fillId="0" borderId="94" xfId="0" applyNumberFormat="1" applyFont="1" applyFill="1" applyBorder="1" applyAlignment="1" applyProtection="1">
      <alignment horizontal="center" vertical="center"/>
      <protection locked="0"/>
    </xf>
    <xf numFmtId="0" fontId="27" fillId="3" borderId="5" xfId="0" applyFont="1" applyFill="1" applyBorder="1" applyAlignment="1" applyProtection="1">
      <alignment horizontal="center" vertical="center" wrapText="1" shrinkToFit="1"/>
      <protection locked="0"/>
    </xf>
    <xf numFmtId="0" fontId="27" fillId="3" borderId="6" xfId="0" applyFont="1" applyFill="1" applyBorder="1" applyAlignment="1" applyProtection="1">
      <alignment horizontal="center" vertical="center" wrapText="1" shrinkToFit="1"/>
      <protection locked="0"/>
    </xf>
    <xf numFmtId="0" fontId="27" fillId="3" borderId="7" xfId="0" applyFont="1" applyFill="1" applyBorder="1" applyAlignment="1" applyProtection="1">
      <alignment horizontal="center" vertical="center" wrapText="1" shrinkToFit="1"/>
      <protection locked="0"/>
    </xf>
    <xf numFmtId="176" fontId="22" fillId="5" borderId="66" xfId="0" applyNumberFormat="1" applyFont="1" applyFill="1" applyBorder="1" applyAlignment="1" applyProtection="1">
      <alignment vertical="center"/>
      <protection locked="0"/>
    </xf>
    <xf numFmtId="176" fontId="22" fillId="5" borderId="56" xfId="0" applyNumberFormat="1" applyFont="1" applyFill="1" applyBorder="1" applyAlignment="1" applyProtection="1">
      <alignment vertical="center"/>
      <protection locked="0"/>
    </xf>
    <xf numFmtId="176" fontId="22" fillId="5" borderId="67" xfId="0" applyNumberFormat="1" applyFont="1" applyFill="1" applyBorder="1" applyAlignment="1" applyProtection="1">
      <alignment vertical="center"/>
      <protection locked="0"/>
    </xf>
    <xf numFmtId="0" fontId="27" fillId="0" borderId="0" xfId="0" applyFont="1" applyFill="1" applyAlignment="1">
      <alignment horizontal="center" vertical="center"/>
    </xf>
    <xf numFmtId="0" fontId="22" fillId="3" borderId="1" xfId="0" applyFont="1" applyFill="1" applyBorder="1" applyAlignment="1">
      <alignment horizontal="center" vertical="center"/>
    </xf>
    <xf numFmtId="0" fontId="22" fillId="0" borderId="5"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0" xfId="0" applyFont="1" applyFill="1" applyBorder="1" applyAlignment="1">
      <alignment horizontal="center" vertical="center"/>
    </xf>
    <xf numFmtId="0" fontId="22" fillId="0" borderId="53" xfId="0" applyFont="1" applyFill="1" applyBorder="1" applyAlignment="1">
      <alignment horizontal="center" vertical="center" wrapText="1"/>
    </xf>
    <xf numFmtId="0" fontId="22" fillId="0" borderId="54" xfId="0"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25" xfId="0" applyFont="1" applyFill="1" applyBorder="1" applyAlignment="1">
      <alignment horizontal="center" vertical="center"/>
    </xf>
    <xf numFmtId="0" fontId="22" fillId="2" borderId="1" xfId="0" applyFont="1" applyFill="1" applyBorder="1" applyAlignment="1" applyProtection="1">
      <alignment horizontal="left" vertical="center"/>
      <protection locked="0"/>
    </xf>
    <xf numFmtId="0" fontId="27" fillId="0" borderId="0" xfId="0" applyFont="1" applyFill="1" applyBorder="1" applyAlignment="1">
      <alignment horizontal="left" vertical="top" wrapText="1"/>
    </xf>
    <xf numFmtId="0" fontId="27" fillId="0" borderId="0" xfId="0" applyFont="1" applyFill="1" applyAlignment="1">
      <alignment horizontal="left" vertical="top" wrapText="1"/>
    </xf>
    <xf numFmtId="0" fontId="25" fillId="0" borderId="43" xfId="0" applyFont="1" applyFill="1" applyBorder="1" applyAlignment="1">
      <alignment vertical="center" wrapText="1"/>
    </xf>
    <xf numFmtId="0" fontId="25" fillId="0" borderId="26" xfId="0" applyFont="1" applyFill="1" applyBorder="1" applyAlignment="1">
      <alignment vertical="center" wrapText="1"/>
    </xf>
    <xf numFmtId="0" fontId="25" fillId="0" borderId="111" xfId="0" applyFont="1" applyFill="1" applyBorder="1" applyAlignment="1">
      <alignment vertical="center" wrapText="1"/>
    </xf>
    <xf numFmtId="0" fontId="25" fillId="0" borderId="112" xfId="0" applyFont="1" applyFill="1" applyBorder="1" applyAlignment="1">
      <alignment horizontal="center" vertical="center" wrapText="1"/>
    </xf>
    <xf numFmtId="0" fontId="27" fillId="0" borderId="112" xfId="0" applyFont="1" applyFill="1" applyBorder="1" applyAlignment="1">
      <alignment horizontal="center" vertical="center" wrapText="1"/>
    </xf>
    <xf numFmtId="0" fontId="25" fillId="0" borderId="66"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67" xfId="0" applyFont="1" applyFill="1" applyBorder="1" applyAlignment="1">
      <alignment horizontal="center" vertical="center" wrapText="1"/>
    </xf>
    <xf numFmtId="0" fontId="27" fillId="0" borderId="56" xfId="0" applyFont="1" applyFill="1" applyBorder="1" applyAlignment="1">
      <alignment horizontal="left" vertical="center" wrapText="1"/>
    </xf>
    <xf numFmtId="0" fontId="27" fillId="0" borderId="67" xfId="0" applyFont="1" applyFill="1" applyBorder="1" applyAlignment="1">
      <alignment horizontal="left" vertical="center" wrapText="1"/>
    </xf>
    <xf numFmtId="0" fontId="27" fillId="0" borderId="113" xfId="0" applyFont="1" applyFill="1" applyBorder="1" applyAlignment="1">
      <alignment horizontal="left" vertical="center" wrapText="1"/>
    </xf>
    <xf numFmtId="0" fontId="27" fillId="0" borderId="28" xfId="0" applyFont="1" applyFill="1" applyBorder="1" applyAlignment="1">
      <alignment horizontal="left" vertical="center" wrapText="1"/>
    </xf>
    <xf numFmtId="0" fontId="27" fillId="0" borderId="61" xfId="0" applyFont="1" applyFill="1" applyBorder="1" applyAlignment="1">
      <alignment horizontal="left" vertical="center" wrapText="1"/>
    </xf>
    <xf numFmtId="0" fontId="22" fillId="0" borderId="1" xfId="0" applyFont="1" applyFill="1" applyBorder="1" applyAlignment="1">
      <alignment horizontal="center" vertical="center"/>
    </xf>
    <xf numFmtId="0" fontId="22" fillId="0" borderId="1" xfId="0" applyFont="1" applyFill="1" applyBorder="1" applyAlignment="1">
      <alignment horizontal="left" vertical="center"/>
    </xf>
    <xf numFmtId="38" fontId="22" fillId="6" borderId="1" xfId="5" applyFont="1" applyFill="1" applyBorder="1" applyAlignment="1">
      <alignment horizontal="right" vertical="center"/>
    </xf>
    <xf numFmtId="38" fontId="22" fillId="0" borderId="1" xfId="5" applyFont="1" applyFill="1" applyBorder="1" applyAlignment="1">
      <alignment horizontal="right" vertical="center"/>
    </xf>
    <xf numFmtId="38" fontId="22" fillId="0" borderId="1" xfId="5" applyFont="1" applyFill="1" applyBorder="1" applyAlignment="1">
      <alignment horizontal="center" vertical="center"/>
    </xf>
    <xf numFmtId="0" fontId="22" fillId="6" borderId="22" xfId="0" applyFont="1" applyFill="1" applyBorder="1" applyAlignment="1">
      <alignment horizontal="left" vertical="top" wrapText="1"/>
    </xf>
    <xf numFmtId="0" fontId="22" fillId="6" borderId="0" xfId="0" applyFont="1" applyFill="1" applyBorder="1" applyAlignment="1">
      <alignment horizontal="left" vertical="top" wrapText="1"/>
    </xf>
    <xf numFmtId="0" fontId="22" fillId="6" borderId="23" xfId="0" applyFont="1" applyFill="1" applyBorder="1" applyAlignment="1">
      <alignment horizontal="left" vertical="top" wrapText="1"/>
    </xf>
    <xf numFmtId="0" fontId="22" fillId="6" borderId="24" xfId="0" applyFont="1" applyFill="1" applyBorder="1" applyAlignment="1">
      <alignment horizontal="left" vertical="top" wrapText="1"/>
    </xf>
    <xf numFmtId="0" fontId="22" fillId="6" borderId="20" xfId="0" applyFont="1" applyFill="1" applyBorder="1" applyAlignment="1">
      <alignment horizontal="left" vertical="top" wrapText="1"/>
    </xf>
    <xf numFmtId="0" fontId="22" fillId="6" borderId="25" xfId="0" applyFont="1" applyFill="1" applyBorder="1" applyAlignment="1">
      <alignment horizontal="left" vertical="top" wrapText="1"/>
    </xf>
    <xf numFmtId="0" fontId="22" fillId="0" borderId="3" xfId="0" applyFont="1" applyFill="1" applyBorder="1" applyAlignment="1">
      <alignment horizontal="left" vertical="center"/>
    </xf>
    <xf numFmtId="0" fontId="22" fillId="0" borderId="4" xfId="0" applyFont="1" applyFill="1" applyBorder="1" applyAlignment="1">
      <alignment horizontal="left" vertical="center"/>
    </xf>
    <xf numFmtId="0" fontId="22" fillId="0" borderId="6" xfId="0" applyFont="1" applyFill="1" applyBorder="1" applyAlignment="1">
      <alignment horizontal="left" vertical="center"/>
    </xf>
    <xf numFmtId="0" fontId="22" fillId="0" borderId="7" xfId="0" applyFont="1" applyFill="1" applyBorder="1" applyAlignment="1">
      <alignment horizontal="left" vertical="center"/>
    </xf>
  </cellXfs>
  <cellStyles count="6">
    <cellStyle name="パーセント 2" xfId="2"/>
    <cellStyle name="ハイパーリンク" xfId="4" builtinId="8"/>
    <cellStyle name="桁区切り" xfId="5" builtinId="6"/>
    <cellStyle name="桁区切り 2" xfId="1"/>
    <cellStyle name="標準" xfId="0" builtinId="0"/>
    <cellStyle name="標準 2" xfId="3"/>
  </cellStyles>
  <dxfs count="7">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CDFFFF"/>
      <color rgb="FFCCFFCC"/>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Id="rId8" Target="externalLinks/externalLink2.xml" Type="http://schemas.openxmlformats.org/officeDocument/2006/relationships/externalLink" /><Relationship Id="rId13" Target="sharedStrings.xml" Type="http://schemas.openxmlformats.org/officeDocument/2006/relationships/sharedStrings" /><Relationship Id="rId3" Target="worksheets/sheet3.xml" Type="http://schemas.openxmlformats.org/officeDocument/2006/relationships/worksheet" /><Relationship Id="rId7" Target="externalLinks/externalLink1.xml" Type="http://schemas.openxmlformats.org/officeDocument/2006/relationships/externalLink" /><Relationship Id="rId12" Target="styles.xml" Type="http://schemas.openxmlformats.org/officeDocument/2006/relationships/styles" /><Relationship Id="rId2" Target="worksheets/sheet2.xml" Type="http://schemas.openxmlformats.org/officeDocument/2006/relationships/worksheet" /><Relationship Id="rId1" Target="worksheets/sheet1.xml" Type="http://schemas.openxmlformats.org/officeDocument/2006/relationships/worksheet" /><Relationship Id="rId6" Target="worksheets/sheet6.xml" Type="http://schemas.openxmlformats.org/officeDocument/2006/relationships/worksheet" /><Relationship Id="rId11" Target="theme/theme1.xml" Type="http://schemas.openxmlformats.org/officeDocument/2006/relationships/theme" /><Relationship Id="rId5" Target="worksheets/sheet5.xml" Type="http://schemas.openxmlformats.org/officeDocument/2006/relationships/worksheet" /><Relationship Id="rId10" Target="externalLinks/externalLink4.xml" Type="http://schemas.openxmlformats.org/officeDocument/2006/relationships/externalLink" /><Relationship Id="rId4" Target="worksheets/sheet4.xml" Type="http://schemas.openxmlformats.org/officeDocument/2006/relationships/worksheet" /><Relationship Id="rId9" Target="externalLinks/externalLink3.xml" Type="http://schemas.openxmlformats.org/officeDocument/2006/relationships/externalLink" /><Relationship Id="rId14" Target="calcChain.xml" Type="http://schemas.openxmlformats.org/officeDocument/2006/relationships/calcChain" /></Relationships>
</file>

<file path=xl/ctrlProps/ctrlProp1.xml><?xml version="1.0" encoding="utf-8"?>
<formControlPr xmlns="http://schemas.microsoft.com/office/spreadsheetml/2009/9/main" objectType="CheckBox" fmlaLink="C65" lockText="1" noThreeD="1"/>
</file>

<file path=xl/ctrlProps/ctrlProp10.xml><?xml version="1.0" encoding="utf-8"?>
<formControlPr xmlns="http://schemas.microsoft.com/office/spreadsheetml/2009/9/main" objectType="CheckBox" checked="Checked" fmlaLink="$AL$19"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fmlaLink="$AL$19"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fmlaLink="C66"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67"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C68"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fmlaLink="$AM$19"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fmlaLink="$L$54" lockText="1" noThreeD="1"/>
</file>

<file path=xl/ctrlProps/ctrlProp8.xml><?xml version="1.0" encoding="utf-8"?>
<formControlPr xmlns="http://schemas.microsoft.com/office/spreadsheetml/2009/9/main" objectType="CheckBox" checked="Checked" fmlaLink="$L$55" lockText="1" noThreeD="1"/>
</file>

<file path=xl/ctrlProps/ctrlProp9.xml><?xml version="1.0" encoding="utf-8"?>
<formControlPr xmlns="http://schemas.microsoft.com/office/spreadsheetml/2009/9/main" objectType="CheckBox" checked="Checked" fmlaLink="$L$56" lockText="1" noThreeD="1"/>
</file>

<file path=xl/drawings/drawing1.xml><?xml version="1.0" encoding="utf-8"?>
<xdr:wsDr xmlns:xdr="http://schemas.openxmlformats.org/drawingml/2006/spreadsheetDrawing" xmlns:a="http://schemas.openxmlformats.org/drawingml/2006/main">
  <xdr:twoCellAnchor>
    <xdr:from>
      <xdr:col>0</xdr:col>
      <xdr:colOff>673893</xdr:colOff>
      <xdr:row>8</xdr:row>
      <xdr:rowOff>223834</xdr:rowOff>
    </xdr:from>
    <xdr:to>
      <xdr:col>4</xdr:col>
      <xdr:colOff>1721726</xdr:colOff>
      <xdr:row>16</xdr:row>
      <xdr:rowOff>111590</xdr:rowOff>
    </xdr:to>
    <xdr:grpSp>
      <xdr:nvGrpSpPr>
        <xdr:cNvPr id="17" name="グループ化 16">
          <a:extLst>
            <a:ext uri="{FF2B5EF4-FFF2-40B4-BE49-F238E27FC236}">
              <a16:creationId xmlns:a16="http://schemas.microsoft.com/office/drawing/2014/main" id="{00000000-0008-0000-0000-000011000000}"/>
            </a:ext>
          </a:extLst>
        </xdr:cNvPr>
        <xdr:cNvGrpSpPr/>
      </xdr:nvGrpSpPr>
      <xdr:grpSpPr>
        <a:xfrm>
          <a:off x="673893" y="4736567"/>
          <a:ext cx="7347033" cy="1750423"/>
          <a:chOff x="97972" y="4260273"/>
          <a:chExt cx="8755084" cy="1789215"/>
        </a:xfrm>
      </xdr:grpSpPr>
      <xdr:sp macro="" textlink="">
        <xdr:nvSpPr>
          <xdr:cNvPr id="18" name="四角形: 角を丸くする 2">
            <a:extLst>
              <a:ext uri="{FF2B5EF4-FFF2-40B4-BE49-F238E27FC236}">
                <a16:creationId xmlns:a16="http://schemas.microsoft.com/office/drawing/2014/main" id="{00000000-0008-0000-0000-000012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1295400" y="4607626"/>
            <a:ext cx="1154624"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600" b="1"/>
              <a:t>基本情報入力シート</a:t>
            </a:r>
            <a:endParaRPr kumimoji="1" lang="en-US" altLang="ja-JP" sz="1600" b="1"/>
          </a:p>
          <a:p>
            <a:pPr algn="l"/>
            <a:endParaRPr kumimoji="1" lang="en-US" altLang="ja-JP" sz="1800" b="1"/>
          </a:p>
        </xdr:txBody>
      </xdr:sp>
      <xdr:sp macro="" textlink="">
        <xdr:nvSpPr>
          <xdr:cNvPr id="20" name="フローチャート: 書類 19">
            <a:extLst>
              <a:ext uri="{FF2B5EF4-FFF2-40B4-BE49-F238E27FC236}">
                <a16:creationId xmlns:a16="http://schemas.microsoft.com/office/drawing/2014/main" id="{00000000-0008-0000-0000-000014000000}"/>
              </a:ext>
            </a:extLst>
          </xdr:cNvPr>
          <xdr:cNvSpPr/>
        </xdr:nvSpPr>
        <xdr:spPr bwMode="auto">
          <a:xfrm>
            <a:off x="4377124" y="4606428"/>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3-2</a:t>
            </a:r>
          </a:p>
          <a:p>
            <a:pPr algn="l"/>
            <a:endParaRPr kumimoji="1" lang="en-US" altLang="ja-JP" sz="1800" b="1"/>
          </a:p>
        </xdr:txBody>
      </xdr:sp>
      <xdr:sp macro="" textlink="">
        <xdr:nvSpPr>
          <xdr:cNvPr id="21" name="フローチャート: 書類 20">
            <a:extLst>
              <a:ext uri="{FF2B5EF4-FFF2-40B4-BE49-F238E27FC236}">
                <a16:creationId xmlns:a16="http://schemas.microsoft.com/office/drawing/2014/main" id="{00000000-0008-0000-0000-000015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3-1</a:t>
            </a:r>
          </a:p>
        </xdr:txBody>
      </xdr:sp>
      <xdr:sp macro="" textlink="">
        <xdr:nvSpPr>
          <xdr:cNvPr id="22" name="矢印: 右 7">
            <a:extLst>
              <a:ext uri="{FF2B5EF4-FFF2-40B4-BE49-F238E27FC236}">
                <a16:creationId xmlns:a16="http://schemas.microsoft.com/office/drawing/2014/main" id="{00000000-0008-0000-0000-000016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3" name="四角形: 角を丸くする 8">
            <a:extLst>
              <a:ext uri="{FF2B5EF4-FFF2-40B4-BE49-F238E27FC236}">
                <a16:creationId xmlns:a16="http://schemas.microsoft.com/office/drawing/2014/main" id="{00000000-0008-0000-0000-000017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ysClr val="windowText" lastClr="000000"/>
                </a:solidFill>
              </a:rPr>
              <a:t>ワークシート入力の流れ</a:t>
            </a:r>
          </a:p>
        </xdr:txBody>
      </xdr:sp>
      <xdr:sp macro="" textlink="">
        <xdr:nvSpPr>
          <xdr:cNvPr id="24" name="矢印: 右 9">
            <a:extLst>
              <a:ext uri="{FF2B5EF4-FFF2-40B4-BE49-F238E27FC236}">
                <a16:creationId xmlns:a16="http://schemas.microsoft.com/office/drawing/2014/main" id="{00000000-0008-0000-0000-000018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2543300"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764482" y="5333998"/>
            <a:ext cx="1379274" cy="3433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t>一部自動転記</a:t>
            </a:r>
          </a:p>
        </xdr:txBody>
      </xdr:sp>
    </xdr:grpSp>
    <xdr:clientData/>
  </xdr:twoCellAnchor>
  <xdr:twoCellAnchor>
    <xdr:from>
      <xdr:col>1</xdr:col>
      <xdr:colOff>141819</xdr:colOff>
      <xdr:row>26</xdr:row>
      <xdr:rowOff>132141</xdr:rowOff>
    </xdr:from>
    <xdr:to>
      <xdr:col>3</xdr:col>
      <xdr:colOff>1532467</xdr:colOff>
      <xdr:row>28</xdr:row>
      <xdr:rowOff>36256</xdr:rowOff>
    </xdr:to>
    <xdr:sp macro="" textlink="">
      <xdr:nvSpPr>
        <xdr:cNvPr id="32" name="正方形/長方形 31">
          <a:extLst>
            <a:ext uri="{FF2B5EF4-FFF2-40B4-BE49-F238E27FC236}">
              <a16:creationId xmlns:a16="http://schemas.microsoft.com/office/drawing/2014/main" id="{00000000-0008-0000-0000-000021000000}"/>
            </a:ext>
          </a:extLst>
        </xdr:cNvPr>
        <xdr:cNvSpPr/>
      </xdr:nvSpPr>
      <xdr:spPr bwMode="auto">
        <a:xfrm>
          <a:off x="1833459" y="9664761"/>
          <a:ext cx="3211828" cy="1580515"/>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r>
            <a:rPr kumimoji="1" lang="en-US" altLang="ja-JP" sz="1400">
              <a:latin typeface="+mn-ea"/>
              <a:ea typeface="+mn-ea"/>
            </a:rPr>
            <a:t>※</a:t>
          </a:r>
          <a:r>
            <a:rPr kumimoji="1" lang="ja-JP" altLang="en-US" sz="1400">
              <a:latin typeface="+mn-ea"/>
              <a:ea typeface="+mn-ea"/>
            </a:rPr>
            <a:t>１）</a:t>
          </a:r>
          <a:r>
            <a:rPr kumimoji="1" lang="en-US" altLang="ja-JP" sz="1400">
              <a:latin typeface="+mn-ea"/>
              <a:ea typeface="+mn-ea"/>
            </a:rPr>
            <a:t>-</a:t>
          </a:r>
          <a:r>
            <a:rPr kumimoji="1" lang="ja-JP" altLang="en-US" sz="1400">
              <a:latin typeface="+mn-ea"/>
              <a:ea typeface="+mn-ea"/>
            </a:rPr>
            <a:t>加算総額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1</xdr:col>
      <xdr:colOff>186267</xdr:colOff>
      <xdr:row>26</xdr:row>
      <xdr:rowOff>702733</xdr:rowOff>
    </xdr:from>
    <xdr:to>
      <xdr:col>3</xdr:col>
      <xdr:colOff>1583266</xdr:colOff>
      <xdr:row>26</xdr:row>
      <xdr:rowOff>702734</xdr:rowOff>
    </xdr:to>
    <xdr:cxnSp macro="">
      <xdr:nvCxnSpPr>
        <xdr:cNvPr id="38" name="直線コネクタ 37">
          <a:extLst>
            <a:ext uri="{FF2B5EF4-FFF2-40B4-BE49-F238E27FC236}">
              <a16:creationId xmlns:a16="http://schemas.microsoft.com/office/drawing/2014/main" id="{00000000-0008-0000-0000-000022000000}"/>
            </a:ext>
          </a:extLst>
        </xdr:cNvPr>
        <xdr:cNvCxnSpPr/>
      </xdr:nvCxnSpPr>
      <xdr:spPr bwMode="auto">
        <a:xfrm>
          <a:off x="1877907" y="10235353"/>
          <a:ext cx="3218179" cy="1"/>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1570855</xdr:colOff>
      <xdr:row>26</xdr:row>
      <xdr:rowOff>549118</xdr:rowOff>
    </xdr:from>
    <xdr:to>
      <xdr:col>3</xdr:col>
      <xdr:colOff>2375187</xdr:colOff>
      <xdr:row>27</xdr:row>
      <xdr:rowOff>19951</xdr:rowOff>
    </xdr:to>
    <xdr:sp macro="" textlink="">
      <xdr:nvSpPr>
        <xdr:cNvPr id="39" name="正方形/長方形 38">
          <a:extLst>
            <a:ext uri="{FF2B5EF4-FFF2-40B4-BE49-F238E27FC236}">
              <a16:creationId xmlns:a16="http://schemas.microsoft.com/office/drawing/2014/main" id="{00000000-0008-0000-0000-000023000000}"/>
            </a:ext>
          </a:extLst>
        </xdr:cNvPr>
        <xdr:cNvSpPr/>
      </xdr:nvSpPr>
      <xdr:spPr bwMode="auto">
        <a:xfrm>
          <a:off x="5083675" y="10081738"/>
          <a:ext cx="804332" cy="514773"/>
        </a:xfrm>
        <a:prstGeom prst="rect">
          <a:avLst/>
        </a:prstGeom>
        <a:noFill/>
        <a:ln w="9525" cap="flat" cmpd="sng" algn="ctr">
          <a:no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3</xdr:col>
      <xdr:colOff>2099734</xdr:colOff>
      <xdr:row>26</xdr:row>
      <xdr:rowOff>141665</xdr:rowOff>
    </xdr:from>
    <xdr:to>
      <xdr:col>6</xdr:col>
      <xdr:colOff>1</xdr:colOff>
      <xdr:row>27</xdr:row>
      <xdr:rowOff>435239</xdr:rowOff>
    </xdr:to>
    <xdr:sp macro="" textlink="">
      <xdr:nvSpPr>
        <xdr:cNvPr id="40" name="正方形/長方形 39">
          <a:extLst>
            <a:ext uri="{FF2B5EF4-FFF2-40B4-BE49-F238E27FC236}">
              <a16:creationId xmlns:a16="http://schemas.microsoft.com/office/drawing/2014/main" id="{00000000-0008-0000-0000-000024000000}"/>
            </a:ext>
          </a:extLst>
        </xdr:cNvPr>
        <xdr:cNvSpPr/>
      </xdr:nvSpPr>
      <xdr:spPr bwMode="auto">
        <a:xfrm>
          <a:off x="5613401" y="9683598"/>
          <a:ext cx="3327400" cy="1334974"/>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r>
            <a:rPr kumimoji="1" lang="en-US" altLang="ja-JP" sz="1400">
              <a:latin typeface="+mn-ea"/>
              <a:ea typeface="+mn-ea"/>
            </a:rPr>
            <a:t>※</a:t>
          </a:r>
          <a:r>
            <a:rPr kumimoji="1" lang="ja-JP" altLang="en-US" sz="1400">
              <a:latin typeface="+mn-ea"/>
              <a:ea typeface="+mn-ea"/>
            </a:rPr>
            <a:t>２）－加算総額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3</xdr:col>
      <xdr:colOff>2404533</xdr:colOff>
      <xdr:row>26</xdr:row>
      <xdr:rowOff>702733</xdr:rowOff>
    </xdr:from>
    <xdr:to>
      <xdr:col>5</xdr:col>
      <xdr:colOff>1143000</xdr:colOff>
      <xdr:row>26</xdr:row>
      <xdr:rowOff>702734</xdr:rowOff>
    </xdr:to>
    <xdr:cxnSp macro="">
      <xdr:nvCxnSpPr>
        <xdr:cNvPr id="41" name="直線コネクタ 40">
          <a:extLst>
            <a:ext uri="{FF2B5EF4-FFF2-40B4-BE49-F238E27FC236}">
              <a16:creationId xmlns:a16="http://schemas.microsoft.com/office/drawing/2014/main" id="{00000000-0008-0000-0000-000025000000}"/>
            </a:ext>
          </a:extLst>
        </xdr:cNvPr>
        <xdr:cNvCxnSpPr/>
      </xdr:nvCxnSpPr>
      <xdr:spPr bwMode="auto">
        <a:xfrm>
          <a:off x="5917353" y="10235353"/>
          <a:ext cx="3295227" cy="1"/>
        </a:xfrm>
        <a:prstGeom prst="line">
          <a:avLst/>
        </a:prstGeom>
        <a:ln>
          <a:headEnd type="none" w="med" len="med"/>
          <a:tailEnd type="none" w="med" len="med"/>
        </a:ln>
        <a:extLst/>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628649</xdr:colOff>
      <xdr:row>1</xdr:row>
      <xdr:rowOff>228600</xdr:rowOff>
    </xdr:from>
    <xdr:to>
      <xdr:col>27</xdr:col>
      <xdr:colOff>729615</xdr:colOff>
      <xdr:row>7</xdr:row>
      <xdr:rowOff>123826</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6198869" y="480060"/>
          <a:ext cx="4817746" cy="1403986"/>
          <a:chOff x="6172200" y="2790824"/>
          <a:chExt cx="5086350" cy="1381126"/>
        </a:xfrm>
      </xdr:grpSpPr>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r>
              <a:rPr kumimoji="1" lang="ja-JP" altLang="en-US" sz="1100"/>
              <a:t>　　</a:t>
            </a:r>
            <a:r>
              <a:rPr kumimoji="1" lang="ja-JP" altLang="ja-JP" sz="1100">
                <a:solidFill>
                  <a:schemeClr val="dk1"/>
                </a:solidFill>
                <a:effectLst/>
                <a:latin typeface="+mn-lt"/>
                <a:ea typeface="+mn-ea"/>
                <a:cs typeface="+mn-cs"/>
              </a:rPr>
              <a:t>　</a:t>
            </a:r>
            <a:r>
              <a:rPr kumimoji="1" lang="ja-JP" altLang="ja-JP" sz="1100" b="1" u="sng">
                <a:solidFill>
                  <a:srgbClr val="FF0000"/>
                </a:solidFill>
                <a:effectLst/>
                <a:latin typeface="+mn-lt"/>
                <a:ea typeface="+mn-ea"/>
                <a:cs typeface="+mn-cs"/>
              </a:rPr>
              <a:t>色付きセル以外には、自動的に入力されますので、手入力しないでください</a:t>
            </a:r>
            <a:r>
              <a:rPr kumimoji="1" lang="ja-JP" altLang="en-US" sz="1100" b="1" u="sng">
                <a:solidFill>
                  <a:srgbClr val="FF0000"/>
                </a:solidFill>
                <a:effectLst/>
                <a:latin typeface="+mn-lt"/>
                <a:ea typeface="+mn-ea"/>
                <a:cs typeface="+mn-cs"/>
              </a:rPr>
              <a:t>。</a:t>
            </a:r>
            <a:endParaRPr kumimoji="1" lang="en-US" altLang="ja-JP" sz="1100">
              <a:solidFill>
                <a:srgbClr val="FF0000"/>
              </a:solidFill>
            </a:endParaRPr>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6343650" y="3896513"/>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6343650" y="3715538"/>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6343650" y="3534564"/>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42334</xdr:colOff>
      <xdr:row>0</xdr:row>
      <xdr:rowOff>0</xdr:rowOff>
    </xdr:from>
    <xdr:to>
      <xdr:col>41</xdr:col>
      <xdr:colOff>399201</xdr:colOff>
      <xdr:row>5</xdr:row>
      <xdr:rowOff>593661</xdr:rowOff>
    </xdr:to>
    <xdr:sp macro="" textlink="">
      <xdr:nvSpPr>
        <xdr:cNvPr id="2" name="正方形/長方形 1">
          <a:extLst>
            <a:ext uri="{FF2B5EF4-FFF2-40B4-BE49-F238E27FC236}">
              <a16:creationId xmlns:a16="http://schemas.microsoft.com/office/drawing/2014/main" id="{00000000-0008-0000-0200-000016000000}"/>
            </a:ext>
          </a:extLst>
        </xdr:cNvPr>
        <xdr:cNvSpPr/>
      </xdr:nvSpPr>
      <xdr:spPr bwMode="auto">
        <a:xfrm>
          <a:off x="17737667" y="0"/>
          <a:ext cx="4717201" cy="1448794"/>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lang="ja-JP" altLang="ja-JP">
            <a:effectLst/>
          </a:endParaRPr>
        </a:p>
        <a:p>
          <a:pPr eaLnBrk="1" fontAlgn="auto" latinLnBrk="0" hangingPunct="1"/>
          <a:r>
            <a:rPr kumimoji="1" lang="ja-JP" altLang="ja-JP" sz="1100">
              <a:solidFill>
                <a:schemeClr val="dk1"/>
              </a:solidFill>
              <a:effectLst/>
              <a:latin typeface="+mn-lt"/>
              <a:ea typeface="+mn-ea"/>
              <a:cs typeface="+mn-cs"/>
            </a:rPr>
            <a:t>　　　</a:t>
          </a:r>
          <a:r>
            <a:rPr kumimoji="1" lang="ja-JP" altLang="ja-JP" sz="1100" b="1" u="sng">
              <a:solidFill>
                <a:srgbClr val="FF0000"/>
              </a:solidFill>
              <a:effectLst/>
              <a:latin typeface="+mn-lt"/>
              <a:ea typeface="+mn-ea"/>
              <a:cs typeface="+mn-cs"/>
            </a:rPr>
            <a:t>色付きセル以外には、自動的に入力されますので、手入力しないでください</a:t>
          </a:r>
          <a:r>
            <a:rPr kumimoji="1" lang="ja-JP" altLang="ja-JP" sz="1100">
              <a:solidFill>
                <a:srgbClr val="FF0000"/>
              </a:solidFill>
              <a:effectLst/>
              <a:latin typeface="+mn-lt"/>
              <a:ea typeface="+mn-ea"/>
              <a:cs typeface="+mn-cs"/>
            </a:rPr>
            <a:t>。</a:t>
          </a:r>
          <a:endParaRPr lang="ja-JP" altLang="ja-JP">
            <a:solidFill>
              <a:srgbClr val="FF0000"/>
            </a:solidFill>
            <a:effectLst/>
          </a:endParaRPr>
        </a:p>
        <a:p>
          <a:pPr algn="l"/>
          <a:endParaRPr kumimoji="1" lang="en-US" altLang="ja-JP" sz="1100"/>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clientData/>
  </xdr:twoCellAnchor>
  <xdr:twoCellAnchor>
    <xdr:from>
      <xdr:col>35</xdr:col>
      <xdr:colOff>194734</xdr:colOff>
      <xdr:row>5</xdr:row>
      <xdr:rowOff>16934</xdr:rowOff>
    </xdr:from>
    <xdr:to>
      <xdr:col>36</xdr:col>
      <xdr:colOff>292311</xdr:colOff>
      <xdr:row>5</xdr:row>
      <xdr:rowOff>156102</xdr:rowOff>
    </xdr:to>
    <xdr:sp macro="" textlink="">
      <xdr:nvSpPr>
        <xdr:cNvPr id="3" name="正方形/長方形 2">
          <a:extLst>
            <a:ext uri="{FF2B5EF4-FFF2-40B4-BE49-F238E27FC236}">
              <a16:creationId xmlns:a16="http://schemas.microsoft.com/office/drawing/2014/main" id="{00000000-0008-0000-0200-000019000000}"/>
            </a:ext>
          </a:extLst>
        </xdr:cNvPr>
        <xdr:cNvSpPr/>
      </xdr:nvSpPr>
      <xdr:spPr bwMode="auto">
        <a:xfrm>
          <a:off x="17890067" y="872067"/>
          <a:ext cx="300777" cy="139168"/>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1</xdr:colOff>
      <xdr:row>5</xdr:row>
      <xdr:rowOff>211667</xdr:rowOff>
    </xdr:from>
    <xdr:to>
      <xdr:col>36</xdr:col>
      <xdr:colOff>300347</xdr:colOff>
      <xdr:row>5</xdr:row>
      <xdr:rowOff>351704</xdr:rowOff>
    </xdr:to>
    <xdr:sp macro="" textlink="">
      <xdr:nvSpPr>
        <xdr:cNvPr id="4" name="正方形/長方形 3">
          <a:extLst>
            <a:ext uri="{FF2B5EF4-FFF2-40B4-BE49-F238E27FC236}">
              <a16:creationId xmlns:a16="http://schemas.microsoft.com/office/drawing/2014/main" id="{00000000-0008-0000-0200-000018000000}"/>
            </a:ext>
          </a:extLst>
        </xdr:cNvPr>
        <xdr:cNvSpPr/>
      </xdr:nvSpPr>
      <xdr:spPr bwMode="auto">
        <a:xfrm>
          <a:off x="17898534" y="1066800"/>
          <a:ext cx="300346" cy="140037"/>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36</xdr:col>
      <xdr:colOff>8468</xdr:colOff>
      <xdr:row>5</xdr:row>
      <xdr:rowOff>397934</xdr:rowOff>
    </xdr:from>
    <xdr:to>
      <xdr:col>36</xdr:col>
      <xdr:colOff>308814</xdr:colOff>
      <xdr:row>5</xdr:row>
      <xdr:rowOff>537971</xdr:rowOff>
    </xdr:to>
    <xdr:sp macro="" textlink="">
      <xdr:nvSpPr>
        <xdr:cNvPr id="5" name="正方形/長方形 4">
          <a:extLst>
            <a:ext uri="{FF2B5EF4-FFF2-40B4-BE49-F238E27FC236}">
              <a16:creationId xmlns:a16="http://schemas.microsoft.com/office/drawing/2014/main" id="{00000000-0008-0000-0200-000017000000}"/>
            </a:ext>
          </a:extLst>
        </xdr:cNvPr>
        <xdr:cNvSpPr/>
      </xdr:nvSpPr>
      <xdr:spPr bwMode="auto">
        <a:xfrm>
          <a:off x="17907001" y="1253067"/>
          <a:ext cx="300346" cy="140037"/>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63</xdr:row>
          <xdr:rowOff>160020</xdr:rowOff>
        </xdr:from>
        <xdr:to>
          <xdr:col>3</xdr:col>
          <xdr:colOff>30480</xdr:colOff>
          <xdr:row>65</xdr:row>
          <xdr:rowOff>22860</xdr:rowOff>
        </xdr:to>
        <xdr:sp macro="" textlink="">
          <xdr:nvSpPr>
            <xdr:cNvPr id="15463" name="Check Box 103" hidden="1">
              <a:extLst>
                <a:ext uri="{63B3BB69-23CF-44E3-9099-C40C66FF867C}">
                  <a14:compatExt spid="_x0000_s15463"/>
                </a:ext>
                <a:ext uri="{FF2B5EF4-FFF2-40B4-BE49-F238E27FC236}">
                  <a16:creationId xmlns:a16="http://schemas.microsoft.com/office/drawing/2014/main" id="{00000000-0008-0000-02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64</xdr:row>
          <xdr:rowOff>182880</xdr:rowOff>
        </xdr:from>
        <xdr:to>
          <xdr:col>3</xdr:col>
          <xdr:colOff>30480</xdr:colOff>
          <xdr:row>66</xdr:row>
          <xdr:rowOff>38100</xdr:rowOff>
        </xdr:to>
        <xdr:sp macro="" textlink="">
          <xdr:nvSpPr>
            <xdr:cNvPr id="15464" name="Check Box 104" hidden="1">
              <a:extLst>
                <a:ext uri="{63B3BB69-23CF-44E3-9099-C40C66FF867C}">
                  <a14:compatExt spid="_x0000_s15464"/>
                </a:ext>
                <a:ext uri="{FF2B5EF4-FFF2-40B4-BE49-F238E27FC236}">
                  <a16:creationId xmlns:a16="http://schemas.microsoft.com/office/drawing/2014/main" id="{00000000-0008-0000-02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66</xdr:row>
          <xdr:rowOff>60960</xdr:rowOff>
        </xdr:from>
        <xdr:to>
          <xdr:col>3</xdr:col>
          <xdr:colOff>30480</xdr:colOff>
          <xdr:row>66</xdr:row>
          <xdr:rowOff>297180</xdr:rowOff>
        </xdr:to>
        <xdr:sp macro="" textlink="">
          <xdr:nvSpPr>
            <xdr:cNvPr id="15465" name="Check Box 105" hidden="1">
              <a:extLst>
                <a:ext uri="{63B3BB69-23CF-44E3-9099-C40C66FF867C}">
                  <a14:compatExt spid="_x0000_s15465"/>
                </a:ext>
                <a:ext uri="{FF2B5EF4-FFF2-40B4-BE49-F238E27FC236}">
                  <a16:creationId xmlns:a16="http://schemas.microsoft.com/office/drawing/2014/main" id="{00000000-0008-0000-02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66</xdr:row>
          <xdr:rowOff>312420</xdr:rowOff>
        </xdr:from>
        <xdr:to>
          <xdr:col>3</xdr:col>
          <xdr:colOff>30480</xdr:colOff>
          <xdr:row>68</xdr:row>
          <xdr:rowOff>22860</xdr:rowOff>
        </xdr:to>
        <xdr:sp macro="" textlink="">
          <xdr:nvSpPr>
            <xdr:cNvPr id="15467" name="Check Box 107" hidden="1">
              <a:extLst>
                <a:ext uri="{63B3BB69-23CF-44E3-9099-C40C66FF867C}">
                  <a14:compatExt spid="_x0000_s15467"/>
                </a:ext>
                <a:ext uri="{FF2B5EF4-FFF2-40B4-BE49-F238E27FC236}">
                  <a16:creationId xmlns:a16="http://schemas.microsoft.com/office/drawing/2014/main" id="{00000000-0008-0000-02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142875</xdr:colOff>
      <xdr:row>40</xdr:row>
      <xdr:rowOff>165746</xdr:rowOff>
    </xdr:from>
    <xdr:ext cx="476250" cy="192360"/>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3483429" y="3853282"/>
          <a:ext cx="476250"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l"/>
          <a:r>
            <a:rPr kumimoji="1" lang="en-US" altLang="ja-JP" sz="600">
              <a:solidFill>
                <a:sysClr val="windowText" lastClr="000000"/>
              </a:solidFill>
              <a:latin typeface="+mj-ea"/>
              <a:ea typeface="+mj-ea"/>
            </a:rPr>
            <a:t>(a)</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(c)</a:t>
          </a:r>
          <a:endParaRPr kumimoji="1" lang="ja-JP" altLang="en-US" sz="600">
            <a:solidFill>
              <a:sysClr val="windowText" lastClr="000000"/>
            </a:solidFill>
            <a:latin typeface="+mj-ea"/>
            <a:ea typeface="+mj-ea"/>
          </a:endParaRPr>
        </a:p>
      </xdr:txBody>
    </xdr:sp>
    <xdr:clientData/>
  </xdr:oneCellAnchor>
  <xdr:oneCellAnchor>
    <xdr:from>
      <xdr:col>26</xdr:col>
      <xdr:colOff>156482</xdr:colOff>
      <xdr:row>40</xdr:row>
      <xdr:rowOff>158941</xdr:rowOff>
    </xdr:from>
    <xdr:ext cx="476250" cy="192360"/>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5211536" y="3846477"/>
          <a:ext cx="476250"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l"/>
          <a:r>
            <a:rPr kumimoji="1" lang="en-US" altLang="ja-JP" sz="600">
              <a:solidFill>
                <a:sysClr val="windowText" lastClr="000000"/>
              </a:solidFill>
              <a:latin typeface="+mj-ea"/>
              <a:ea typeface="+mj-ea"/>
            </a:rPr>
            <a:t>(a)</a:t>
          </a:r>
          <a:r>
            <a:rPr kumimoji="1" lang="ja-JP" altLang="en-US" sz="600">
              <a:solidFill>
                <a:sysClr val="windowText" lastClr="000000"/>
              </a:solidFill>
              <a:latin typeface="+mj-ea"/>
              <a:ea typeface="+mj-ea"/>
            </a:rPr>
            <a:t>ｰ</a:t>
          </a:r>
          <a:r>
            <a:rPr kumimoji="1" lang="en-US" altLang="ja-JP" sz="600">
              <a:solidFill>
                <a:sysClr val="windowText" lastClr="000000"/>
              </a:solidFill>
              <a:latin typeface="+mj-ea"/>
              <a:ea typeface="+mj-ea"/>
            </a:rPr>
            <a:t>(b)</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editAs="oneCell">
        <xdr:from>
          <xdr:col>17</xdr:col>
          <xdr:colOff>182880</xdr:colOff>
          <xdr:row>18</xdr:row>
          <xdr:rowOff>7620</xdr:rowOff>
        </xdr:from>
        <xdr:to>
          <xdr:col>19</xdr:col>
          <xdr:colOff>22860</xdr:colOff>
          <xdr:row>19</xdr:row>
          <xdr:rowOff>7620</xdr:rowOff>
        </xdr:to>
        <xdr:sp macro="" textlink="">
          <xdr:nvSpPr>
            <xdr:cNvPr id="15469" name="Check Box 109" hidden="1">
              <a:extLst>
                <a:ext uri="{63B3BB69-23CF-44E3-9099-C40C66FF867C}">
                  <a14:compatExt spid="_x0000_s15469"/>
                </a:ext>
                <a:ext uri="{FF2B5EF4-FFF2-40B4-BE49-F238E27FC236}">
                  <a16:creationId xmlns:a16="http://schemas.microsoft.com/office/drawing/2014/main" id="{00000000-0008-0000-02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0" name="Check Box 110" hidden="1">
              <a:extLst>
                <a:ext uri="{63B3BB69-23CF-44E3-9099-C40C66FF867C}">
                  <a14:compatExt spid="_x0000_s15470"/>
                </a:ext>
                <a:ext uri="{FF2B5EF4-FFF2-40B4-BE49-F238E27FC236}">
                  <a16:creationId xmlns:a16="http://schemas.microsoft.com/office/drawing/2014/main" id="{00000000-0008-0000-02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270329</xdr:colOff>
      <xdr:row>2</xdr:row>
      <xdr:rowOff>33563</xdr:rowOff>
    </xdr:from>
    <xdr:to>
      <xdr:col>44</xdr:col>
      <xdr:colOff>403240</xdr:colOff>
      <xdr:row>10</xdr:row>
      <xdr:rowOff>115207</xdr:rowOff>
    </xdr:to>
    <xdr:grpSp>
      <xdr:nvGrpSpPr>
        <xdr:cNvPr id="21" name="グループ化 20">
          <a:extLst>
            <a:ext uri="{FF2B5EF4-FFF2-40B4-BE49-F238E27FC236}">
              <a16:creationId xmlns:a16="http://schemas.microsoft.com/office/drawing/2014/main" id="{00000000-0008-0000-0200-000015000000}"/>
            </a:ext>
          </a:extLst>
        </xdr:cNvPr>
        <xdr:cNvGrpSpPr/>
      </xdr:nvGrpSpPr>
      <xdr:grpSpPr>
        <a:xfrm>
          <a:off x="6340929" y="363763"/>
          <a:ext cx="4723961" cy="1345294"/>
          <a:chOff x="6172200" y="2790824"/>
          <a:chExt cx="5086350" cy="1381126"/>
        </a:xfrm>
      </xdr:grpSpPr>
      <xdr:sp macro="" textlink="">
        <xdr:nvSpPr>
          <xdr:cNvPr id="22" name="正方形/長方形 21">
            <a:extLst>
              <a:ext uri="{FF2B5EF4-FFF2-40B4-BE49-F238E27FC236}">
                <a16:creationId xmlns:a16="http://schemas.microsoft.com/office/drawing/2014/main" id="{00000000-0008-0000-0200-000016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ja-JP" altLang="ja-JP" sz="1100" b="1" u="sng">
                <a:solidFill>
                  <a:srgbClr val="FF0000"/>
                </a:solidFill>
                <a:effectLst/>
                <a:latin typeface="+mn-lt"/>
                <a:ea typeface="+mn-ea"/>
                <a:cs typeface="+mn-cs"/>
              </a:rPr>
              <a:t>色付きセル以外には、自動的に入力されますので、手入力しないでください</a:t>
            </a:r>
            <a:r>
              <a:rPr kumimoji="1" lang="ja-JP" altLang="ja-JP" sz="1100">
                <a:solidFill>
                  <a:srgbClr val="FF0000"/>
                </a:solidFill>
                <a:effectLst/>
                <a:latin typeface="+mn-lt"/>
                <a:ea typeface="+mn-ea"/>
                <a:cs typeface="+mn-cs"/>
              </a:rPr>
              <a:t>。</a:t>
            </a:r>
            <a:endParaRPr lang="ja-JP" altLang="ja-JP">
              <a:solidFill>
                <a:srgbClr val="FF0000"/>
              </a:solidFill>
              <a:effectLst/>
            </a:endParaRPr>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23" name="正方形/長方形 22">
            <a:extLst>
              <a:ext uri="{FF2B5EF4-FFF2-40B4-BE49-F238E27FC236}">
                <a16:creationId xmlns:a16="http://schemas.microsoft.com/office/drawing/2014/main" id="{00000000-0008-0000-0200-000017000000}"/>
              </a:ext>
            </a:extLst>
          </xdr:cNvPr>
          <xdr:cNvSpPr/>
        </xdr:nvSpPr>
        <xdr:spPr bwMode="auto">
          <a:xfrm>
            <a:off x="6350488" y="3878061"/>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0000000-0008-0000-0200-000018000000}"/>
              </a:ext>
            </a:extLst>
          </xdr:cNvPr>
          <xdr:cNvSpPr/>
        </xdr:nvSpPr>
        <xdr:spPr bwMode="auto">
          <a:xfrm>
            <a:off x="6343650" y="3689118"/>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200-000019000000}"/>
              </a:ext>
            </a:extLst>
          </xdr:cNvPr>
          <xdr:cNvSpPr/>
        </xdr:nvSpPr>
        <xdr:spPr bwMode="auto">
          <a:xfrm>
            <a:off x="6343650" y="3493177"/>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11</xdr:col>
          <xdr:colOff>0</xdr:colOff>
          <xdr:row>53</xdr:row>
          <xdr:rowOff>22860</xdr:rowOff>
        </xdr:from>
        <xdr:to>
          <xdr:col>13</xdr:col>
          <xdr:colOff>0</xdr:colOff>
          <xdr:row>53</xdr:row>
          <xdr:rowOff>182880</xdr:rowOff>
        </xdr:to>
        <xdr:sp macro="" textlink="">
          <xdr:nvSpPr>
            <xdr:cNvPr id="15472" name="Check Box 112" hidden="1">
              <a:extLst>
                <a:ext uri="{63B3BB69-23CF-44E3-9099-C40C66FF867C}">
                  <a14:compatExt spid="_x0000_s15472"/>
                </a:ext>
                <a:ext uri="{FF2B5EF4-FFF2-40B4-BE49-F238E27FC236}">
                  <a16:creationId xmlns:a16="http://schemas.microsoft.com/office/drawing/2014/main" id="{00000000-0008-0000-02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7620</xdr:rowOff>
        </xdr:from>
        <xdr:to>
          <xdr:col>12</xdr:col>
          <xdr:colOff>0</xdr:colOff>
          <xdr:row>54</xdr:row>
          <xdr:rowOff>182880</xdr:rowOff>
        </xdr:to>
        <xdr:sp macro="" textlink="">
          <xdr:nvSpPr>
            <xdr:cNvPr id="15473" name="Check Box 113" hidden="1">
              <a:extLst>
                <a:ext uri="{63B3BB69-23CF-44E3-9099-C40C66FF867C}">
                  <a14:compatExt spid="_x0000_s15473"/>
                </a:ext>
                <a:ext uri="{FF2B5EF4-FFF2-40B4-BE49-F238E27FC236}">
                  <a16:creationId xmlns:a16="http://schemas.microsoft.com/office/drawing/2014/main" id="{00000000-0008-0000-02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7620</xdr:rowOff>
        </xdr:from>
        <xdr:to>
          <xdr:col>12</xdr:col>
          <xdr:colOff>0</xdr:colOff>
          <xdr:row>55</xdr:row>
          <xdr:rowOff>182880</xdr:rowOff>
        </xdr:to>
        <xdr:sp macro="" textlink="">
          <xdr:nvSpPr>
            <xdr:cNvPr id="15474" name="Check Box 114" hidden="1">
              <a:extLst>
                <a:ext uri="{63B3BB69-23CF-44E3-9099-C40C66FF867C}">
                  <a14:compatExt spid="_x0000_s15474"/>
                </a:ext>
                <a:ext uri="{FF2B5EF4-FFF2-40B4-BE49-F238E27FC236}">
                  <a16:creationId xmlns:a16="http://schemas.microsoft.com/office/drawing/2014/main" id="{00000000-0008-0000-02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2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2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18</xdr:row>
          <xdr:rowOff>7620</xdr:rowOff>
        </xdr:from>
        <xdr:to>
          <xdr:col>2</xdr:col>
          <xdr:colOff>38100</xdr:colOff>
          <xdr:row>19</xdr:row>
          <xdr:rowOff>7620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2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196501</xdr:colOff>
          <xdr:row>78</xdr:row>
          <xdr:rowOff>106091</xdr:rowOff>
        </xdr:from>
        <xdr:to>
          <xdr:col>5</xdr:col>
          <xdr:colOff>6803</xdr:colOff>
          <xdr:row>83</xdr:row>
          <xdr:rowOff>66760</xdr:rowOff>
        </xdr:to>
        <xdr:grpSp>
          <xdr:nvGrpSpPr>
            <xdr:cNvPr id="27" name="グループ化 26">
              <a:extLst>
                <a:ext uri="{FF2B5EF4-FFF2-40B4-BE49-F238E27FC236}">
                  <a16:creationId xmlns:a16="http://schemas.microsoft.com/office/drawing/2014/main" id="{00000000-0008-0000-0200-00001B000000}"/>
                </a:ext>
              </a:extLst>
            </xdr:cNvPr>
            <xdr:cNvGrpSpPr/>
          </xdr:nvGrpSpPr>
          <xdr:grpSpPr>
            <a:xfrm>
              <a:off x="734981" y="14006241"/>
              <a:ext cx="198922" cy="913169"/>
              <a:chOff x="896844" y="8204834"/>
              <a:chExt cx="217581" cy="684398"/>
            </a:xfrm>
          </xdr:grpSpPr>
          <xdr:sp macro="" textlink="">
            <xdr:nvSpPr>
              <xdr:cNvPr id="15478" name="Check Box 118" hidden="1">
                <a:extLst>
                  <a:ext uri="{63B3BB69-23CF-44E3-9099-C40C66FF867C}">
                    <a14:compatExt spid="_x0000_s15478"/>
                  </a:ext>
                  <a:ext uri="{FF2B5EF4-FFF2-40B4-BE49-F238E27FC236}">
                    <a16:creationId xmlns:a16="http://schemas.microsoft.com/office/drawing/2014/main" id="{00000000-0008-0000-0200-0000763C0000}"/>
                  </a:ext>
                </a:extLst>
              </xdr:cNvPr>
              <xdr:cNvSpPr/>
            </xdr:nvSpPr>
            <xdr:spPr bwMode="auto">
              <a:xfrm>
                <a:off x="897450" y="8204834"/>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79" name="Check Box 119" hidden="1">
                <a:extLst>
                  <a:ext uri="{63B3BB69-23CF-44E3-9099-C40C66FF867C}">
                    <a14:compatExt spid="_x0000_s15479"/>
                  </a:ext>
                  <a:ext uri="{FF2B5EF4-FFF2-40B4-BE49-F238E27FC236}">
                    <a16:creationId xmlns:a16="http://schemas.microsoft.com/office/drawing/2014/main" id="{00000000-0008-0000-0200-0000773C0000}"/>
                  </a:ext>
                </a:extLst>
              </xdr:cNvPr>
              <xdr:cNvSpPr/>
            </xdr:nvSpPr>
            <xdr:spPr bwMode="auto">
              <a:xfrm>
                <a:off x="896844" y="836299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0" name="Check Box 120" hidden="1">
                <a:extLst>
                  <a:ext uri="{63B3BB69-23CF-44E3-9099-C40C66FF867C}">
                    <a14:compatExt spid="_x0000_s15480"/>
                  </a:ext>
                  <a:ext uri="{FF2B5EF4-FFF2-40B4-BE49-F238E27FC236}">
                    <a16:creationId xmlns:a16="http://schemas.microsoft.com/office/drawing/2014/main" id="{00000000-0008-0000-0200-0000783C0000}"/>
                  </a:ext>
                </a:extLst>
              </xdr:cNvPr>
              <xdr:cNvSpPr/>
            </xdr:nvSpPr>
            <xdr:spPr bwMode="auto">
              <a:xfrm>
                <a:off x="904875" y="86320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481" name="Check Box 121" hidden="1">
                <a:extLst>
                  <a:ext uri="{63B3BB69-23CF-44E3-9099-C40C66FF867C}">
                    <a14:compatExt spid="_x0000_s15481"/>
                  </a:ext>
                  <a:ext uri="{FF2B5EF4-FFF2-40B4-BE49-F238E27FC236}">
                    <a16:creationId xmlns:a16="http://schemas.microsoft.com/office/drawing/2014/main" id="{00000000-0008-0000-0200-0000793C0000}"/>
                  </a:ext>
                </a:extLst>
              </xdr:cNvPr>
              <xdr:cNvSpPr/>
            </xdr:nvSpPr>
            <xdr:spPr bwMode="auto">
              <a:xfrm>
                <a:off x="904875" y="849400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4466</xdr:colOff>
          <xdr:row>83</xdr:row>
          <xdr:rowOff>13917</xdr:rowOff>
        </xdr:from>
        <xdr:to>
          <xdr:col>5</xdr:col>
          <xdr:colOff>22167</xdr:colOff>
          <xdr:row>87</xdr:row>
          <xdr:rowOff>74446</xdr:rowOff>
        </xdr:to>
        <xdr:grpSp>
          <xdr:nvGrpSpPr>
            <xdr:cNvPr id="51" name="グループ化 50">
              <a:extLst>
                <a:ext uri="{FF2B5EF4-FFF2-40B4-BE49-F238E27FC236}">
                  <a16:creationId xmlns:a16="http://schemas.microsoft.com/office/drawing/2014/main" id="{00000000-0008-0000-0200-000033000000}"/>
                </a:ext>
              </a:extLst>
            </xdr:cNvPr>
            <xdr:cNvGrpSpPr/>
          </xdr:nvGrpSpPr>
          <xdr:grpSpPr>
            <a:xfrm>
              <a:off x="741066" y="14866567"/>
              <a:ext cx="208201" cy="1013029"/>
              <a:chOff x="896845" y="8130656"/>
              <a:chExt cx="217580" cy="758542"/>
            </a:xfrm>
          </xdr:grpSpPr>
          <xdr:sp macro="" textlink="">
            <xdr:nvSpPr>
              <xdr:cNvPr id="15504" name="Check Box 144" hidden="1">
                <a:extLst>
                  <a:ext uri="{63B3BB69-23CF-44E3-9099-C40C66FF867C}">
                    <a14:compatExt spid="_x0000_s15504"/>
                  </a:ext>
                  <a:ext uri="{FF2B5EF4-FFF2-40B4-BE49-F238E27FC236}">
                    <a16:creationId xmlns:a16="http://schemas.microsoft.com/office/drawing/2014/main" id="{00000000-0008-0000-0200-0000903C0000}"/>
                  </a:ext>
                </a:extLst>
              </xdr:cNvPr>
              <xdr:cNvSpPr/>
            </xdr:nvSpPr>
            <xdr:spPr bwMode="auto">
              <a:xfrm>
                <a:off x="897450" y="8130656"/>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5" name="Check Box 145" hidden="1">
                <a:extLst>
                  <a:ext uri="{63B3BB69-23CF-44E3-9099-C40C66FF867C}">
                    <a14:compatExt spid="_x0000_s15505"/>
                  </a:ext>
                  <a:ext uri="{FF2B5EF4-FFF2-40B4-BE49-F238E27FC236}">
                    <a16:creationId xmlns:a16="http://schemas.microsoft.com/office/drawing/2014/main" id="{00000000-0008-0000-0200-0000913C0000}"/>
                  </a:ext>
                </a:extLst>
              </xdr:cNvPr>
              <xdr:cNvSpPr/>
            </xdr:nvSpPr>
            <xdr:spPr bwMode="auto">
              <a:xfrm>
                <a:off x="896845"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6" name="Check Box 146" hidden="1">
                <a:extLst>
                  <a:ext uri="{63B3BB69-23CF-44E3-9099-C40C66FF867C}">
                    <a14:compatExt spid="_x0000_s15506"/>
                  </a:ext>
                  <a:ext uri="{FF2B5EF4-FFF2-40B4-BE49-F238E27FC236}">
                    <a16:creationId xmlns:a16="http://schemas.microsoft.com/office/drawing/2014/main" id="{00000000-0008-0000-0200-0000923C0000}"/>
                  </a:ext>
                </a:extLst>
              </xdr:cNvPr>
              <xdr:cNvSpPr/>
            </xdr:nvSpPr>
            <xdr:spPr bwMode="auto">
              <a:xfrm>
                <a:off x="904875" y="8632023"/>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07" name="Check Box 147" hidden="1">
                <a:extLst>
                  <a:ext uri="{63B3BB69-23CF-44E3-9099-C40C66FF867C}">
                    <a14:compatExt spid="_x0000_s15507"/>
                  </a:ext>
                  <a:ext uri="{FF2B5EF4-FFF2-40B4-BE49-F238E27FC236}">
                    <a16:creationId xmlns:a16="http://schemas.microsoft.com/office/drawing/2014/main" id="{00000000-0008-0000-0200-000093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196502</xdr:colOff>
          <xdr:row>86</xdr:row>
          <xdr:rowOff>113777</xdr:rowOff>
        </xdr:from>
        <xdr:to>
          <xdr:col>5</xdr:col>
          <xdr:colOff>6804</xdr:colOff>
          <xdr:row>92</xdr:row>
          <xdr:rowOff>74448</xdr:rowOff>
        </xdr:to>
        <xdr:grpSp>
          <xdr:nvGrpSpPr>
            <xdr:cNvPr id="57" name="グループ化 56">
              <a:extLst>
                <a:ext uri="{FF2B5EF4-FFF2-40B4-BE49-F238E27FC236}">
                  <a16:creationId xmlns:a16="http://schemas.microsoft.com/office/drawing/2014/main" id="{00000000-0008-0000-0200-000039000000}"/>
                </a:ext>
              </a:extLst>
            </xdr:cNvPr>
            <xdr:cNvGrpSpPr/>
          </xdr:nvGrpSpPr>
          <xdr:grpSpPr>
            <a:xfrm>
              <a:off x="734982" y="15728427"/>
              <a:ext cx="198922" cy="1294171"/>
              <a:chOff x="896844" y="7942286"/>
              <a:chExt cx="217581" cy="969758"/>
            </a:xfrm>
          </xdr:grpSpPr>
          <xdr:sp macro="" textlink="">
            <xdr:nvSpPr>
              <xdr:cNvPr id="15509" name="Check Box 149" hidden="1">
                <a:extLst>
                  <a:ext uri="{63B3BB69-23CF-44E3-9099-C40C66FF867C}">
                    <a14:compatExt spid="_x0000_s15509"/>
                  </a:ext>
                  <a:ext uri="{FF2B5EF4-FFF2-40B4-BE49-F238E27FC236}">
                    <a16:creationId xmlns:a16="http://schemas.microsoft.com/office/drawing/2014/main" id="{00000000-0008-0000-0200-0000953C0000}"/>
                  </a:ext>
                </a:extLst>
              </xdr:cNvPr>
              <xdr:cNvSpPr/>
            </xdr:nvSpPr>
            <xdr:spPr bwMode="auto">
              <a:xfrm>
                <a:off x="897450" y="8130653"/>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0" name="Check Box 150" hidden="1">
                <a:extLst>
                  <a:ext uri="{63B3BB69-23CF-44E3-9099-C40C66FF867C}">
                    <a14:compatExt spid="_x0000_s15510"/>
                  </a:ext>
                  <a:ext uri="{FF2B5EF4-FFF2-40B4-BE49-F238E27FC236}">
                    <a16:creationId xmlns:a16="http://schemas.microsoft.com/office/drawing/2014/main" id="{00000000-0008-0000-0200-0000963C0000}"/>
                  </a:ext>
                </a:extLst>
              </xdr:cNvPr>
              <xdr:cNvSpPr/>
            </xdr:nvSpPr>
            <xdr:spPr bwMode="auto">
              <a:xfrm>
                <a:off x="896844" y="8368700"/>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1" name="Check Box 151" hidden="1">
                <a:extLst>
                  <a:ext uri="{63B3BB69-23CF-44E3-9099-C40C66FF867C}">
                    <a14:compatExt spid="_x0000_s15511"/>
                  </a:ext>
                  <a:ext uri="{FF2B5EF4-FFF2-40B4-BE49-F238E27FC236}">
                    <a16:creationId xmlns:a16="http://schemas.microsoft.com/office/drawing/2014/main" id="{00000000-0008-0000-0200-0000973C0000}"/>
                  </a:ext>
                </a:extLst>
              </xdr:cNvPr>
              <xdr:cNvSpPr/>
            </xdr:nvSpPr>
            <xdr:spPr bwMode="auto">
              <a:xfrm>
                <a:off x="904875" y="8654869"/>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2" name="Check Box 152" hidden="1">
                <a:extLst>
                  <a:ext uri="{63B3BB69-23CF-44E3-9099-C40C66FF867C}">
                    <a14:compatExt spid="_x0000_s15512"/>
                  </a:ext>
                  <a:ext uri="{FF2B5EF4-FFF2-40B4-BE49-F238E27FC236}">
                    <a16:creationId xmlns:a16="http://schemas.microsoft.com/office/drawing/2014/main" id="{00000000-0008-0000-0200-0000983C0000}"/>
                  </a:ext>
                </a:extLst>
              </xdr:cNvPr>
              <xdr:cNvSpPr/>
            </xdr:nvSpPr>
            <xdr:spPr bwMode="auto">
              <a:xfrm>
                <a:off x="904875" y="8511131"/>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3" name="Check Box 153" hidden="1">
                <a:extLst>
                  <a:ext uri="{63B3BB69-23CF-44E3-9099-C40C66FF867C}">
                    <a14:compatExt spid="_x0000_s15513"/>
                  </a:ext>
                  <a:ext uri="{FF2B5EF4-FFF2-40B4-BE49-F238E27FC236}">
                    <a16:creationId xmlns:a16="http://schemas.microsoft.com/office/drawing/2014/main" id="{00000000-0008-0000-0200-0000993C0000}"/>
                  </a:ext>
                </a:extLst>
              </xdr:cNvPr>
              <xdr:cNvSpPr/>
            </xdr:nvSpPr>
            <xdr:spPr bwMode="auto">
              <a:xfrm>
                <a:off x="904874" y="7942286"/>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92</xdr:row>
          <xdr:rowOff>23045</xdr:rowOff>
        </xdr:from>
        <xdr:to>
          <xdr:col>5</xdr:col>
          <xdr:colOff>17701</xdr:colOff>
          <xdr:row>96</xdr:row>
          <xdr:rowOff>83574</xdr:rowOff>
        </xdr:to>
        <xdr:grpSp>
          <xdr:nvGrpSpPr>
            <xdr:cNvPr id="63" name="グループ化 62">
              <a:extLst>
                <a:ext uri="{FF2B5EF4-FFF2-40B4-BE49-F238E27FC236}">
                  <a16:creationId xmlns:a16="http://schemas.microsoft.com/office/drawing/2014/main" id="{00000000-0008-0000-0200-00003F000000}"/>
                </a:ext>
              </a:extLst>
            </xdr:cNvPr>
            <xdr:cNvGrpSpPr/>
          </xdr:nvGrpSpPr>
          <xdr:grpSpPr>
            <a:xfrm>
              <a:off x="736600" y="16971195"/>
              <a:ext cx="208201" cy="1013029"/>
              <a:chOff x="896845" y="8130665"/>
              <a:chExt cx="217580" cy="758529"/>
            </a:xfrm>
          </xdr:grpSpPr>
          <xdr:sp macro="" textlink="">
            <xdr:nvSpPr>
              <xdr:cNvPr id="15514" name="Check Box 154" hidden="1">
                <a:extLst>
                  <a:ext uri="{63B3BB69-23CF-44E3-9099-C40C66FF867C}">
                    <a14:compatExt spid="_x0000_s15514"/>
                  </a:ext>
                  <a:ext uri="{FF2B5EF4-FFF2-40B4-BE49-F238E27FC236}">
                    <a16:creationId xmlns:a16="http://schemas.microsoft.com/office/drawing/2014/main" id="{00000000-0008-0000-0200-00009A3C0000}"/>
                  </a:ext>
                </a:extLst>
              </xdr:cNvPr>
              <xdr:cNvSpPr/>
            </xdr:nvSpPr>
            <xdr:spPr bwMode="auto">
              <a:xfrm>
                <a:off x="897450" y="8130665"/>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5" name="Check Box 155" hidden="1">
                <a:extLst>
                  <a:ext uri="{63B3BB69-23CF-44E3-9099-C40C66FF867C}">
                    <a14:compatExt spid="_x0000_s15515"/>
                  </a:ext>
                  <a:ext uri="{FF2B5EF4-FFF2-40B4-BE49-F238E27FC236}">
                    <a16:creationId xmlns:a16="http://schemas.microsoft.com/office/drawing/2014/main" id="{00000000-0008-0000-0200-00009B3C0000}"/>
                  </a:ext>
                </a:extLst>
              </xdr:cNvPr>
              <xdr:cNvSpPr/>
            </xdr:nvSpPr>
            <xdr:spPr bwMode="auto">
              <a:xfrm>
                <a:off x="896845"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6" name="Check Box 156" hidden="1">
                <a:extLst>
                  <a:ext uri="{63B3BB69-23CF-44E3-9099-C40C66FF867C}">
                    <a14:compatExt spid="_x0000_s15516"/>
                  </a:ext>
                  <a:ext uri="{FF2B5EF4-FFF2-40B4-BE49-F238E27FC236}">
                    <a16:creationId xmlns:a16="http://schemas.microsoft.com/office/drawing/2014/main" id="{00000000-0008-0000-0200-00009C3C0000}"/>
                  </a:ext>
                </a:extLst>
              </xdr:cNvPr>
              <xdr:cNvSpPr/>
            </xdr:nvSpPr>
            <xdr:spPr bwMode="auto">
              <a:xfrm>
                <a:off x="904875" y="8632019"/>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7" name="Check Box 157" hidden="1">
                <a:extLst>
                  <a:ext uri="{63B3BB69-23CF-44E3-9099-C40C66FF867C}">
                    <a14:compatExt spid="_x0000_s15517"/>
                  </a:ext>
                  <a:ext uri="{FF2B5EF4-FFF2-40B4-BE49-F238E27FC236}">
                    <a16:creationId xmlns:a16="http://schemas.microsoft.com/office/drawing/2014/main" id="{00000000-0008-0000-0200-00009D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95</xdr:row>
          <xdr:rowOff>130589</xdr:rowOff>
        </xdr:from>
        <xdr:to>
          <xdr:col>5</xdr:col>
          <xdr:colOff>17701</xdr:colOff>
          <xdr:row>100</xdr:row>
          <xdr:rowOff>89887</xdr:rowOff>
        </xdr:to>
        <xdr:grpSp>
          <xdr:nvGrpSpPr>
            <xdr:cNvPr id="68" name="グループ化 67">
              <a:extLst>
                <a:ext uri="{FF2B5EF4-FFF2-40B4-BE49-F238E27FC236}">
                  <a16:creationId xmlns:a16="http://schemas.microsoft.com/office/drawing/2014/main" id="{00000000-0008-0000-0200-000044000000}"/>
                </a:ext>
              </a:extLst>
            </xdr:cNvPr>
            <xdr:cNvGrpSpPr/>
          </xdr:nvGrpSpPr>
          <xdr:grpSpPr>
            <a:xfrm>
              <a:off x="736600" y="17840739"/>
              <a:ext cx="208201" cy="1102298"/>
              <a:chOff x="896845" y="8113519"/>
              <a:chExt cx="217580" cy="826052"/>
            </a:xfrm>
          </xdr:grpSpPr>
          <xdr:sp macro="" textlink="">
            <xdr:nvSpPr>
              <xdr:cNvPr id="15518" name="Check Box 158" hidden="1">
                <a:extLst>
                  <a:ext uri="{63B3BB69-23CF-44E3-9099-C40C66FF867C}">
                    <a14:compatExt spid="_x0000_s15518"/>
                  </a:ext>
                  <a:ext uri="{FF2B5EF4-FFF2-40B4-BE49-F238E27FC236}">
                    <a16:creationId xmlns:a16="http://schemas.microsoft.com/office/drawing/2014/main" id="{00000000-0008-0000-0200-00009E3C0000}"/>
                  </a:ext>
                </a:extLst>
              </xdr:cNvPr>
              <xdr:cNvSpPr/>
            </xdr:nvSpPr>
            <xdr:spPr bwMode="auto">
              <a:xfrm>
                <a:off x="897450" y="8113519"/>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19" name="Check Box 159" hidden="1">
                <a:extLst>
                  <a:ext uri="{63B3BB69-23CF-44E3-9099-C40C66FF867C}">
                    <a14:compatExt spid="_x0000_s15519"/>
                  </a:ext>
                  <a:ext uri="{FF2B5EF4-FFF2-40B4-BE49-F238E27FC236}">
                    <a16:creationId xmlns:a16="http://schemas.microsoft.com/office/drawing/2014/main" id="{00000000-0008-0000-0200-00009F3C0000}"/>
                  </a:ext>
                </a:extLst>
              </xdr:cNvPr>
              <xdr:cNvSpPr/>
            </xdr:nvSpPr>
            <xdr:spPr bwMode="auto">
              <a:xfrm>
                <a:off x="896845" y="830019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0" name="Check Box 160" hidden="1">
                <a:extLst>
                  <a:ext uri="{63B3BB69-23CF-44E3-9099-C40C66FF867C}">
                    <a14:compatExt spid="_x0000_s15520"/>
                  </a:ext>
                  <a:ext uri="{FF2B5EF4-FFF2-40B4-BE49-F238E27FC236}">
                    <a16:creationId xmlns:a16="http://schemas.microsoft.com/office/drawing/2014/main" id="{00000000-0008-0000-0200-0000A03C0000}"/>
                  </a:ext>
                </a:extLst>
              </xdr:cNvPr>
              <xdr:cNvSpPr/>
            </xdr:nvSpPr>
            <xdr:spPr bwMode="auto">
              <a:xfrm>
                <a:off x="904875" y="8529275"/>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1" name="Check Box 161" hidden="1">
                <a:extLst>
                  <a:ext uri="{63B3BB69-23CF-44E3-9099-C40C66FF867C}">
                    <a14:compatExt spid="_x0000_s15521"/>
                  </a:ext>
                  <a:ext uri="{FF2B5EF4-FFF2-40B4-BE49-F238E27FC236}">
                    <a16:creationId xmlns:a16="http://schemas.microsoft.com/office/drawing/2014/main" id="{00000000-0008-0000-0200-0000A13C0000}"/>
                  </a:ext>
                </a:extLst>
              </xdr:cNvPr>
              <xdr:cNvSpPr/>
            </xdr:nvSpPr>
            <xdr:spPr bwMode="auto">
              <a:xfrm>
                <a:off x="904875" y="8682396"/>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199718</xdr:colOff>
          <xdr:row>100</xdr:row>
          <xdr:rowOff>23045</xdr:rowOff>
        </xdr:from>
        <xdr:to>
          <xdr:col>5</xdr:col>
          <xdr:colOff>10020</xdr:colOff>
          <xdr:row>104</xdr:row>
          <xdr:rowOff>83574</xdr:rowOff>
        </xdr:to>
        <xdr:grpSp>
          <xdr:nvGrpSpPr>
            <xdr:cNvPr id="73" name="グループ化 72">
              <a:extLst>
                <a:ext uri="{FF2B5EF4-FFF2-40B4-BE49-F238E27FC236}">
                  <a16:creationId xmlns:a16="http://schemas.microsoft.com/office/drawing/2014/main" id="{00000000-0008-0000-0200-000049000000}"/>
                </a:ext>
              </a:extLst>
            </xdr:cNvPr>
            <xdr:cNvGrpSpPr/>
          </xdr:nvGrpSpPr>
          <xdr:grpSpPr>
            <a:xfrm>
              <a:off x="738198" y="18876195"/>
              <a:ext cx="198922" cy="1013029"/>
              <a:chOff x="896844" y="8130656"/>
              <a:chExt cx="217581" cy="758542"/>
            </a:xfrm>
          </xdr:grpSpPr>
          <xdr:sp macro="" textlink="">
            <xdr:nvSpPr>
              <xdr:cNvPr id="15522" name="Check Box 162" hidden="1">
                <a:extLst>
                  <a:ext uri="{63B3BB69-23CF-44E3-9099-C40C66FF867C}">
                    <a14:compatExt spid="_x0000_s15522"/>
                  </a:ext>
                  <a:ext uri="{FF2B5EF4-FFF2-40B4-BE49-F238E27FC236}">
                    <a16:creationId xmlns:a16="http://schemas.microsoft.com/office/drawing/2014/main" id="{00000000-0008-0000-0200-0000A23C0000}"/>
                  </a:ext>
                </a:extLst>
              </xdr:cNvPr>
              <xdr:cNvSpPr/>
            </xdr:nvSpPr>
            <xdr:spPr bwMode="auto">
              <a:xfrm>
                <a:off x="897450" y="8130656"/>
                <a:ext cx="209550" cy="2571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3" name="Check Box 163" hidden="1">
                <a:extLst>
                  <a:ext uri="{63B3BB69-23CF-44E3-9099-C40C66FF867C}">
                    <a14:compatExt spid="_x0000_s15523"/>
                  </a:ext>
                  <a:ext uri="{FF2B5EF4-FFF2-40B4-BE49-F238E27FC236}">
                    <a16:creationId xmlns:a16="http://schemas.microsoft.com/office/drawing/2014/main" id="{00000000-0008-0000-0200-0000A33C0000}"/>
                  </a:ext>
                </a:extLst>
              </xdr:cNvPr>
              <xdr:cNvSpPr/>
            </xdr:nvSpPr>
            <xdr:spPr bwMode="auto">
              <a:xfrm>
                <a:off x="896844" y="8340157"/>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4" name="Check Box 164" hidden="1">
                <a:extLst>
                  <a:ext uri="{63B3BB69-23CF-44E3-9099-C40C66FF867C}">
                    <a14:compatExt spid="_x0000_s15524"/>
                  </a:ext>
                  <a:ext uri="{FF2B5EF4-FFF2-40B4-BE49-F238E27FC236}">
                    <a16:creationId xmlns:a16="http://schemas.microsoft.com/office/drawing/2014/main" id="{00000000-0008-0000-0200-0000A43C0000}"/>
                  </a:ext>
                </a:extLst>
              </xdr:cNvPr>
              <xdr:cNvSpPr/>
            </xdr:nvSpPr>
            <xdr:spPr bwMode="auto">
              <a:xfrm>
                <a:off x="904875" y="8632023"/>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525" name="Check Box 165" hidden="1">
                <a:extLst>
                  <a:ext uri="{63B3BB69-23CF-44E3-9099-C40C66FF867C}">
                    <a14:compatExt spid="_x0000_s15525"/>
                  </a:ext>
                  <a:ext uri="{FF2B5EF4-FFF2-40B4-BE49-F238E27FC236}">
                    <a16:creationId xmlns:a16="http://schemas.microsoft.com/office/drawing/2014/main" id="{00000000-0008-0000-0200-0000A53C0000}"/>
                  </a:ext>
                </a:extLst>
              </xdr:cNvPr>
              <xdr:cNvSpPr/>
            </xdr:nvSpPr>
            <xdr:spPr bwMode="auto">
              <a:xfrm>
                <a:off x="904875" y="8482588"/>
                <a:ext cx="2095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104</xdr:row>
          <xdr:rowOff>7620</xdr:rowOff>
        </xdr:from>
        <xdr:to>
          <xdr:col>15</xdr:col>
          <xdr:colOff>114300</xdr:colOff>
          <xdr:row>104</xdr:row>
          <xdr:rowOff>350520</xdr:rowOff>
        </xdr:to>
        <xdr:sp macro="" textlink="">
          <xdr:nvSpPr>
            <xdr:cNvPr id="15529" name="Check Box 169" hidden="1">
              <a:extLst>
                <a:ext uri="{63B3BB69-23CF-44E3-9099-C40C66FF867C}">
                  <a14:compatExt spid="_x0000_s15529"/>
                </a:ext>
                <a:ext uri="{FF2B5EF4-FFF2-40B4-BE49-F238E27FC236}">
                  <a16:creationId xmlns:a16="http://schemas.microsoft.com/office/drawing/2014/main" id="{00000000-0008-0000-02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74</xdr:row>
          <xdr:rowOff>144780</xdr:rowOff>
        </xdr:from>
        <xdr:to>
          <xdr:col>33</xdr:col>
          <xdr:colOff>45720</xdr:colOff>
          <xdr:row>76</xdr:row>
          <xdr:rowOff>60960</xdr:rowOff>
        </xdr:to>
        <xdr:sp macro="" textlink="">
          <xdr:nvSpPr>
            <xdr:cNvPr id="15530" name="Check Box 170" hidden="1">
              <a:extLst>
                <a:ext uri="{63B3BB69-23CF-44E3-9099-C40C66FF867C}">
                  <a14:compatExt spid="_x0000_s15530"/>
                </a:ext>
                <a:ext uri="{FF2B5EF4-FFF2-40B4-BE49-F238E27FC236}">
                  <a16:creationId xmlns:a16="http://schemas.microsoft.com/office/drawing/2014/main" id="{00000000-0008-0000-02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71</xdr:row>
          <xdr:rowOff>0</xdr:rowOff>
        </xdr:from>
        <xdr:to>
          <xdr:col>5</xdr:col>
          <xdr:colOff>19050</xdr:colOff>
          <xdr:row>71</xdr:row>
          <xdr:rowOff>28575</xdr:rowOff>
        </xdr:to>
        <xdr:grpSp>
          <xdr:nvGrpSpPr>
            <xdr:cNvPr id="59" name="Group 41">
              <a:extLst>
                <a:ext uri="{FF2B5EF4-FFF2-40B4-BE49-F238E27FC236}">
                  <a16:creationId xmlns:a16="http://schemas.microsoft.com/office/drawing/2014/main" id="{00000000-0008-0000-0200-00003B000000}"/>
                </a:ext>
              </a:extLst>
            </xdr:cNvPr>
            <xdr:cNvGrpSpPr>
              <a:grpSpLocks/>
            </xdr:cNvGrpSpPr>
          </xdr:nvGrpSpPr>
          <xdr:grpSpPr bwMode="auto">
            <a:xfrm>
              <a:off x="774700" y="1158875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71</xdr:row>
          <xdr:rowOff>0</xdr:rowOff>
        </xdr:from>
        <xdr:to>
          <xdr:col>5</xdr:col>
          <xdr:colOff>19050</xdr:colOff>
          <xdr:row>71</xdr:row>
          <xdr:rowOff>28575</xdr:rowOff>
        </xdr:to>
        <xdr:grpSp>
          <xdr:nvGrpSpPr>
            <xdr:cNvPr id="60" name="Group 41">
              <a:extLst>
                <a:ext uri="{FF2B5EF4-FFF2-40B4-BE49-F238E27FC236}">
                  <a16:creationId xmlns:a16="http://schemas.microsoft.com/office/drawing/2014/main" id="{00000000-0008-0000-0200-00003C000000}"/>
                </a:ext>
              </a:extLst>
            </xdr:cNvPr>
            <xdr:cNvGrpSpPr>
              <a:grpSpLocks/>
            </xdr:cNvGrpSpPr>
          </xdr:nvGrpSpPr>
          <xdr:grpSpPr bwMode="auto">
            <a:xfrm>
              <a:off x="774700" y="1158875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107</xdr:row>
          <xdr:rowOff>0</xdr:rowOff>
        </xdr:from>
        <xdr:to>
          <xdr:col>5</xdr:col>
          <xdr:colOff>19050</xdr:colOff>
          <xdr:row>107</xdr:row>
          <xdr:rowOff>28575</xdr:rowOff>
        </xdr:to>
        <xdr:grpSp>
          <xdr:nvGrpSpPr>
            <xdr:cNvPr id="61" name="Group 41">
              <a:extLst>
                <a:ext uri="{FF2B5EF4-FFF2-40B4-BE49-F238E27FC236}">
                  <a16:creationId xmlns:a16="http://schemas.microsoft.com/office/drawing/2014/main" id="{00000000-0008-0000-0200-00003D000000}"/>
                </a:ext>
              </a:extLst>
            </xdr:cNvPr>
            <xdr:cNvGrpSpPr>
              <a:grpSpLocks/>
            </xdr:cNvGrpSpPr>
          </xdr:nvGrpSpPr>
          <xdr:grpSpPr bwMode="auto">
            <a:xfrm>
              <a:off x="774700" y="2049780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107</xdr:row>
          <xdr:rowOff>0</xdr:rowOff>
        </xdr:from>
        <xdr:to>
          <xdr:col>5</xdr:col>
          <xdr:colOff>19050</xdr:colOff>
          <xdr:row>107</xdr:row>
          <xdr:rowOff>28575</xdr:rowOff>
        </xdr:to>
        <xdr:grpSp>
          <xdr:nvGrpSpPr>
            <xdr:cNvPr id="62" name="Group 41">
              <a:extLst>
                <a:ext uri="{FF2B5EF4-FFF2-40B4-BE49-F238E27FC236}">
                  <a16:creationId xmlns:a16="http://schemas.microsoft.com/office/drawing/2014/main" id="{00000000-0008-0000-0200-00003E000000}"/>
                </a:ext>
              </a:extLst>
            </xdr:cNvPr>
            <xdr:cNvGrpSpPr>
              <a:grpSpLocks/>
            </xdr:cNvGrpSpPr>
          </xdr:nvGrpSpPr>
          <xdr:grpSpPr bwMode="auto">
            <a:xfrm>
              <a:off x="774700" y="20497800"/>
              <a:ext cx="171450" cy="28575"/>
              <a:chOff x="9239" y="107537"/>
              <a:chExt cx="2190" cy="12573"/>
            </a:xfrm>
          </xdr:grpSpPr>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36</xdr:col>
      <xdr:colOff>244929</xdr:colOff>
      <xdr:row>2</xdr:row>
      <xdr:rowOff>27224</xdr:rowOff>
    </xdr:from>
    <xdr:to>
      <xdr:col>44</xdr:col>
      <xdr:colOff>377840</xdr:colOff>
      <xdr:row>10</xdr:row>
      <xdr:rowOff>108871</xdr:rowOff>
    </xdr:to>
    <xdr:sp macro="" textlink="">
      <xdr:nvSpPr>
        <xdr:cNvPr id="2" name="正方形/長方形 1">
          <a:extLst>
            <a:ext uri="{FF2B5EF4-FFF2-40B4-BE49-F238E27FC236}">
              <a16:creationId xmlns:a16="http://schemas.microsoft.com/office/drawing/2014/main" id="{00000000-0008-0000-0200-000016000000}"/>
            </a:ext>
          </a:extLst>
        </xdr:cNvPr>
        <xdr:cNvSpPr/>
      </xdr:nvSpPr>
      <xdr:spPr bwMode="auto">
        <a:xfrm>
          <a:off x="22464849" y="362504"/>
          <a:ext cx="5070671" cy="142276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ja-JP" sz="1100" b="1" u="sng">
              <a:solidFill>
                <a:schemeClr val="dk1"/>
              </a:solidFill>
              <a:effectLst/>
              <a:latin typeface="+mn-lt"/>
              <a:ea typeface="+mn-ea"/>
              <a:cs typeface="+mn-cs"/>
            </a:rPr>
            <a:t>色付きセル以外には、自動的に入力されますので、手入力しないでください</a:t>
          </a:r>
          <a:r>
            <a:rPr kumimoji="1" lang="ja-JP" altLang="ja-JP" sz="1100">
              <a:solidFill>
                <a:schemeClr val="dk1"/>
              </a:solidFill>
              <a:effectLst/>
              <a:latin typeface="+mn-lt"/>
              <a:ea typeface="+mn-ea"/>
              <a:cs typeface="+mn-cs"/>
            </a:rPr>
            <a:t>。</a:t>
          </a:r>
          <a:endParaRPr lang="ja-JP" altLang="ja-JP" sz="800">
            <a:effectLst/>
          </a:endParaRPr>
        </a:p>
      </xdr:txBody>
    </xdr:sp>
    <xdr:clientData/>
  </xdr:twoCellAnchor>
  <mc:AlternateContent xmlns:mc="http://schemas.openxmlformats.org/markup-compatibility/2006">
    <mc:Choice xmlns:a14="http://schemas.microsoft.com/office/drawing/2010/main" Requires="a14">
      <xdr:twoCellAnchor editAs="oneCell">
        <xdr:from>
          <xdr:col>0</xdr:col>
          <xdr:colOff>106680</xdr:colOff>
          <xdr:row>33</xdr:row>
          <xdr:rowOff>45720</xdr:rowOff>
        </xdr:from>
        <xdr:to>
          <xdr:col>1</xdr:col>
          <xdr:colOff>152400</xdr:colOff>
          <xdr:row>33</xdr:row>
          <xdr:rowOff>281940</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34</xdr:row>
          <xdr:rowOff>45720</xdr:rowOff>
        </xdr:from>
        <xdr:to>
          <xdr:col>1</xdr:col>
          <xdr:colOff>144780</xdr:colOff>
          <xdr:row>34</xdr:row>
          <xdr:rowOff>281940</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35</xdr:row>
          <xdr:rowOff>45720</xdr:rowOff>
        </xdr:from>
        <xdr:to>
          <xdr:col>1</xdr:col>
          <xdr:colOff>144780</xdr:colOff>
          <xdr:row>35</xdr:row>
          <xdr:rowOff>281940</xdr:rowOff>
        </xdr:to>
        <xdr:sp macro="" textlink="">
          <xdr:nvSpPr>
            <xdr:cNvPr id="18435" name="Check Box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参考】数式用"/>
      <sheetName val="加算率一覧"/>
      <sheetName val="加算様式1-1 "/>
      <sheetName val="数式用"/>
      <sheetName val="サービス一覧"/>
      <sheetName val="サービス名一覧"/>
      <sheetName val="【参考】サービス名一覧"/>
      <sheetName val="交付率一覧"/>
    </sheetNames>
    <sheetDataSet>
      <sheetData sheetId="0"/>
      <sheetData sheetId="1"/>
      <sheetData sheetId="2"/>
      <sheetData sheetId="3">
        <row r="4">
          <cell r="B4" t="str">
            <v>訪問介護（介護予防含む）</v>
          </cell>
        </row>
      </sheetData>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 val="サービス種類一覧"/>
      <sheetName val="別表加算率一覧"/>
      <sheetName val="【参考】数式用"/>
      <sheetName val="届出書類一覧_"/>
      <sheetName val="加算届出・様式４_"/>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 val="加算区分リスト（総合事業用）"/>
      <sheetName val="加算率一覧"/>
      <sheetName val="注意事項"/>
      <sheetName val="様式5（実績報告書）"/>
      <sheetName val="様式5添付1（都内所別内訳"/>
      <sheetName val="様式5添付２（指定権者一覧） "/>
      <sheetName val="様式5添付３（都道府県一覧）"/>
      <sheetName val="サービス名一覧"/>
    </sheetNames>
    <sheetDataSet>
      <sheetData sheetId="0"/>
      <sheetData sheetId="1"/>
      <sheetData sheetId="2"/>
      <sheetData sheetId="3">
        <row r="4">
          <cell r="A4" t="str">
            <v>訪問介護（介護予防含む）</v>
          </cell>
        </row>
      </sheetData>
      <sheetData sheetId="4">
        <row r="4">
          <cell r="A4" t="str">
            <v>訪問介護（介護予防含む）</v>
          </cell>
        </row>
      </sheetData>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 sheetId="7" refreshError="1"/>
      <sheetData sheetId="8" refreshError="1"/>
      <sheetData sheetId="9" refreshError="1"/>
      <sheetData sheetId="10"/>
      <sheetData sheetId="11"/>
      <sheetData sheetId="12"/>
      <sheetData sheetId="13"/>
      <sheetData sheetId="14">
        <row r="4">
          <cell r="A4" t="str">
            <v>訪問介護</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78"/>
  <sheetViews>
    <sheetView showGridLines="0" view="pageBreakPreview" topLeftCell="A5" zoomScale="90" zoomScaleNormal="90" zoomScaleSheetLayoutView="90" workbookViewId="0">
      <selection activeCell="L6" sqref="L6"/>
    </sheetView>
  </sheetViews>
  <sheetFormatPr defaultRowHeight="13.2"/>
  <cols>
    <col min="1" max="1" width="24.6640625" style="10" customWidth="1"/>
    <col min="2" max="2" width="6.6640625" style="11" customWidth="1"/>
    <col min="3" max="3" width="19.88671875" style="12" customWidth="1"/>
    <col min="4" max="4" width="40.6640625" style="12" customWidth="1"/>
    <col min="5" max="5" width="25.77734375" style="12" customWidth="1"/>
    <col min="6" max="6" width="12.6640625" customWidth="1"/>
  </cols>
  <sheetData>
    <row r="1" spans="1:6" ht="45" customHeight="1" thickBot="1">
      <c r="A1" s="397" t="s">
        <v>137</v>
      </c>
      <c r="B1" s="397"/>
      <c r="C1" s="397"/>
      <c r="D1" s="397"/>
      <c r="E1" s="397"/>
      <c r="F1" s="397"/>
    </row>
    <row r="2" spans="1:6" ht="30" customHeight="1" thickTop="1">
      <c r="A2" s="398" t="s">
        <v>187</v>
      </c>
      <c r="B2" s="398"/>
      <c r="C2" s="398"/>
      <c r="D2" s="398"/>
      <c r="E2" s="398"/>
      <c r="F2" s="398"/>
    </row>
    <row r="3" spans="1:6" s="6" customFormat="1" ht="8.1" customHeight="1">
      <c r="A3" s="399"/>
      <c r="B3" s="399"/>
      <c r="C3" s="399"/>
      <c r="D3" s="399"/>
      <c r="E3" s="22"/>
    </row>
    <row r="4" spans="1:6" s="8" customFormat="1" ht="39.9" customHeight="1">
      <c r="A4" s="7" t="s">
        <v>138</v>
      </c>
      <c r="B4" s="7" t="s">
        <v>80</v>
      </c>
      <c r="C4" s="23" t="s">
        <v>81</v>
      </c>
      <c r="D4" s="400" t="s">
        <v>82</v>
      </c>
      <c r="E4" s="401"/>
      <c r="F4" s="7" t="s">
        <v>186</v>
      </c>
    </row>
    <row r="5" spans="1:6" ht="24.9" customHeight="1">
      <c r="A5" s="24" t="s">
        <v>139</v>
      </c>
      <c r="B5" s="25">
        <v>1</v>
      </c>
      <c r="C5" s="25" t="s">
        <v>140</v>
      </c>
      <c r="D5" s="402" t="s">
        <v>83</v>
      </c>
      <c r="E5" s="403"/>
      <c r="F5" s="21" t="s">
        <v>84</v>
      </c>
    </row>
    <row r="6" spans="1:6" ht="69.900000000000006" customHeight="1">
      <c r="A6" s="26" t="s">
        <v>85</v>
      </c>
      <c r="B6" s="21">
        <v>1</v>
      </c>
      <c r="C6" s="349" t="s">
        <v>141</v>
      </c>
      <c r="D6" s="395" t="s">
        <v>142</v>
      </c>
      <c r="E6" s="396"/>
      <c r="F6" s="27" t="s">
        <v>84</v>
      </c>
    </row>
    <row r="7" spans="1:6" ht="69.900000000000006" customHeight="1">
      <c r="A7" s="26" t="s">
        <v>89</v>
      </c>
      <c r="B7" s="21">
        <v>1</v>
      </c>
      <c r="C7" s="349" t="s">
        <v>143</v>
      </c>
      <c r="D7" s="395" t="s">
        <v>144</v>
      </c>
      <c r="E7" s="396"/>
      <c r="F7" s="9" t="s">
        <v>86</v>
      </c>
    </row>
    <row r="8" spans="1:6" ht="69.900000000000006" customHeight="1">
      <c r="A8" s="26" t="s">
        <v>90</v>
      </c>
      <c r="B8" s="21">
        <v>1</v>
      </c>
      <c r="C8" s="349" t="s">
        <v>145</v>
      </c>
      <c r="D8" s="395" t="s">
        <v>146</v>
      </c>
      <c r="E8" s="396"/>
      <c r="F8" s="9" t="s">
        <v>86</v>
      </c>
    </row>
    <row r="9" spans="1:6" ht="19.2" customHeight="1">
      <c r="C9" s="11"/>
      <c r="D9" s="10"/>
      <c r="E9" s="10"/>
      <c r="F9" s="4"/>
    </row>
    <row r="10" spans="1:6" ht="19.2" customHeight="1">
      <c r="C10" s="11"/>
      <c r="D10" s="10"/>
      <c r="E10" s="10"/>
      <c r="F10" s="4"/>
    </row>
    <row r="11" spans="1:6" ht="19.2" customHeight="1">
      <c r="C11" s="11"/>
      <c r="D11" s="10"/>
      <c r="E11" s="10"/>
      <c r="F11" s="4"/>
    </row>
    <row r="12" spans="1:6" ht="19.2" customHeight="1">
      <c r="C12" s="11"/>
      <c r="D12" s="10"/>
      <c r="E12" s="10"/>
      <c r="F12" s="4"/>
    </row>
    <row r="13" spans="1:6" ht="19.2" customHeight="1">
      <c r="C13" s="11"/>
      <c r="D13" s="10"/>
      <c r="E13" s="10"/>
      <c r="F13" s="4"/>
    </row>
    <row r="14" spans="1:6" ht="19.2" customHeight="1">
      <c r="C14" s="11"/>
      <c r="D14" s="10"/>
      <c r="E14" s="10"/>
      <c r="F14" s="4"/>
    </row>
    <row r="15" spans="1:6" ht="19.2" customHeight="1">
      <c r="C15" s="11"/>
      <c r="D15" s="10"/>
      <c r="E15" s="10"/>
      <c r="F15" s="4"/>
    </row>
    <row r="16" spans="1:6" ht="11.4" customHeight="1">
      <c r="A16" s="407" t="s">
        <v>87</v>
      </c>
      <c r="B16" s="407"/>
      <c r="C16" s="407"/>
      <c r="D16" s="407"/>
      <c r="E16" s="20"/>
    </row>
    <row r="17" spans="1:6">
      <c r="A17" s="344"/>
      <c r="B17" s="345"/>
      <c r="C17" s="346"/>
      <c r="D17" s="346"/>
    </row>
    <row r="18" spans="1:6" s="16" customFormat="1" ht="50.1" customHeight="1">
      <c r="A18" s="347"/>
      <c r="B18" s="15"/>
      <c r="C18" s="14"/>
      <c r="D18" s="14"/>
      <c r="E18" s="14"/>
    </row>
    <row r="19" spans="1:6" s="16" customFormat="1" ht="24.9" customHeight="1">
      <c r="A19" s="14" t="s">
        <v>189</v>
      </c>
      <c r="B19" s="15"/>
      <c r="C19" s="14"/>
      <c r="D19" s="14"/>
      <c r="E19" s="14"/>
    </row>
    <row r="20" spans="1:6" s="16" customFormat="1" ht="24.9" customHeight="1">
      <c r="A20" s="14" t="s">
        <v>88</v>
      </c>
      <c r="B20" s="15"/>
      <c r="C20" s="14"/>
      <c r="D20" s="14"/>
      <c r="E20" s="14"/>
    </row>
    <row r="21" spans="1:6" s="16" customFormat="1" ht="24.9" customHeight="1">
      <c r="A21" s="14" t="s">
        <v>192</v>
      </c>
      <c r="B21" s="15"/>
      <c r="C21" s="14"/>
      <c r="D21" s="14"/>
      <c r="E21" s="14"/>
    </row>
    <row r="22" spans="1:6" s="16" customFormat="1" ht="24.9" customHeight="1">
      <c r="A22" s="14" t="s">
        <v>185</v>
      </c>
      <c r="B22" s="15"/>
      <c r="C22" s="14"/>
      <c r="D22" s="14"/>
      <c r="E22" s="14"/>
    </row>
    <row r="23" spans="1:6" s="16" customFormat="1" ht="24.9" customHeight="1">
      <c r="A23" s="14" t="s">
        <v>190</v>
      </c>
      <c r="B23" s="15"/>
      <c r="C23" s="14"/>
      <c r="D23" s="14"/>
      <c r="E23" s="14"/>
    </row>
    <row r="24" spans="1:6" ht="24.9" customHeight="1">
      <c r="A24" s="14" t="s">
        <v>184</v>
      </c>
      <c r="B24" s="345"/>
      <c r="C24" s="346"/>
      <c r="D24" s="346"/>
    </row>
    <row r="25" spans="1:6" ht="16.2">
      <c r="A25" s="14"/>
      <c r="B25" s="13"/>
    </row>
    <row r="26" spans="1:6" ht="22.2" customHeight="1">
      <c r="A26" s="19"/>
      <c r="B26" s="408" t="s">
        <v>188</v>
      </c>
      <c r="C26" s="409"/>
      <c r="D26" s="409"/>
      <c r="E26" s="409"/>
      <c r="F26" s="410"/>
    </row>
    <row r="27" spans="1:6" ht="82.5" customHeight="1">
      <c r="A27" s="404" t="s">
        <v>191</v>
      </c>
      <c r="B27" s="406"/>
      <c r="C27" s="406"/>
      <c r="D27" s="406"/>
      <c r="E27" s="406"/>
      <c r="F27" s="406"/>
    </row>
    <row r="28" spans="1:6" ht="50.1" customHeight="1">
      <c r="A28" s="405"/>
      <c r="B28" s="406"/>
      <c r="C28" s="406"/>
      <c r="D28" s="406"/>
      <c r="E28" s="406"/>
      <c r="F28" s="406"/>
    </row>
    <row r="29" spans="1:6" ht="24.9" customHeight="1">
      <c r="A29" s="348" t="s">
        <v>204</v>
      </c>
      <c r="B29" s="345"/>
      <c r="C29" s="346"/>
      <c r="D29" s="345"/>
      <c r="E29" s="345"/>
      <c r="F29" s="28"/>
    </row>
    <row r="30" spans="1:6" ht="24.9" customHeight="1">
      <c r="A30" s="348" t="s">
        <v>205</v>
      </c>
      <c r="B30" s="13"/>
      <c r="D30" s="13"/>
      <c r="E30" s="13"/>
    </row>
    <row r="31" spans="1:6">
      <c r="A31" s="12"/>
      <c r="B31" s="13"/>
      <c r="D31" s="13"/>
      <c r="E31" s="13"/>
    </row>
    <row r="32" spans="1:6">
      <c r="A32" s="12"/>
      <c r="B32" s="13"/>
    </row>
    <row r="33" spans="1:3">
      <c r="A33" s="12"/>
      <c r="B33" s="13"/>
    </row>
    <row r="34" spans="1:3" ht="14.4" customHeight="1">
      <c r="A34" s="12"/>
      <c r="B34" s="13"/>
    </row>
    <row r="35" spans="1:3" ht="14.4" customHeight="1">
      <c r="A35" s="12"/>
      <c r="B35" s="13"/>
    </row>
    <row r="36" spans="1:3" ht="16.2">
      <c r="A36" s="17"/>
      <c r="B36" s="18"/>
      <c r="C36" s="17"/>
    </row>
    <row r="37" spans="1:3">
      <c r="A37" s="12"/>
      <c r="B37" s="13"/>
    </row>
    <row r="38" spans="1:3">
      <c r="A38" s="12"/>
      <c r="B38" s="13"/>
    </row>
    <row r="39" spans="1:3">
      <c r="A39" s="12"/>
      <c r="B39" s="13"/>
    </row>
    <row r="40" spans="1:3">
      <c r="A40" s="12"/>
      <c r="B40" s="13"/>
    </row>
    <row r="41" spans="1:3">
      <c r="A41" s="12"/>
      <c r="B41" s="13"/>
    </row>
    <row r="61" ht="34.950000000000003" customHeight="1"/>
    <row r="62" ht="34.950000000000003" customHeight="1"/>
    <row r="66" ht="34.950000000000003" customHeight="1"/>
    <row r="67" ht="34.950000000000003" customHeight="1"/>
    <row r="69" ht="34.950000000000003" customHeight="1"/>
    <row r="70" ht="34.950000000000003" customHeight="1"/>
    <row r="72" ht="55.2" customHeight="1"/>
    <row r="73" ht="55.2" customHeight="1"/>
    <row r="77" ht="28.95" customHeight="1"/>
    <row r="78" ht="28.95" customHeight="1"/>
  </sheetData>
  <mergeCells count="12">
    <mergeCell ref="A27:A28"/>
    <mergeCell ref="B27:F28"/>
    <mergeCell ref="D7:E7"/>
    <mergeCell ref="D8:E8"/>
    <mergeCell ref="A16:D16"/>
    <mergeCell ref="B26:F26"/>
    <mergeCell ref="D6:E6"/>
    <mergeCell ref="A1:F1"/>
    <mergeCell ref="A2:F2"/>
    <mergeCell ref="A3:D3"/>
    <mergeCell ref="D4:E4"/>
    <mergeCell ref="D5:E5"/>
  </mergeCells>
  <phoneticPr fontId="3"/>
  <pageMargins left="0.70866141732283472" right="0.70866141732283472" top="0.74803149606299213" bottom="0.74803149606299213" header="0.31496062992125984" footer="0.31496062992125984"/>
  <pageSetup paperSize="9" scale="6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141"/>
  <sheetViews>
    <sheetView showGridLines="0" view="pageBreakPreview" topLeftCell="A23" zoomScaleNormal="100" zoomScaleSheetLayoutView="100" workbookViewId="0">
      <selection activeCell="AC33" sqref="AC33"/>
    </sheetView>
  </sheetViews>
  <sheetFormatPr defaultColWidth="8.88671875" defaultRowHeight="20.100000000000001" customHeight="1"/>
  <cols>
    <col min="1" max="1" width="2.6640625" style="28" customWidth="1"/>
    <col min="2" max="2" width="11" style="28" customWidth="1"/>
    <col min="3" max="22" width="2.6640625" style="28" customWidth="1"/>
    <col min="23" max="23" width="14.21875" style="28" customWidth="1"/>
    <col min="24" max="24" width="25" style="28" customWidth="1"/>
    <col min="25" max="25" width="22.44140625" style="28" customWidth="1"/>
    <col min="26" max="28" width="10.6640625" style="28" customWidth="1"/>
    <col min="29" max="16384" width="8.88671875" style="28"/>
  </cols>
  <sheetData>
    <row r="1" spans="1:30" ht="20.100000000000001" customHeight="1">
      <c r="A1" s="2" t="s">
        <v>147</v>
      </c>
      <c r="AD1" s="28" t="s">
        <v>193</v>
      </c>
    </row>
    <row r="2" spans="1:30" ht="20.100000000000001" customHeight="1">
      <c r="A2" s="3"/>
    </row>
    <row r="4" spans="1:30" ht="20.100000000000001" customHeight="1">
      <c r="A4" s="28" t="s">
        <v>36</v>
      </c>
    </row>
    <row r="5" spans="1:30" ht="20.100000000000001" customHeight="1">
      <c r="A5" s="28" t="s">
        <v>56</v>
      </c>
    </row>
    <row r="6" spans="1:30" ht="20.100000000000001" customHeight="1">
      <c r="A6" s="28" t="s">
        <v>57</v>
      </c>
    </row>
    <row r="7" spans="1:30" ht="20.100000000000001" customHeight="1">
      <c r="A7" s="28" t="s">
        <v>37</v>
      </c>
    </row>
    <row r="9" spans="1:30" ht="20.100000000000001" customHeight="1">
      <c r="A9" s="2" t="s">
        <v>58</v>
      </c>
    </row>
    <row r="10" spans="1:30" ht="20.100000000000001" customHeight="1" thickBot="1">
      <c r="B10" s="28" t="s">
        <v>76</v>
      </c>
    </row>
    <row r="11" spans="1:30" ht="20.100000000000001" customHeight="1" thickBot="1">
      <c r="B11" s="29" t="s">
        <v>27</v>
      </c>
      <c r="C11" s="420" t="s">
        <v>291</v>
      </c>
      <c r="D11" s="421"/>
      <c r="E11" s="421"/>
      <c r="F11" s="421"/>
      <c r="G11" s="421"/>
      <c r="H11" s="421"/>
      <c r="I11" s="421"/>
      <c r="J11" s="421"/>
      <c r="K11" s="421"/>
      <c r="L11" s="422"/>
    </row>
    <row r="13" spans="1:30" ht="20.100000000000001" customHeight="1">
      <c r="A13" s="2" t="s">
        <v>59</v>
      </c>
    </row>
    <row r="14" spans="1:30" ht="20.100000000000001" customHeight="1" thickBot="1">
      <c r="B14" s="28" t="s">
        <v>38</v>
      </c>
    </row>
    <row r="15" spans="1:30" ht="20.100000000000001" customHeight="1">
      <c r="B15" s="30" t="s">
        <v>34</v>
      </c>
      <c r="C15" s="411" t="s">
        <v>0</v>
      </c>
      <c r="D15" s="411"/>
      <c r="E15" s="411"/>
      <c r="F15" s="411"/>
      <c r="G15" s="411"/>
      <c r="H15" s="411"/>
      <c r="I15" s="411"/>
      <c r="J15" s="411"/>
      <c r="K15" s="411"/>
      <c r="L15" s="412"/>
      <c r="M15" s="423" t="s">
        <v>292</v>
      </c>
      <c r="N15" s="424"/>
      <c r="O15" s="424"/>
      <c r="P15" s="424"/>
      <c r="Q15" s="424"/>
      <c r="R15" s="424"/>
      <c r="S15" s="424"/>
      <c r="T15" s="424"/>
      <c r="U15" s="424"/>
      <c r="V15" s="424"/>
      <c r="W15" s="425"/>
      <c r="X15" s="426"/>
    </row>
    <row r="16" spans="1:30" ht="20.100000000000001" customHeight="1" thickBot="1">
      <c r="B16" s="31"/>
      <c r="C16" s="411" t="s">
        <v>39</v>
      </c>
      <c r="D16" s="411"/>
      <c r="E16" s="411"/>
      <c r="F16" s="411"/>
      <c r="G16" s="411"/>
      <c r="H16" s="411"/>
      <c r="I16" s="411"/>
      <c r="J16" s="411"/>
      <c r="K16" s="411"/>
      <c r="L16" s="412"/>
      <c r="M16" s="413" t="s">
        <v>293</v>
      </c>
      <c r="N16" s="414"/>
      <c r="O16" s="414"/>
      <c r="P16" s="414"/>
      <c r="Q16" s="414"/>
      <c r="R16" s="414"/>
      <c r="S16" s="414"/>
      <c r="T16" s="414"/>
      <c r="U16" s="427"/>
      <c r="V16" s="427"/>
      <c r="W16" s="428"/>
      <c r="X16" s="429"/>
      <c r="AD16" s="28" t="s">
        <v>40</v>
      </c>
    </row>
    <row r="17" spans="1:30" ht="20.100000000000001" customHeight="1" thickBot="1">
      <c r="B17" s="30" t="s">
        <v>41</v>
      </c>
      <c r="C17" s="411" t="s">
        <v>42</v>
      </c>
      <c r="D17" s="411"/>
      <c r="E17" s="411"/>
      <c r="F17" s="411"/>
      <c r="G17" s="411"/>
      <c r="H17" s="411"/>
      <c r="I17" s="411"/>
      <c r="J17" s="411"/>
      <c r="K17" s="411"/>
      <c r="L17" s="412"/>
      <c r="M17" s="32">
        <v>1</v>
      </c>
      <c r="N17" s="33">
        <v>0</v>
      </c>
      <c r="O17" s="33">
        <v>0</v>
      </c>
      <c r="P17" s="34" t="s">
        <v>43</v>
      </c>
      <c r="Q17" s="33">
        <v>1</v>
      </c>
      <c r="R17" s="33">
        <v>2</v>
      </c>
      <c r="S17" s="33">
        <v>3</v>
      </c>
      <c r="T17" s="35">
        <v>4</v>
      </c>
      <c r="U17" s="36"/>
      <c r="V17" s="37"/>
      <c r="W17" s="37"/>
      <c r="X17" s="37"/>
      <c r="AD17" s="28" t="str">
        <f>CONCATENATE(M17,N17,O17,P17,Q17,R17,S17,T17)</f>
        <v>100－1234</v>
      </c>
    </row>
    <row r="18" spans="1:30" ht="20.100000000000001" customHeight="1">
      <c r="B18" s="38"/>
      <c r="C18" s="411" t="s">
        <v>44</v>
      </c>
      <c r="D18" s="411"/>
      <c r="E18" s="411"/>
      <c r="F18" s="411"/>
      <c r="G18" s="411"/>
      <c r="H18" s="411"/>
      <c r="I18" s="411"/>
      <c r="J18" s="411"/>
      <c r="K18" s="411"/>
      <c r="L18" s="412"/>
      <c r="M18" s="413" t="s">
        <v>262</v>
      </c>
      <c r="N18" s="414"/>
      <c r="O18" s="414"/>
      <c r="P18" s="414"/>
      <c r="Q18" s="414"/>
      <c r="R18" s="414"/>
      <c r="S18" s="414"/>
      <c r="T18" s="414"/>
      <c r="U18" s="415"/>
      <c r="V18" s="415"/>
      <c r="W18" s="416"/>
      <c r="X18" s="417"/>
    </row>
    <row r="19" spans="1:30" ht="20.100000000000001" customHeight="1">
      <c r="B19" s="31"/>
      <c r="C19" s="411" t="s">
        <v>45</v>
      </c>
      <c r="D19" s="411"/>
      <c r="E19" s="411"/>
      <c r="F19" s="411"/>
      <c r="G19" s="411"/>
      <c r="H19" s="411"/>
      <c r="I19" s="411"/>
      <c r="J19" s="411"/>
      <c r="K19" s="411"/>
      <c r="L19" s="412"/>
      <c r="M19" s="413" t="s">
        <v>263</v>
      </c>
      <c r="N19" s="414"/>
      <c r="O19" s="414"/>
      <c r="P19" s="414"/>
      <c r="Q19" s="414"/>
      <c r="R19" s="414"/>
      <c r="S19" s="414"/>
      <c r="T19" s="414"/>
      <c r="U19" s="414"/>
      <c r="V19" s="414"/>
      <c r="W19" s="418"/>
      <c r="X19" s="419"/>
    </row>
    <row r="20" spans="1:30" ht="20.100000000000001" customHeight="1">
      <c r="B20" s="30" t="s">
        <v>46</v>
      </c>
      <c r="C20" s="411" t="s">
        <v>47</v>
      </c>
      <c r="D20" s="411"/>
      <c r="E20" s="411"/>
      <c r="F20" s="411"/>
      <c r="G20" s="411"/>
      <c r="H20" s="411"/>
      <c r="I20" s="411"/>
      <c r="J20" s="411"/>
      <c r="K20" s="411"/>
      <c r="L20" s="412"/>
      <c r="M20" s="413" t="s">
        <v>264</v>
      </c>
      <c r="N20" s="414"/>
      <c r="O20" s="414"/>
      <c r="P20" s="414"/>
      <c r="Q20" s="414"/>
      <c r="R20" s="414"/>
      <c r="S20" s="414"/>
      <c r="T20" s="414"/>
      <c r="U20" s="414"/>
      <c r="V20" s="414"/>
      <c r="W20" s="418"/>
      <c r="X20" s="419"/>
    </row>
    <row r="21" spans="1:30" ht="20.100000000000001" customHeight="1">
      <c r="B21" s="31"/>
      <c r="C21" s="411" t="s">
        <v>48</v>
      </c>
      <c r="D21" s="411"/>
      <c r="E21" s="411"/>
      <c r="F21" s="411"/>
      <c r="G21" s="411"/>
      <c r="H21" s="411"/>
      <c r="I21" s="411"/>
      <c r="J21" s="411"/>
      <c r="K21" s="411"/>
      <c r="L21" s="412"/>
      <c r="M21" s="435" t="s">
        <v>265</v>
      </c>
      <c r="N21" s="427"/>
      <c r="O21" s="427"/>
      <c r="P21" s="427"/>
      <c r="Q21" s="427"/>
      <c r="R21" s="427"/>
      <c r="S21" s="427"/>
      <c r="T21" s="427"/>
      <c r="U21" s="427"/>
      <c r="V21" s="427"/>
      <c r="W21" s="428"/>
      <c r="X21" s="429"/>
    </row>
    <row r="22" spans="1:30" ht="20.100000000000001" customHeight="1">
      <c r="B22" s="436" t="s">
        <v>49</v>
      </c>
      <c r="C22" s="411" t="s">
        <v>50</v>
      </c>
      <c r="D22" s="411"/>
      <c r="E22" s="411"/>
      <c r="F22" s="411"/>
      <c r="G22" s="411"/>
      <c r="H22" s="411"/>
      <c r="I22" s="411"/>
      <c r="J22" s="411"/>
      <c r="K22" s="411"/>
      <c r="L22" s="412"/>
      <c r="M22" s="413" t="s">
        <v>266</v>
      </c>
      <c r="N22" s="414"/>
      <c r="O22" s="414"/>
      <c r="P22" s="414"/>
      <c r="Q22" s="414"/>
      <c r="R22" s="414"/>
      <c r="S22" s="414"/>
      <c r="T22" s="414"/>
      <c r="U22" s="414"/>
      <c r="V22" s="414"/>
      <c r="W22" s="418"/>
      <c r="X22" s="419"/>
    </row>
    <row r="23" spans="1:30" ht="20.100000000000001" customHeight="1">
      <c r="B23" s="437"/>
      <c r="C23" s="438" t="s">
        <v>48</v>
      </c>
      <c r="D23" s="438"/>
      <c r="E23" s="438"/>
      <c r="F23" s="438"/>
      <c r="G23" s="438"/>
      <c r="H23" s="438"/>
      <c r="I23" s="438"/>
      <c r="J23" s="438"/>
      <c r="K23" s="438"/>
      <c r="L23" s="438"/>
      <c r="M23" s="413" t="s">
        <v>267</v>
      </c>
      <c r="N23" s="414"/>
      <c r="O23" s="414"/>
      <c r="P23" s="414"/>
      <c r="Q23" s="414"/>
      <c r="R23" s="414"/>
      <c r="S23" s="414"/>
      <c r="T23" s="414"/>
      <c r="U23" s="414"/>
      <c r="V23" s="414"/>
      <c r="W23" s="418"/>
      <c r="X23" s="419"/>
    </row>
    <row r="24" spans="1:30" ht="20.100000000000001" customHeight="1">
      <c r="B24" s="30" t="s">
        <v>32</v>
      </c>
      <c r="C24" s="411" t="s">
        <v>11</v>
      </c>
      <c r="D24" s="411"/>
      <c r="E24" s="411"/>
      <c r="F24" s="411"/>
      <c r="G24" s="411"/>
      <c r="H24" s="411"/>
      <c r="I24" s="411"/>
      <c r="J24" s="411"/>
      <c r="K24" s="411"/>
      <c r="L24" s="412"/>
      <c r="M24" s="430" t="s">
        <v>268</v>
      </c>
      <c r="N24" s="415"/>
      <c r="O24" s="415"/>
      <c r="P24" s="415"/>
      <c r="Q24" s="415"/>
      <c r="R24" s="415"/>
      <c r="S24" s="415"/>
      <c r="T24" s="415"/>
      <c r="U24" s="415"/>
      <c r="V24" s="415"/>
      <c r="W24" s="416"/>
      <c r="X24" s="417"/>
    </row>
    <row r="25" spans="1:30" ht="20.100000000000001" customHeight="1">
      <c r="B25" s="38"/>
      <c r="C25" s="411" t="s">
        <v>12</v>
      </c>
      <c r="D25" s="411"/>
      <c r="E25" s="411"/>
      <c r="F25" s="411"/>
      <c r="G25" s="411"/>
      <c r="H25" s="411"/>
      <c r="I25" s="411"/>
      <c r="J25" s="411"/>
      <c r="K25" s="411"/>
      <c r="L25" s="412"/>
      <c r="M25" s="413" t="s">
        <v>269</v>
      </c>
      <c r="N25" s="414"/>
      <c r="O25" s="414"/>
      <c r="P25" s="414"/>
      <c r="Q25" s="414"/>
      <c r="R25" s="414"/>
      <c r="S25" s="414"/>
      <c r="T25" s="414"/>
      <c r="U25" s="414"/>
      <c r="V25" s="414"/>
      <c r="W25" s="418"/>
      <c r="X25" s="419"/>
    </row>
    <row r="26" spans="1:30" ht="20.100000000000001" customHeight="1" thickBot="1">
      <c r="B26" s="39"/>
      <c r="C26" s="411" t="s">
        <v>51</v>
      </c>
      <c r="D26" s="411"/>
      <c r="E26" s="411"/>
      <c r="F26" s="411"/>
      <c r="G26" s="411"/>
      <c r="H26" s="411"/>
      <c r="I26" s="411"/>
      <c r="J26" s="411"/>
      <c r="K26" s="411"/>
      <c r="L26" s="412"/>
      <c r="M26" s="431" t="s">
        <v>270</v>
      </c>
      <c r="N26" s="432"/>
      <c r="O26" s="432"/>
      <c r="P26" s="432"/>
      <c r="Q26" s="432"/>
      <c r="R26" s="432"/>
      <c r="S26" s="432"/>
      <c r="T26" s="432"/>
      <c r="U26" s="432"/>
      <c r="V26" s="432"/>
      <c r="W26" s="433"/>
      <c r="X26" s="434"/>
    </row>
    <row r="28" spans="1:30" ht="20.100000000000001" customHeight="1">
      <c r="A28" s="2" t="s">
        <v>52</v>
      </c>
    </row>
    <row r="29" spans="1:30" ht="20.100000000000001" customHeight="1">
      <c r="B29" s="28" t="s">
        <v>296</v>
      </c>
      <c r="X29" s="40"/>
    </row>
    <row r="30" spans="1:30" ht="13.2">
      <c r="B30" s="41"/>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row>
    <row r="31" spans="1:30" ht="28.5" customHeight="1">
      <c r="B31" s="451" t="s">
        <v>53</v>
      </c>
      <c r="C31" s="452" t="s">
        <v>148</v>
      </c>
      <c r="D31" s="451"/>
      <c r="E31" s="451"/>
      <c r="F31" s="451"/>
      <c r="G31" s="451"/>
      <c r="H31" s="451"/>
      <c r="I31" s="451"/>
      <c r="J31" s="451"/>
      <c r="K31" s="451"/>
      <c r="L31" s="451"/>
      <c r="M31" s="451" t="s">
        <v>54</v>
      </c>
      <c r="N31" s="451"/>
      <c r="O31" s="451"/>
      <c r="P31" s="451"/>
      <c r="Q31" s="451"/>
      <c r="R31" s="444" t="s">
        <v>72</v>
      </c>
      <c r="S31" s="445"/>
      <c r="T31" s="445"/>
      <c r="U31" s="445"/>
      <c r="V31" s="445"/>
      <c r="W31" s="446"/>
      <c r="X31" s="451" t="s">
        <v>55</v>
      </c>
      <c r="Y31" s="451" t="s">
        <v>7</v>
      </c>
      <c r="Z31" s="42"/>
      <c r="AA31" s="342"/>
      <c r="AB31" s="42"/>
    </row>
    <row r="32" spans="1:30" ht="28.5" customHeight="1" thickBot="1">
      <c r="B32" s="451"/>
      <c r="C32" s="442"/>
      <c r="D32" s="442"/>
      <c r="E32" s="442"/>
      <c r="F32" s="442"/>
      <c r="G32" s="442"/>
      <c r="H32" s="442"/>
      <c r="I32" s="442"/>
      <c r="J32" s="442"/>
      <c r="K32" s="442"/>
      <c r="L32" s="442"/>
      <c r="M32" s="442"/>
      <c r="N32" s="442"/>
      <c r="O32" s="442"/>
      <c r="P32" s="442"/>
      <c r="Q32" s="442"/>
      <c r="R32" s="441" t="s">
        <v>73</v>
      </c>
      <c r="S32" s="442"/>
      <c r="T32" s="442"/>
      <c r="U32" s="442"/>
      <c r="V32" s="442"/>
      <c r="W32" s="43" t="s">
        <v>74</v>
      </c>
      <c r="X32" s="442"/>
      <c r="Y32" s="442"/>
      <c r="Z32" s="5"/>
      <c r="AA32" s="5"/>
      <c r="AB32" s="44"/>
    </row>
    <row r="33" spans="2:29" ht="38.25" customHeight="1">
      <c r="B33" s="45">
        <v>1</v>
      </c>
      <c r="C33" s="46">
        <v>1</v>
      </c>
      <c r="D33" s="47">
        <v>3</v>
      </c>
      <c r="E33" s="47">
        <v>1</v>
      </c>
      <c r="F33" s="47">
        <v>4</v>
      </c>
      <c r="G33" s="47">
        <v>5</v>
      </c>
      <c r="H33" s="47">
        <v>6</v>
      </c>
      <c r="I33" s="47">
        <v>7</v>
      </c>
      <c r="J33" s="47">
        <v>8</v>
      </c>
      <c r="K33" s="47">
        <v>9</v>
      </c>
      <c r="L33" s="48">
        <v>1</v>
      </c>
      <c r="M33" s="443" t="s">
        <v>271</v>
      </c>
      <c r="N33" s="443"/>
      <c r="O33" s="443"/>
      <c r="P33" s="443"/>
      <c r="Q33" s="443"/>
      <c r="R33" s="443" t="s">
        <v>271</v>
      </c>
      <c r="S33" s="443"/>
      <c r="T33" s="443"/>
      <c r="U33" s="443"/>
      <c r="V33" s="443"/>
      <c r="W33" s="49" t="s">
        <v>276</v>
      </c>
      <c r="X33" s="50" t="s">
        <v>279</v>
      </c>
      <c r="Y33" s="51" t="s">
        <v>115</v>
      </c>
      <c r="Z33" s="52"/>
      <c r="AA33" s="52"/>
      <c r="AB33" s="53"/>
      <c r="AC33"/>
    </row>
    <row r="34" spans="2:29" ht="38.25" customHeight="1">
      <c r="B34" s="29">
        <f>B33+1</f>
        <v>2</v>
      </c>
      <c r="C34" s="54">
        <v>1</v>
      </c>
      <c r="D34" s="55">
        <v>3</v>
      </c>
      <c r="E34" s="55">
        <v>1</v>
      </c>
      <c r="F34" s="55">
        <v>4</v>
      </c>
      <c r="G34" s="55">
        <v>5</v>
      </c>
      <c r="H34" s="55">
        <v>6</v>
      </c>
      <c r="I34" s="55">
        <v>7</v>
      </c>
      <c r="J34" s="55">
        <v>8</v>
      </c>
      <c r="K34" s="55">
        <v>9</v>
      </c>
      <c r="L34" s="56">
        <v>2</v>
      </c>
      <c r="M34" s="439" t="s">
        <v>271</v>
      </c>
      <c r="N34" s="439"/>
      <c r="O34" s="439"/>
      <c r="P34" s="439"/>
      <c r="Q34" s="439"/>
      <c r="R34" s="439" t="s">
        <v>271</v>
      </c>
      <c r="S34" s="439"/>
      <c r="T34" s="439"/>
      <c r="U34" s="439"/>
      <c r="V34" s="439"/>
      <c r="W34" s="57" t="s">
        <v>277</v>
      </c>
      <c r="X34" s="58" t="s">
        <v>280</v>
      </c>
      <c r="Y34" s="59" t="s">
        <v>115</v>
      </c>
      <c r="Z34" s="52"/>
      <c r="AA34" s="52"/>
      <c r="AB34" s="53"/>
    </row>
    <row r="35" spans="2:29" ht="38.25" customHeight="1">
      <c r="B35" s="29">
        <f t="shared" ref="B35:B98" si="0">B34+1</f>
        <v>3</v>
      </c>
      <c r="C35" s="54">
        <v>1</v>
      </c>
      <c r="D35" s="55">
        <v>3</v>
      </c>
      <c r="E35" s="55">
        <v>1</v>
      </c>
      <c r="F35" s="55">
        <v>4</v>
      </c>
      <c r="G35" s="55">
        <v>5</v>
      </c>
      <c r="H35" s="55">
        <v>6</v>
      </c>
      <c r="I35" s="55">
        <v>7</v>
      </c>
      <c r="J35" s="55">
        <v>8</v>
      </c>
      <c r="K35" s="55">
        <v>9</v>
      </c>
      <c r="L35" s="56">
        <v>3</v>
      </c>
      <c r="M35" s="439" t="s">
        <v>271</v>
      </c>
      <c r="N35" s="439"/>
      <c r="O35" s="439"/>
      <c r="P35" s="439"/>
      <c r="Q35" s="439"/>
      <c r="R35" s="439" t="s">
        <v>271</v>
      </c>
      <c r="S35" s="439"/>
      <c r="T35" s="439"/>
      <c r="U35" s="439"/>
      <c r="V35" s="439"/>
      <c r="W35" s="57" t="s">
        <v>278</v>
      </c>
      <c r="X35" s="58" t="s">
        <v>281</v>
      </c>
      <c r="Y35" s="60" t="s">
        <v>120</v>
      </c>
      <c r="Z35" s="52"/>
      <c r="AA35" s="52"/>
      <c r="AB35" s="53"/>
    </row>
    <row r="36" spans="2:29" ht="38.25" customHeight="1">
      <c r="B36" s="29">
        <f t="shared" si="0"/>
        <v>4</v>
      </c>
      <c r="C36" s="54">
        <v>1</v>
      </c>
      <c r="D36" s="55">
        <v>1</v>
      </c>
      <c r="E36" s="55">
        <v>1</v>
      </c>
      <c r="F36" s="55">
        <v>4</v>
      </c>
      <c r="G36" s="55">
        <v>5</v>
      </c>
      <c r="H36" s="55">
        <v>6</v>
      </c>
      <c r="I36" s="55">
        <v>7</v>
      </c>
      <c r="J36" s="55">
        <v>8</v>
      </c>
      <c r="K36" s="55">
        <v>9</v>
      </c>
      <c r="L36" s="56">
        <v>4</v>
      </c>
      <c r="M36" s="439" t="s">
        <v>272</v>
      </c>
      <c r="N36" s="439"/>
      <c r="O36" s="439"/>
      <c r="P36" s="439"/>
      <c r="Q36" s="439"/>
      <c r="R36" s="439" t="s">
        <v>274</v>
      </c>
      <c r="S36" s="439"/>
      <c r="T36" s="439"/>
      <c r="U36" s="439"/>
      <c r="V36" s="439"/>
      <c r="W36" s="57" t="s">
        <v>272</v>
      </c>
      <c r="X36" s="58" t="s">
        <v>282</v>
      </c>
      <c r="Y36" s="60" t="s">
        <v>127</v>
      </c>
      <c r="Z36" s="52"/>
      <c r="AA36" s="52"/>
      <c r="AB36" s="53"/>
    </row>
    <row r="37" spans="2:29" ht="38.25" customHeight="1">
      <c r="B37" s="29">
        <f t="shared" si="0"/>
        <v>5</v>
      </c>
      <c r="C37" s="54">
        <v>1</v>
      </c>
      <c r="D37" s="55">
        <v>2</v>
      </c>
      <c r="E37" s="55">
        <v>1</v>
      </c>
      <c r="F37" s="55">
        <v>4</v>
      </c>
      <c r="G37" s="55">
        <v>5</v>
      </c>
      <c r="H37" s="55">
        <v>6</v>
      </c>
      <c r="I37" s="55">
        <v>7</v>
      </c>
      <c r="J37" s="55">
        <v>8</v>
      </c>
      <c r="K37" s="55">
        <v>9</v>
      </c>
      <c r="L37" s="56">
        <v>5</v>
      </c>
      <c r="M37" s="439" t="s">
        <v>273</v>
      </c>
      <c r="N37" s="439"/>
      <c r="O37" s="439"/>
      <c r="P37" s="439"/>
      <c r="Q37" s="439"/>
      <c r="R37" s="439" t="s">
        <v>275</v>
      </c>
      <c r="S37" s="439"/>
      <c r="T37" s="439"/>
      <c r="U37" s="439"/>
      <c r="V37" s="439"/>
      <c r="W37" s="57" t="s">
        <v>273</v>
      </c>
      <c r="X37" s="58" t="s">
        <v>283</v>
      </c>
      <c r="Y37" s="60" t="s">
        <v>122</v>
      </c>
      <c r="Z37" s="52"/>
      <c r="AA37" s="52"/>
      <c r="AB37" s="53"/>
    </row>
    <row r="38" spans="2:29" ht="38.25" customHeight="1">
      <c r="B38" s="29">
        <f t="shared" si="0"/>
        <v>6</v>
      </c>
      <c r="C38" s="54">
        <v>1</v>
      </c>
      <c r="D38" s="55">
        <v>2</v>
      </c>
      <c r="E38" s="55">
        <v>1</v>
      </c>
      <c r="F38" s="55">
        <v>4</v>
      </c>
      <c r="G38" s="55">
        <v>5</v>
      </c>
      <c r="H38" s="55">
        <v>6</v>
      </c>
      <c r="I38" s="55">
        <v>7</v>
      </c>
      <c r="J38" s="55">
        <v>8</v>
      </c>
      <c r="K38" s="55">
        <v>9</v>
      </c>
      <c r="L38" s="56">
        <v>5</v>
      </c>
      <c r="M38" s="439" t="s">
        <v>273</v>
      </c>
      <c r="N38" s="439"/>
      <c r="O38" s="439"/>
      <c r="P38" s="439"/>
      <c r="Q38" s="439"/>
      <c r="R38" s="447" t="s">
        <v>275</v>
      </c>
      <c r="S38" s="448"/>
      <c r="T38" s="448"/>
      <c r="U38" s="448"/>
      <c r="V38" s="449"/>
      <c r="W38" s="57" t="s">
        <v>273</v>
      </c>
      <c r="X38" s="58" t="s">
        <v>283</v>
      </c>
      <c r="Y38" s="60" t="s">
        <v>213</v>
      </c>
      <c r="Z38" s="52"/>
      <c r="AA38" s="52"/>
      <c r="AB38" s="53"/>
    </row>
    <row r="39" spans="2:29" ht="38.25" customHeight="1">
      <c r="B39" s="29">
        <f t="shared" si="0"/>
        <v>7</v>
      </c>
      <c r="C39" s="54"/>
      <c r="D39" s="55"/>
      <c r="E39" s="55"/>
      <c r="F39" s="55"/>
      <c r="G39" s="55"/>
      <c r="H39" s="55"/>
      <c r="I39" s="55"/>
      <c r="J39" s="55"/>
      <c r="K39" s="55"/>
      <c r="L39" s="56"/>
      <c r="M39" s="439"/>
      <c r="N39" s="439"/>
      <c r="O39" s="439"/>
      <c r="P39" s="439"/>
      <c r="Q39" s="439"/>
      <c r="R39" s="447"/>
      <c r="S39" s="448"/>
      <c r="T39" s="448"/>
      <c r="U39" s="448"/>
      <c r="V39" s="449"/>
      <c r="W39" s="57"/>
      <c r="X39" s="58"/>
      <c r="Y39" s="60"/>
      <c r="Z39" s="52"/>
      <c r="AA39" s="52"/>
      <c r="AB39" s="53"/>
    </row>
    <row r="40" spans="2:29" ht="38.25" customHeight="1">
      <c r="B40" s="29">
        <f t="shared" si="0"/>
        <v>8</v>
      </c>
      <c r="C40" s="54"/>
      <c r="D40" s="55"/>
      <c r="E40" s="55"/>
      <c r="F40" s="55"/>
      <c r="G40" s="55"/>
      <c r="H40" s="55"/>
      <c r="I40" s="55"/>
      <c r="J40" s="55"/>
      <c r="K40" s="55"/>
      <c r="L40" s="56"/>
      <c r="M40" s="439"/>
      <c r="N40" s="439"/>
      <c r="O40" s="439"/>
      <c r="P40" s="439"/>
      <c r="Q40" s="439"/>
      <c r="R40" s="439"/>
      <c r="S40" s="439"/>
      <c r="T40" s="439"/>
      <c r="U40" s="439"/>
      <c r="V40" s="439"/>
      <c r="W40" s="57"/>
      <c r="X40" s="58"/>
      <c r="Y40" s="60"/>
      <c r="Z40" s="52"/>
      <c r="AA40" s="52"/>
      <c r="AB40" s="53"/>
    </row>
    <row r="41" spans="2:29" ht="38.25" customHeight="1">
      <c r="B41" s="29">
        <f t="shared" si="0"/>
        <v>9</v>
      </c>
      <c r="C41" s="54"/>
      <c r="D41" s="55"/>
      <c r="E41" s="55"/>
      <c r="F41" s="55"/>
      <c r="G41" s="55"/>
      <c r="H41" s="55"/>
      <c r="I41" s="55"/>
      <c r="J41" s="55"/>
      <c r="K41" s="55"/>
      <c r="L41" s="56"/>
      <c r="M41" s="439"/>
      <c r="N41" s="439"/>
      <c r="O41" s="439"/>
      <c r="P41" s="439"/>
      <c r="Q41" s="439"/>
      <c r="R41" s="439"/>
      <c r="S41" s="439"/>
      <c r="T41" s="439"/>
      <c r="U41" s="439"/>
      <c r="V41" s="439"/>
      <c r="W41" s="57"/>
      <c r="X41" s="58"/>
      <c r="Y41" s="60"/>
      <c r="Z41" s="52"/>
      <c r="AA41" s="52"/>
      <c r="AB41" s="53"/>
    </row>
    <row r="42" spans="2:29" ht="38.25" customHeight="1">
      <c r="B42" s="29">
        <f t="shared" si="0"/>
        <v>10</v>
      </c>
      <c r="C42" s="54"/>
      <c r="D42" s="55"/>
      <c r="E42" s="55"/>
      <c r="F42" s="55"/>
      <c r="G42" s="55"/>
      <c r="H42" s="55"/>
      <c r="I42" s="55"/>
      <c r="J42" s="55"/>
      <c r="K42" s="55"/>
      <c r="L42" s="56"/>
      <c r="M42" s="439"/>
      <c r="N42" s="439"/>
      <c r="O42" s="439"/>
      <c r="P42" s="439"/>
      <c r="Q42" s="439"/>
      <c r="R42" s="439"/>
      <c r="S42" s="439"/>
      <c r="T42" s="439"/>
      <c r="U42" s="439"/>
      <c r="V42" s="439"/>
      <c r="W42" s="57"/>
      <c r="X42" s="58"/>
      <c r="Y42" s="60"/>
      <c r="Z42" s="52"/>
      <c r="AA42" s="52"/>
      <c r="AB42" s="53"/>
    </row>
    <row r="43" spans="2:29" ht="38.25" customHeight="1">
      <c r="B43" s="29">
        <f t="shared" si="0"/>
        <v>11</v>
      </c>
      <c r="C43" s="54"/>
      <c r="D43" s="55"/>
      <c r="E43" s="55"/>
      <c r="F43" s="55"/>
      <c r="G43" s="55"/>
      <c r="H43" s="55"/>
      <c r="I43" s="55"/>
      <c r="J43" s="55"/>
      <c r="K43" s="55"/>
      <c r="L43" s="56"/>
      <c r="M43" s="439"/>
      <c r="N43" s="439"/>
      <c r="O43" s="439"/>
      <c r="P43" s="439"/>
      <c r="Q43" s="439"/>
      <c r="R43" s="439"/>
      <c r="S43" s="439"/>
      <c r="T43" s="439"/>
      <c r="U43" s="439"/>
      <c r="V43" s="439"/>
      <c r="W43" s="57"/>
      <c r="X43" s="58"/>
      <c r="Y43" s="60"/>
      <c r="Z43" s="52"/>
      <c r="AA43" s="52"/>
      <c r="AB43" s="53"/>
    </row>
    <row r="44" spans="2:29" ht="38.25" customHeight="1">
      <c r="B44" s="29">
        <f t="shared" si="0"/>
        <v>12</v>
      </c>
      <c r="C44" s="54"/>
      <c r="D44" s="55"/>
      <c r="E44" s="55"/>
      <c r="F44" s="55"/>
      <c r="G44" s="55"/>
      <c r="H44" s="55"/>
      <c r="I44" s="55"/>
      <c r="J44" s="55"/>
      <c r="K44" s="55"/>
      <c r="L44" s="56"/>
      <c r="M44" s="439"/>
      <c r="N44" s="439"/>
      <c r="O44" s="439"/>
      <c r="P44" s="439"/>
      <c r="Q44" s="439"/>
      <c r="R44" s="439"/>
      <c r="S44" s="439"/>
      <c r="T44" s="439"/>
      <c r="U44" s="439"/>
      <c r="V44" s="439"/>
      <c r="W44" s="57"/>
      <c r="X44" s="58"/>
      <c r="Y44" s="60"/>
      <c r="Z44" s="52"/>
      <c r="AA44" s="52"/>
      <c r="AB44" s="53"/>
    </row>
    <row r="45" spans="2:29" ht="38.25" customHeight="1">
      <c r="B45" s="29">
        <f t="shared" si="0"/>
        <v>13</v>
      </c>
      <c r="C45" s="54"/>
      <c r="D45" s="55"/>
      <c r="E45" s="55"/>
      <c r="F45" s="55"/>
      <c r="G45" s="55"/>
      <c r="H45" s="55"/>
      <c r="I45" s="55"/>
      <c r="J45" s="55"/>
      <c r="K45" s="55"/>
      <c r="L45" s="56"/>
      <c r="M45" s="439"/>
      <c r="N45" s="439"/>
      <c r="O45" s="439"/>
      <c r="P45" s="439"/>
      <c r="Q45" s="439"/>
      <c r="R45" s="439"/>
      <c r="S45" s="439"/>
      <c r="T45" s="439"/>
      <c r="U45" s="439"/>
      <c r="V45" s="439"/>
      <c r="W45" s="57"/>
      <c r="X45" s="58"/>
      <c r="Y45" s="60"/>
      <c r="Z45" s="52"/>
      <c r="AA45" s="52"/>
      <c r="AB45" s="53"/>
    </row>
    <row r="46" spans="2:29" ht="38.25" customHeight="1">
      <c r="B46" s="29">
        <f t="shared" si="0"/>
        <v>14</v>
      </c>
      <c r="C46" s="54"/>
      <c r="D46" s="55"/>
      <c r="E46" s="55"/>
      <c r="F46" s="55"/>
      <c r="G46" s="55"/>
      <c r="H46" s="55"/>
      <c r="I46" s="55"/>
      <c r="J46" s="55"/>
      <c r="K46" s="55"/>
      <c r="L46" s="56"/>
      <c r="M46" s="439"/>
      <c r="N46" s="439"/>
      <c r="O46" s="439"/>
      <c r="P46" s="439"/>
      <c r="Q46" s="439"/>
      <c r="R46" s="439"/>
      <c r="S46" s="439"/>
      <c r="T46" s="439"/>
      <c r="U46" s="439"/>
      <c r="V46" s="439"/>
      <c r="W46" s="57"/>
      <c r="X46" s="58"/>
      <c r="Y46" s="60"/>
      <c r="Z46" s="52"/>
      <c r="AA46" s="52"/>
      <c r="AB46" s="53"/>
    </row>
    <row r="47" spans="2:29" ht="38.25" customHeight="1">
      <c r="B47" s="29">
        <f t="shared" si="0"/>
        <v>15</v>
      </c>
      <c r="C47" s="54"/>
      <c r="D47" s="55"/>
      <c r="E47" s="55"/>
      <c r="F47" s="55"/>
      <c r="G47" s="55"/>
      <c r="H47" s="55"/>
      <c r="I47" s="55"/>
      <c r="J47" s="55"/>
      <c r="K47" s="55"/>
      <c r="L47" s="56"/>
      <c r="M47" s="439"/>
      <c r="N47" s="439"/>
      <c r="O47" s="439"/>
      <c r="P47" s="439"/>
      <c r="Q47" s="439"/>
      <c r="R47" s="439"/>
      <c r="S47" s="439"/>
      <c r="T47" s="439"/>
      <c r="U47" s="439"/>
      <c r="V47" s="439"/>
      <c r="W47" s="57"/>
      <c r="X47" s="58"/>
      <c r="Y47" s="60"/>
      <c r="Z47" s="52"/>
      <c r="AA47" s="52"/>
      <c r="AB47" s="53"/>
    </row>
    <row r="48" spans="2:29" ht="38.25" customHeight="1">
      <c r="B48" s="29">
        <f t="shared" si="0"/>
        <v>16</v>
      </c>
      <c r="C48" s="54"/>
      <c r="D48" s="55"/>
      <c r="E48" s="55"/>
      <c r="F48" s="55"/>
      <c r="G48" s="55"/>
      <c r="H48" s="55"/>
      <c r="I48" s="55"/>
      <c r="J48" s="55"/>
      <c r="K48" s="55"/>
      <c r="L48" s="56"/>
      <c r="M48" s="439"/>
      <c r="N48" s="439"/>
      <c r="O48" s="439"/>
      <c r="P48" s="439"/>
      <c r="Q48" s="439"/>
      <c r="R48" s="439"/>
      <c r="S48" s="439"/>
      <c r="T48" s="439"/>
      <c r="U48" s="439"/>
      <c r="V48" s="439"/>
      <c r="W48" s="57"/>
      <c r="X48" s="58"/>
      <c r="Y48" s="60"/>
      <c r="Z48" s="52"/>
      <c r="AA48" s="52"/>
      <c r="AB48" s="53"/>
    </row>
    <row r="49" spans="2:28" ht="38.25" customHeight="1">
      <c r="B49" s="29">
        <f t="shared" si="0"/>
        <v>17</v>
      </c>
      <c r="C49" s="54"/>
      <c r="D49" s="55"/>
      <c r="E49" s="55"/>
      <c r="F49" s="55"/>
      <c r="G49" s="55"/>
      <c r="H49" s="55"/>
      <c r="I49" s="55"/>
      <c r="J49" s="55"/>
      <c r="K49" s="55"/>
      <c r="L49" s="56"/>
      <c r="M49" s="439"/>
      <c r="N49" s="439"/>
      <c r="O49" s="439"/>
      <c r="P49" s="439"/>
      <c r="Q49" s="439"/>
      <c r="R49" s="439"/>
      <c r="S49" s="439"/>
      <c r="T49" s="439"/>
      <c r="U49" s="439"/>
      <c r="V49" s="439"/>
      <c r="W49" s="57"/>
      <c r="X49" s="58"/>
      <c r="Y49" s="60"/>
      <c r="Z49" s="52"/>
      <c r="AA49" s="52"/>
      <c r="AB49" s="53"/>
    </row>
    <row r="50" spans="2:28" ht="38.25" customHeight="1">
      <c r="B50" s="29">
        <f t="shared" si="0"/>
        <v>18</v>
      </c>
      <c r="C50" s="54"/>
      <c r="D50" s="55"/>
      <c r="E50" s="55"/>
      <c r="F50" s="55"/>
      <c r="G50" s="55"/>
      <c r="H50" s="55"/>
      <c r="I50" s="55"/>
      <c r="J50" s="55"/>
      <c r="K50" s="55"/>
      <c r="L50" s="56"/>
      <c r="M50" s="439"/>
      <c r="N50" s="439"/>
      <c r="O50" s="439"/>
      <c r="P50" s="439"/>
      <c r="Q50" s="439"/>
      <c r="R50" s="439"/>
      <c r="S50" s="439"/>
      <c r="T50" s="439"/>
      <c r="U50" s="439"/>
      <c r="V50" s="439"/>
      <c r="W50" s="57"/>
      <c r="X50" s="58"/>
      <c r="Y50" s="60"/>
      <c r="Z50" s="52"/>
      <c r="AA50" s="52"/>
      <c r="AB50" s="53"/>
    </row>
    <row r="51" spans="2:28" ht="38.25" customHeight="1">
      <c r="B51" s="29">
        <f t="shared" si="0"/>
        <v>19</v>
      </c>
      <c r="C51" s="54"/>
      <c r="D51" s="55"/>
      <c r="E51" s="55"/>
      <c r="F51" s="55"/>
      <c r="G51" s="55"/>
      <c r="H51" s="55"/>
      <c r="I51" s="55"/>
      <c r="J51" s="55"/>
      <c r="K51" s="55"/>
      <c r="L51" s="56"/>
      <c r="M51" s="439"/>
      <c r="N51" s="439"/>
      <c r="O51" s="439"/>
      <c r="P51" s="439"/>
      <c r="Q51" s="439"/>
      <c r="R51" s="439"/>
      <c r="S51" s="439"/>
      <c r="T51" s="439"/>
      <c r="U51" s="439"/>
      <c r="V51" s="439"/>
      <c r="W51" s="57"/>
      <c r="X51" s="58"/>
      <c r="Y51" s="60"/>
      <c r="Z51" s="52"/>
      <c r="AA51" s="52"/>
      <c r="AB51" s="53"/>
    </row>
    <row r="52" spans="2:28" ht="38.25" customHeight="1">
      <c r="B52" s="29">
        <f t="shared" si="0"/>
        <v>20</v>
      </c>
      <c r="C52" s="54"/>
      <c r="D52" s="55"/>
      <c r="E52" s="55"/>
      <c r="F52" s="55"/>
      <c r="G52" s="55"/>
      <c r="H52" s="55"/>
      <c r="I52" s="55"/>
      <c r="J52" s="55"/>
      <c r="K52" s="55"/>
      <c r="L52" s="56"/>
      <c r="M52" s="439"/>
      <c r="N52" s="439"/>
      <c r="O52" s="439"/>
      <c r="P52" s="439"/>
      <c r="Q52" s="439"/>
      <c r="R52" s="439"/>
      <c r="S52" s="439"/>
      <c r="T52" s="439"/>
      <c r="U52" s="439"/>
      <c r="V52" s="439"/>
      <c r="W52" s="57"/>
      <c r="X52" s="58"/>
      <c r="Y52" s="60"/>
      <c r="Z52" s="52"/>
      <c r="AA52" s="52"/>
      <c r="AB52" s="53"/>
    </row>
    <row r="53" spans="2:28" ht="38.25" customHeight="1">
      <c r="B53" s="29">
        <f t="shared" si="0"/>
        <v>21</v>
      </c>
      <c r="C53" s="54"/>
      <c r="D53" s="55"/>
      <c r="E53" s="55"/>
      <c r="F53" s="55"/>
      <c r="G53" s="55"/>
      <c r="H53" s="55"/>
      <c r="I53" s="55"/>
      <c r="J53" s="55"/>
      <c r="K53" s="55"/>
      <c r="L53" s="56"/>
      <c r="M53" s="439"/>
      <c r="N53" s="439"/>
      <c r="O53" s="439"/>
      <c r="P53" s="439"/>
      <c r="Q53" s="439"/>
      <c r="R53" s="439"/>
      <c r="S53" s="439"/>
      <c r="T53" s="439"/>
      <c r="U53" s="439"/>
      <c r="V53" s="439"/>
      <c r="W53" s="57"/>
      <c r="X53" s="58"/>
      <c r="Y53" s="60"/>
      <c r="Z53" s="52"/>
      <c r="AA53" s="52"/>
      <c r="AB53" s="53"/>
    </row>
    <row r="54" spans="2:28" ht="38.25" customHeight="1">
      <c r="B54" s="29">
        <f t="shared" si="0"/>
        <v>22</v>
      </c>
      <c r="C54" s="54"/>
      <c r="D54" s="55"/>
      <c r="E54" s="55"/>
      <c r="F54" s="55"/>
      <c r="G54" s="55"/>
      <c r="H54" s="55"/>
      <c r="I54" s="55"/>
      <c r="J54" s="55"/>
      <c r="K54" s="55"/>
      <c r="L54" s="56"/>
      <c r="M54" s="439"/>
      <c r="N54" s="439"/>
      <c r="O54" s="439"/>
      <c r="P54" s="439"/>
      <c r="Q54" s="439"/>
      <c r="R54" s="439"/>
      <c r="S54" s="439"/>
      <c r="T54" s="439"/>
      <c r="U54" s="439"/>
      <c r="V54" s="439"/>
      <c r="W54" s="57"/>
      <c r="X54" s="58"/>
      <c r="Y54" s="60"/>
      <c r="Z54" s="52"/>
      <c r="AA54" s="52"/>
      <c r="AB54" s="53"/>
    </row>
    <row r="55" spans="2:28" ht="38.25" customHeight="1">
      <c r="B55" s="29">
        <f t="shared" si="0"/>
        <v>23</v>
      </c>
      <c r="C55" s="54"/>
      <c r="D55" s="55"/>
      <c r="E55" s="55"/>
      <c r="F55" s="55"/>
      <c r="G55" s="55"/>
      <c r="H55" s="55"/>
      <c r="I55" s="55"/>
      <c r="J55" s="55"/>
      <c r="K55" s="55"/>
      <c r="L55" s="56"/>
      <c r="M55" s="439"/>
      <c r="N55" s="439"/>
      <c r="O55" s="439"/>
      <c r="P55" s="439"/>
      <c r="Q55" s="439"/>
      <c r="R55" s="439"/>
      <c r="S55" s="439"/>
      <c r="T55" s="439"/>
      <c r="U55" s="439"/>
      <c r="V55" s="439"/>
      <c r="W55" s="57"/>
      <c r="X55" s="58"/>
      <c r="Y55" s="60"/>
      <c r="Z55" s="52"/>
      <c r="AA55" s="52"/>
      <c r="AB55" s="53"/>
    </row>
    <row r="56" spans="2:28" ht="38.25" customHeight="1">
      <c r="B56" s="29">
        <f t="shared" si="0"/>
        <v>24</v>
      </c>
      <c r="C56" s="54"/>
      <c r="D56" s="55"/>
      <c r="E56" s="55"/>
      <c r="F56" s="55"/>
      <c r="G56" s="55"/>
      <c r="H56" s="55"/>
      <c r="I56" s="55"/>
      <c r="J56" s="55"/>
      <c r="K56" s="55"/>
      <c r="L56" s="56"/>
      <c r="M56" s="439"/>
      <c r="N56" s="439"/>
      <c r="O56" s="439"/>
      <c r="P56" s="439"/>
      <c r="Q56" s="439"/>
      <c r="R56" s="439"/>
      <c r="S56" s="439"/>
      <c r="T56" s="439"/>
      <c r="U56" s="439"/>
      <c r="V56" s="439"/>
      <c r="W56" s="57"/>
      <c r="X56" s="58"/>
      <c r="Y56" s="60"/>
      <c r="Z56" s="52"/>
      <c r="AA56" s="52"/>
      <c r="AB56" s="53"/>
    </row>
    <row r="57" spans="2:28" ht="38.25" customHeight="1">
      <c r="B57" s="29">
        <f t="shared" si="0"/>
        <v>25</v>
      </c>
      <c r="C57" s="54"/>
      <c r="D57" s="55"/>
      <c r="E57" s="55"/>
      <c r="F57" s="55"/>
      <c r="G57" s="55"/>
      <c r="H57" s="55"/>
      <c r="I57" s="55"/>
      <c r="J57" s="55"/>
      <c r="K57" s="55"/>
      <c r="L57" s="56"/>
      <c r="M57" s="439"/>
      <c r="N57" s="439"/>
      <c r="O57" s="439"/>
      <c r="P57" s="439"/>
      <c r="Q57" s="439"/>
      <c r="R57" s="439"/>
      <c r="S57" s="439"/>
      <c r="T57" s="439"/>
      <c r="U57" s="439"/>
      <c r="V57" s="439"/>
      <c r="W57" s="57"/>
      <c r="X57" s="58"/>
      <c r="Y57" s="60"/>
      <c r="Z57" s="52"/>
      <c r="AA57" s="52"/>
      <c r="AB57" s="53"/>
    </row>
    <row r="58" spans="2:28" ht="38.25" customHeight="1">
      <c r="B58" s="29">
        <f t="shared" si="0"/>
        <v>26</v>
      </c>
      <c r="C58" s="54"/>
      <c r="D58" s="55"/>
      <c r="E58" s="55"/>
      <c r="F58" s="55"/>
      <c r="G58" s="55"/>
      <c r="H58" s="55"/>
      <c r="I58" s="55"/>
      <c r="J58" s="55"/>
      <c r="K58" s="55"/>
      <c r="L58" s="56"/>
      <c r="M58" s="439"/>
      <c r="N58" s="439"/>
      <c r="O58" s="439"/>
      <c r="P58" s="439"/>
      <c r="Q58" s="439"/>
      <c r="R58" s="439"/>
      <c r="S58" s="439"/>
      <c r="T58" s="439"/>
      <c r="U58" s="439"/>
      <c r="V58" s="439"/>
      <c r="W58" s="57"/>
      <c r="X58" s="58"/>
      <c r="Y58" s="60"/>
      <c r="Z58" s="52"/>
      <c r="AA58" s="52"/>
      <c r="AB58" s="53"/>
    </row>
    <row r="59" spans="2:28" ht="38.25" customHeight="1">
      <c r="B59" s="29">
        <f t="shared" si="0"/>
        <v>27</v>
      </c>
      <c r="C59" s="54"/>
      <c r="D59" s="55"/>
      <c r="E59" s="55"/>
      <c r="F59" s="55"/>
      <c r="G59" s="55"/>
      <c r="H59" s="55"/>
      <c r="I59" s="55"/>
      <c r="J59" s="55"/>
      <c r="K59" s="55"/>
      <c r="L59" s="56"/>
      <c r="M59" s="439"/>
      <c r="N59" s="439"/>
      <c r="O59" s="439"/>
      <c r="P59" s="439"/>
      <c r="Q59" s="439"/>
      <c r="R59" s="439"/>
      <c r="S59" s="439"/>
      <c r="T59" s="439"/>
      <c r="U59" s="439"/>
      <c r="V59" s="439"/>
      <c r="W59" s="57"/>
      <c r="X59" s="58"/>
      <c r="Y59" s="60"/>
      <c r="Z59" s="52"/>
      <c r="AA59" s="52"/>
      <c r="AB59" s="53"/>
    </row>
    <row r="60" spans="2:28" ht="38.25" customHeight="1">
      <c r="B60" s="29">
        <f t="shared" si="0"/>
        <v>28</v>
      </c>
      <c r="C60" s="54"/>
      <c r="D60" s="55"/>
      <c r="E60" s="55"/>
      <c r="F60" s="55"/>
      <c r="G60" s="55"/>
      <c r="H60" s="55"/>
      <c r="I60" s="55"/>
      <c r="J60" s="55"/>
      <c r="K60" s="55"/>
      <c r="L60" s="56"/>
      <c r="M60" s="439"/>
      <c r="N60" s="439"/>
      <c r="O60" s="439"/>
      <c r="P60" s="439"/>
      <c r="Q60" s="439"/>
      <c r="R60" s="439"/>
      <c r="S60" s="439"/>
      <c r="T60" s="439"/>
      <c r="U60" s="439"/>
      <c r="V60" s="439"/>
      <c r="W60" s="57"/>
      <c r="X60" s="58"/>
      <c r="Y60" s="60"/>
      <c r="Z60" s="52"/>
      <c r="AA60" s="52"/>
      <c r="AB60" s="53"/>
    </row>
    <row r="61" spans="2:28" ht="38.25" customHeight="1">
      <c r="B61" s="29">
        <f t="shared" si="0"/>
        <v>29</v>
      </c>
      <c r="C61" s="54"/>
      <c r="D61" s="55"/>
      <c r="E61" s="55"/>
      <c r="F61" s="55"/>
      <c r="G61" s="55"/>
      <c r="H61" s="55"/>
      <c r="I61" s="55"/>
      <c r="J61" s="55"/>
      <c r="K61" s="55"/>
      <c r="L61" s="56"/>
      <c r="M61" s="439"/>
      <c r="N61" s="439"/>
      <c r="O61" s="439"/>
      <c r="P61" s="439"/>
      <c r="Q61" s="439"/>
      <c r="R61" s="439"/>
      <c r="S61" s="439"/>
      <c r="T61" s="439"/>
      <c r="U61" s="439"/>
      <c r="V61" s="439"/>
      <c r="W61" s="57"/>
      <c r="X61" s="58"/>
      <c r="Y61" s="60"/>
      <c r="Z61" s="52"/>
      <c r="AA61" s="52"/>
      <c r="AB61" s="53"/>
    </row>
    <row r="62" spans="2:28" ht="38.25" customHeight="1">
      <c r="B62" s="29">
        <f t="shared" si="0"/>
        <v>30</v>
      </c>
      <c r="C62" s="54"/>
      <c r="D62" s="55"/>
      <c r="E62" s="55"/>
      <c r="F62" s="55"/>
      <c r="G62" s="55"/>
      <c r="H62" s="55"/>
      <c r="I62" s="55"/>
      <c r="J62" s="55"/>
      <c r="K62" s="55"/>
      <c r="L62" s="56"/>
      <c r="M62" s="439"/>
      <c r="N62" s="439"/>
      <c r="O62" s="439"/>
      <c r="P62" s="439"/>
      <c r="Q62" s="439"/>
      <c r="R62" s="439"/>
      <c r="S62" s="439"/>
      <c r="T62" s="439"/>
      <c r="U62" s="439"/>
      <c r="V62" s="439"/>
      <c r="W62" s="57"/>
      <c r="X62" s="58"/>
      <c r="Y62" s="60"/>
      <c r="Z62" s="52"/>
      <c r="AA62" s="52"/>
      <c r="AB62" s="53"/>
    </row>
    <row r="63" spans="2:28" ht="38.25" customHeight="1">
      <c r="B63" s="29">
        <f t="shared" si="0"/>
        <v>31</v>
      </c>
      <c r="C63" s="54"/>
      <c r="D63" s="55"/>
      <c r="E63" s="55"/>
      <c r="F63" s="55"/>
      <c r="G63" s="55"/>
      <c r="H63" s="55"/>
      <c r="I63" s="55"/>
      <c r="J63" s="55"/>
      <c r="K63" s="55"/>
      <c r="L63" s="56"/>
      <c r="M63" s="439"/>
      <c r="N63" s="439"/>
      <c r="O63" s="439"/>
      <c r="P63" s="439"/>
      <c r="Q63" s="439"/>
      <c r="R63" s="439"/>
      <c r="S63" s="439"/>
      <c r="T63" s="439"/>
      <c r="U63" s="439"/>
      <c r="V63" s="439"/>
      <c r="W63" s="57"/>
      <c r="X63" s="58"/>
      <c r="Y63" s="60"/>
      <c r="Z63" s="52"/>
      <c r="AA63" s="52"/>
      <c r="AB63" s="53"/>
    </row>
    <row r="64" spans="2:28" ht="38.25" customHeight="1">
      <c r="B64" s="29">
        <f t="shared" si="0"/>
        <v>32</v>
      </c>
      <c r="C64" s="54"/>
      <c r="D64" s="55"/>
      <c r="E64" s="55"/>
      <c r="F64" s="55"/>
      <c r="G64" s="55"/>
      <c r="H64" s="55"/>
      <c r="I64" s="55"/>
      <c r="J64" s="55"/>
      <c r="K64" s="55"/>
      <c r="L64" s="56"/>
      <c r="M64" s="439"/>
      <c r="N64" s="439"/>
      <c r="O64" s="439"/>
      <c r="P64" s="439"/>
      <c r="Q64" s="439"/>
      <c r="R64" s="439"/>
      <c r="S64" s="439"/>
      <c r="T64" s="439"/>
      <c r="U64" s="439"/>
      <c r="V64" s="439"/>
      <c r="W64" s="57"/>
      <c r="X64" s="58"/>
      <c r="Y64" s="60"/>
      <c r="Z64" s="52"/>
      <c r="AA64" s="52"/>
      <c r="AB64" s="53"/>
    </row>
    <row r="65" spans="2:28" ht="38.25" customHeight="1">
      <c r="B65" s="29">
        <f t="shared" si="0"/>
        <v>33</v>
      </c>
      <c r="C65" s="54"/>
      <c r="D65" s="55"/>
      <c r="E65" s="55"/>
      <c r="F65" s="55"/>
      <c r="G65" s="55"/>
      <c r="H65" s="55"/>
      <c r="I65" s="55"/>
      <c r="J65" s="55"/>
      <c r="K65" s="55"/>
      <c r="L65" s="56"/>
      <c r="M65" s="439"/>
      <c r="N65" s="439"/>
      <c r="O65" s="439"/>
      <c r="P65" s="439"/>
      <c r="Q65" s="439"/>
      <c r="R65" s="439"/>
      <c r="S65" s="439"/>
      <c r="T65" s="439"/>
      <c r="U65" s="439"/>
      <c r="V65" s="439"/>
      <c r="W65" s="57"/>
      <c r="X65" s="58"/>
      <c r="Y65" s="60"/>
      <c r="Z65" s="52"/>
      <c r="AA65" s="52"/>
      <c r="AB65" s="53"/>
    </row>
    <row r="66" spans="2:28" ht="38.25" customHeight="1">
      <c r="B66" s="29">
        <f t="shared" si="0"/>
        <v>34</v>
      </c>
      <c r="C66" s="54"/>
      <c r="D66" s="55"/>
      <c r="E66" s="55"/>
      <c r="F66" s="55"/>
      <c r="G66" s="55"/>
      <c r="H66" s="55"/>
      <c r="I66" s="55"/>
      <c r="J66" s="55"/>
      <c r="K66" s="55"/>
      <c r="L66" s="56"/>
      <c r="M66" s="439"/>
      <c r="N66" s="439"/>
      <c r="O66" s="439"/>
      <c r="P66" s="439"/>
      <c r="Q66" s="439"/>
      <c r="R66" s="439"/>
      <c r="S66" s="439"/>
      <c r="T66" s="439"/>
      <c r="U66" s="439"/>
      <c r="V66" s="439"/>
      <c r="W66" s="57"/>
      <c r="X66" s="58"/>
      <c r="Y66" s="60"/>
      <c r="Z66" s="52"/>
      <c r="AA66" s="52"/>
      <c r="AB66" s="53"/>
    </row>
    <row r="67" spans="2:28" ht="38.25" customHeight="1">
      <c r="B67" s="29">
        <f t="shared" si="0"/>
        <v>35</v>
      </c>
      <c r="C67" s="54"/>
      <c r="D67" s="55"/>
      <c r="E67" s="55"/>
      <c r="F67" s="55"/>
      <c r="G67" s="55"/>
      <c r="H67" s="55"/>
      <c r="I67" s="55"/>
      <c r="J67" s="55"/>
      <c r="K67" s="55"/>
      <c r="L67" s="56"/>
      <c r="M67" s="439"/>
      <c r="N67" s="439"/>
      <c r="O67" s="439"/>
      <c r="P67" s="439"/>
      <c r="Q67" s="439"/>
      <c r="R67" s="439"/>
      <c r="S67" s="439"/>
      <c r="T67" s="439"/>
      <c r="U67" s="439"/>
      <c r="V67" s="439"/>
      <c r="W67" s="57"/>
      <c r="X67" s="58"/>
      <c r="Y67" s="60"/>
      <c r="Z67" s="52"/>
      <c r="AA67" s="52"/>
      <c r="AB67" s="53"/>
    </row>
    <row r="68" spans="2:28" ht="38.25" customHeight="1">
      <c r="B68" s="29">
        <f t="shared" si="0"/>
        <v>36</v>
      </c>
      <c r="C68" s="54"/>
      <c r="D68" s="55"/>
      <c r="E68" s="55"/>
      <c r="F68" s="55"/>
      <c r="G68" s="55"/>
      <c r="H68" s="55"/>
      <c r="I68" s="55"/>
      <c r="J68" s="55"/>
      <c r="K68" s="55"/>
      <c r="L68" s="56"/>
      <c r="M68" s="439"/>
      <c r="N68" s="439"/>
      <c r="O68" s="439"/>
      <c r="P68" s="439"/>
      <c r="Q68" s="439"/>
      <c r="R68" s="439"/>
      <c r="S68" s="439"/>
      <c r="T68" s="439"/>
      <c r="U68" s="439"/>
      <c r="V68" s="439"/>
      <c r="W68" s="57"/>
      <c r="X68" s="58"/>
      <c r="Y68" s="60"/>
      <c r="Z68" s="52"/>
      <c r="AA68" s="52"/>
      <c r="AB68" s="53"/>
    </row>
    <row r="69" spans="2:28" ht="38.25" customHeight="1">
      <c r="B69" s="29">
        <f t="shared" si="0"/>
        <v>37</v>
      </c>
      <c r="C69" s="54"/>
      <c r="D69" s="55"/>
      <c r="E69" s="55"/>
      <c r="F69" s="55"/>
      <c r="G69" s="55"/>
      <c r="H69" s="55"/>
      <c r="I69" s="55"/>
      <c r="J69" s="55"/>
      <c r="K69" s="55"/>
      <c r="L69" s="56"/>
      <c r="M69" s="439"/>
      <c r="N69" s="439"/>
      <c r="O69" s="439"/>
      <c r="P69" s="439"/>
      <c r="Q69" s="439"/>
      <c r="R69" s="439"/>
      <c r="S69" s="439"/>
      <c r="T69" s="439"/>
      <c r="U69" s="439"/>
      <c r="V69" s="439"/>
      <c r="W69" s="57"/>
      <c r="X69" s="58"/>
      <c r="Y69" s="60"/>
      <c r="Z69" s="52"/>
      <c r="AA69" s="52"/>
      <c r="AB69" s="53"/>
    </row>
    <row r="70" spans="2:28" ht="38.25" customHeight="1">
      <c r="B70" s="29">
        <f t="shared" si="0"/>
        <v>38</v>
      </c>
      <c r="C70" s="54"/>
      <c r="D70" s="55"/>
      <c r="E70" s="55"/>
      <c r="F70" s="55"/>
      <c r="G70" s="55"/>
      <c r="H70" s="55"/>
      <c r="I70" s="55"/>
      <c r="J70" s="55"/>
      <c r="K70" s="55"/>
      <c r="L70" s="56"/>
      <c r="M70" s="439"/>
      <c r="N70" s="439"/>
      <c r="O70" s="439"/>
      <c r="P70" s="439"/>
      <c r="Q70" s="439"/>
      <c r="R70" s="439"/>
      <c r="S70" s="439"/>
      <c r="T70" s="439"/>
      <c r="U70" s="439"/>
      <c r="V70" s="439"/>
      <c r="W70" s="57"/>
      <c r="X70" s="58"/>
      <c r="Y70" s="60"/>
      <c r="Z70" s="52"/>
      <c r="AA70" s="52"/>
      <c r="AB70" s="53"/>
    </row>
    <row r="71" spans="2:28" ht="38.25" customHeight="1">
      <c r="B71" s="29">
        <f t="shared" si="0"/>
        <v>39</v>
      </c>
      <c r="C71" s="54"/>
      <c r="D71" s="55"/>
      <c r="E71" s="55"/>
      <c r="F71" s="55"/>
      <c r="G71" s="55"/>
      <c r="H71" s="55"/>
      <c r="I71" s="55"/>
      <c r="J71" s="55"/>
      <c r="K71" s="55"/>
      <c r="L71" s="56"/>
      <c r="M71" s="439"/>
      <c r="N71" s="439"/>
      <c r="O71" s="439"/>
      <c r="P71" s="439"/>
      <c r="Q71" s="439"/>
      <c r="R71" s="439"/>
      <c r="S71" s="439"/>
      <c r="T71" s="439"/>
      <c r="U71" s="439"/>
      <c r="V71" s="439"/>
      <c r="W71" s="57"/>
      <c r="X71" s="58"/>
      <c r="Y71" s="60"/>
      <c r="Z71" s="52"/>
      <c r="AA71" s="52"/>
      <c r="AB71" s="53"/>
    </row>
    <row r="72" spans="2:28" ht="38.25" customHeight="1">
      <c r="B72" s="29">
        <f t="shared" si="0"/>
        <v>40</v>
      </c>
      <c r="C72" s="54"/>
      <c r="D72" s="55"/>
      <c r="E72" s="55"/>
      <c r="F72" s="55"/>
      <c r="G72" s="55"/>
      <c r="H72" s="55"/>
      <c r="I72" s="55"/>
      <c r="J72" s="55"/>
      <c r="K72" s="55"/>
      <c r="L72" s="56"/>
      <c r="M72" s="439"/>
      <c r="N72" s="439"/>
      <c r="O72" s="439"/>
      <c r="P72" s="439"/>
      <c r="Q72" s="439"/>
      <c r="R72" s="439"/>
      <c r="S72" s="439"/>
      <c r="T72" s="439"/>
      <c r="U72" s="439"/>
      <c r="V72" s="439"/>
      <c r="W72" s="57"/>
      <c r="X72" s="58"/>
      <c r="Y72" s="60"/>
      <c r="Z72" s="52"/>
      <c r="AA72" s="52"/>
      <c r="AB72" s="53"/>
    </row>
    <row r="73" spans="2:28" ht="38.25" customHeight="1">
      <c r="B73" s="29">
        <f t="shared" si="0"/>
        <v>41</v>
      </c>
      <c r="C73" s="54"/>
      <c r="D73" s="55"/>
      <c r="E73" s="55"/>
      <c r="F73" s="55"/>
      <c r="G73" s="55"/>
      <c r="H73" s="55"/>
      <c r="I73" s="55"/>
      <c r="J73" s="55"/>
      <c r="K73" s="55"/>
      <c r="L73" s="56"/>
      <c r="M73" s="439"/>
      <c r="N73" s="439"/>
      <c r="O73" s="439"/>
      <c r="P73" s="439"/>
      <c r="Q73" s="439"/>
      <c r="R73" s="439"/>
      <c r="S73" s="439"/>
      <c r="T73" s="439"/>
      <c r="U73" s="439"/>
      <c r="V73" s="439"/>
      <c r="W73" s="57"/>
      <c r="X73" s="58"/>
      <c r="Y73" s="60"/>
      <c r="Z73" s="52"/>
      <c r="AA73" s="52"/>
      <c r="AB73" s="53"/>
    </row>
    <row r="74" spans="2:28" ht="38.25" customHeight="1">
      <c r="B74" s="29">
        <f t="shared" si="0"/>
        <v>42</v>
      </c>
      <c r="C74" s="54"/>
      <c r="D74" s="55"/>
      <c r="E74" s="55"/>
      <c r="F74" s="55"/>
      <c r="G74" s="55"/>
      <c r="H74" s="55"/>
      <c r="I74" s="55"/>
      <c r="J74" s="55"/>
      <c r="K74" s="55"/>
      <c r="L74" s="56"/>
      <c r="M74" s="439"/>
      <c r="N74" s="439"/>
      <c r="O74" s="439"/>
      <c r="P74" s="439"/>
      <c r="Q74" s="439"/>
      <c r="R74" s="439"/>
      <c r="S74" s="439"/>
      <c r="T74" s="439"/>
      <c r="U74" s="439"/>
      <c r="V74" s="439"/>
      <c r="W74" s="57"/>
      <c r="X74" s="58"/>
      <c r="Y74" s="60"/>
      <c r="Z74" s="52"/>
      <c r="AA74" s="52"/>
      <c r="AB74" s="53"/>
    </row>
    <row r="75" spans="2:28" ht="38.25" customHeight="1">
      <c r="B75" s="29">
        <f t="shared" si="0"/>
        <v>43</v>
      </c>
      <c r="C75" s="54"/>
      <c r="D75" s="55"/>
      <c r="E75" s="55"/>
      <c r="F75" s="55"/>
      <c r="G75" s="55"/>
      <c r="H75" s="55"/>
      <c r="I75" s="55"/>
      <c r="J75" s="55"/>
      <c r="K75" s="55"/>
      <c r="L75" s="56"/>
      <c r="M75" s="439"/>
      <c r="N75" s="439"/>
      <c r="O75" s="439"/>
      <c r="P75" s="439"/>
      <c r="Q75" s="439"/>
      <c r="R75" s="439"/>
      <c r="S75" s="439"/>
      <c r="T75" s="439"/>
      <c r="U75" s="439"/>
      <c r="V75" s="439"/>
      <c r="W75" s="57"/>
      <c r="X75" s="58"/>
      <c r="Y75" s="60"/>
      <c r="Z75" s="52"/>
      <c r="AA75" s="52"/>
      <c r="AB75" s="53"/>
    </row>
    <row r="76" spans="2:28" ht="38.25" customHeight="1">
      <c r="B76" s="29">
        <f t="shared" si="0"/>
        <v>44</v>
      </c>
      <c r="C76" s="54"/>
      <c r="D76" s="55"/>
      <c r="E76" s="55"/>
      <c r="F76" s="55"/>
      <c r="G76" s="55"/>
      <c r="H76" s="55"/>
      <c r="I76" s="55"/>
      <c r="J76" s="55"/>
      <c r="K76" s="55"/>
      <c r="L76" s="56"/>
      <c r="M76" s="439"/>
      <c r="N76" s="439"/>
      <c r="O76" s="439"/>
      <c r="P76" s="439"/>
      <c r="Q76" s="439"/>
      <c r="R76" s="439"/>
      <c r="S76" s="439"/>
      <c r="T76" s="439"/>
      <c r="U76" s="439"/>
      <c r="V76" s="439"/>
      <c r="W76" s="57"/>
      <c r="X76" s="58"/>
      <c r="Y76" s="60"/>
      <c r="Z76" s="52"/>
      <c r="AA76" s="52"/>
      <c r="AB76" s="53"/>
    </row>
    <row r="77" spans="2:28" ht="38.25" customHeight="1">
      <c r="B77" s="29">
        <f t="shared" si="0"/>
        <v>45</v>
      </c>
      <c r="C77" s="54"/>
      <c r="D77" s="55"/>
      <c r="E77" s="55"/>
      <c r="F77" s="55"/>
      <c r="G77" s="55"/>
      <c r="H77" s="55"/>
      <c r="I77" s="55"/>
      <c r="J77" s="55"/>
      <c r="K77" s="55"/>
      <c r="L77" s="56"/>
      <c r="M77" s="439"/>
      <c r="N77" s="439"/>
      <c r="O77" s="439"/>
      <c r="P77" s="439"/>
      <c r="Q77" s="439"/>
      <c r="R77" s="439"/>
      <c r="S77" s="439"/>
      <c r="T77" s="439"/>
      <c r="U77" s="439"/>
      <c r="V77" s="439"/>
      <c r="W77" s="57"/>
      <c r="X77" s="58"/>
      <c r="Y77" s="60"/>
      <c r="Z77" s="52"/>
      <c r="AA77" s="52"/>
      <c r="AB77" s="53"/>
    </row>
    <row r="78" spans="2:28" ht="38.25" customHeight="1">
      <c r="B78" s="29">
        <f t="shared" si="0"/>
        <v>46</v>
      </c>
      <c r="C78" s="54"/>
      <c r="D78" s="55"/>
      <c r="E78" s="55"/>
      <c r="F78" s="55"/>
      <c r="G78" s="55"/>
      <c r="H78" s="55"/>
      <c r="I78" s="55"/>
      <c r="J78" s="55"/>
      <c r="K78" s="55"/>
      <c r="L78" s="56"/>
      <c r="M78" s="439"/>
      <c r="N78" s="439"/>
      <c r="O78" s="439"/>
      <c r="P78" s="439"/>
      <c r="Q78" s="439"/>
      <c r="R78" s="439"/>
      <c r="S78" s="439"/>
      <c r="T78" s="439"/>
      <c r="U78" s="439"/>
      <c r="V78" s="439"/>
      <c r="W78" s="57"/>
      <c r="X78" s="58"/>
      <c r="Y78" s="60"/>
      <c r="Z78" s="52"/>
      <c r="AA78" s="52"/>
      <c r="AB78" s="53"/>
    </row>
    <row r="79" spans="2:28" ht="38.25" customHeight="1">
      <c r="B79" s="29">
        <f t="shared" si="0"/>
        <v>47</v>
      </c>
      <c r="C79" s="54"/>
      <c r="D79" s="55"/>
      <c r="E79" s="55"/>
      <c r="F79" s="55"/>
      <c r="G79" s="55"/>
      <c r="H79" s="55"/>
      <c r="I79" s="55"/>
      <c r="J79" s="55"/>
      <c r="K79" s="55"/>
      <c r="L79" s="56"/>
      <c r="M79" s="439"/>
      <c r="N79" s="439"/>
      <c r="O79" s="439"/>
      <c r="P79" s="439"/>
      <c r="Q79" s="439"/>
      <c r="R79" s="439"/>
      <c r="S79" s="439"/>
      <c r="T79" s="439"/>
      <c r="U79" s="439"/>
      <c r="V79" s="439"/>
      <c r="W79" s="57"/>
      <c r="X79" s="58"/>
      <c r="Y79" s="60"/>
      <c r="Z79" s="52"/>
      <c r="AA79" s="52"/>
      <c r="AB79" s="53"/>
    </row>
    <row r="80" spans="2:28" ht="38.25" customHeight="1">
      <c r="B80" s="29">
        <f t="shared" si="0"/>
        <v>48</v>
      </c>
      <c r="C80" s="54"/>
      <c r="D80" s="55"/>
      <c r="E80" s="55"/>
      <c r="F80" s="55"/>
      <c r="G80" s="55"/>
      <c r="H80" s="55"/>
      <c r="I80" s="55"/>
      <c r="J80" s="55"/>
      <c r="K80" s="55"/>
      <c r="L80" s="56"/>
      <c r="M80" s="439"/>
      <c r="N80" s="439"/>
      <c r="O80" s="439"/>
      <c r="P80" s="439"/>
      <c r="Q80" s="439"/>
      <c r="R80" s="439"/>
      <c r="S80" s="439"/>
      <c r="T80" s="439"/>
      <c r="U80" s="439"/>
      <c r="V80" s="439"/>
      <c r="W80" s="57"/>
      <c r="X80" s="58"/>
      <c r="Y80" s="60"/>
      <c r="Z80" s="52"/>
      <c r="AA80" s="52"/>
      <c r="AB80" s="53"/>
    </row>
    <row r="81" spans="2:28" ht="38.25" customHeight="1">
      <c r="B81" s="29">
        <f t="shared" si="0"/>
        <v>49</v>
      </c>
      <c r="C81" s="54"/>
      <c r="D81" s="55"/>
      <c r="E81" s="55"/>
      <c r="F81" s="55"/>
      <c r="G81" s="55"/>
      <c r="H81" s="55"/>
      <c r="I81" s="55"/>
      <c r="J81" s="55"/>
      <c r="K81" s="55"/>
      <c r="L81" s="56"/>
      <c r="M81" s="439"/>
      <c r="N81" s="439"/>
      <c r="O81" s="439"/>
      <c r="P81" s="439"/>
      <c r="Q81" s="439"/>
      <c r="R81" s="439"/>
      <c r="S81" s="439"/>
      <c r="T81" s="439"/>
      <c r="U81" s="439"/>
      <c r="V81" s="439"/>
      <c r="W81" s="57"/>
      <c r="X81" s="58"/>
      <c r="Y81" s="60"/>
      <c r="Z81" s="52"/>
      <c r="AA81" s="52"/>
      <c r="AB81" s="53"/>
    </row>
    <row r="82" spans="2:28" ht="38.25" customHeight="1">
      <c r="B82" s="29">
        <f t="shared" si="0"/>
        <v>50</v>
      </c>
      <c r="C82" s="54"/>
      <c r="D82" s="55"/>
      <c r="E82" s="55"/>
      <c r="F82" s="55"/>
      <c r="G82" s="55"/>
      <c r="H82" s="55"/>
      <c r="I82" s="55"/>
      <c r="J82" s="55"/>
      <c r="K82" s="55"/>
      <c r="L82" s="56"/>
      <c r="M82" s="439"/>
      <c r="N82" s="439"/>
      <c r="O82" s="439"/>
      <c r="P82" s="439"/>
      <c r="Q82" s="439"/>
      <c r="R82" s="439"/>
      <c r="S82" s="439"/>
      <c r="T82" s="439"/>
      <c r="U82" s="439"/>
      <c r="V82" s="439"/>
      <c r="W82" s="57"/>
      <c r="X82" s="58"/>
      <c r="Y82" s="60"/>
      <c r="Z82" s="52"/>
      <c r="AA82" s="52"/>
      <c r="AB82" s="53"/>
    </row>
    <row r="83" spans="2:28" ht="38.25" customHeight="1">
      <c r="B83" s="29">
        <f t="shared" si="0"/>
        <v>51</v>
      </c>
      <c r="C83" s="54"/>
      <c r="D83" s="55"/>
      <c r="E83" s="55"/>
      <c r="F83" s="55"/>
      <c r="G83" s="55"/>
      <c r="H83" s="55"/>
      <c r="I83" s="55"/>
      <c r="J83" s="55"/>
      <c r="K83" s="55"/>
      <c r="L83" s="56"/>
      <c r="M83" s="439"/>
      <c r="N83" s="439"/>
      <c r="O83" s="439"/>
      <c r="P83" s="439"/>
      <c r="Q83" s="439"/>
      <c r="R83" s="439"/>
      <c r="S83" s="439"/>
      <c r="T83" s="439"/>
      <c r="U83" s="439"/>
      <c r="V83" s="439"/>
      <c r="W83" s="57"/>
      <c r="X83" s="58"/>
      <c r="Y83" s="60"/>
      <c r="Z83" s="52"/>
      <c r="AA83" s="52"/>
      <c r="AB83" s="53"/>
    </row>
    <row r="84" spans="2:28" ht="38.25" customHeight="1">
      <c r="B84" s="29">
        <f t="shared" si="0"/>
        <v>52</v>
      </c>
      <c r="C84" s="54"/>
      <c r="D84" s="55"/>
      <c r="E84" s="55"/>
      <c r="F84" s="55"/>
      <c r="G84" s="55"/>
      <c r="H84" s="55"/>
      <c r="I84" s="55"/>
      <c r="J84" s="55"/>
      <c r="K84" s="55"/>
      <c r="L84" s="56"/>
      <c r="M84" s="439"/>
      <c r="N84" s="439"/>
      <c r="O84" s="439"/>
      <c r="P84" s="439"/>
      <c r="Q84" s="439"/>
      <c r="R84" s="439"/>
      <c r="S84" s="439"/>
      <c r="T84" s="439"/>
      <c r="U84" s="439"/>
      <c r="V84" s="439"/>
      <c r="W84" s="57"/>
      <c r="X84" s="58"/>
      <c r="Y84" s="60"/>
      <c r="Z84" s="52"/>
      <c r="AA84" s="52"/>
      <c r="AB84" s="53"/>
    </row>
    <row r="85" spans="2:28" ht="38.25" customHeight="1">
      <c r="B85" s="29">
        <f t="shared" si="0"/>
        <v>53</v>
      </c>
      <c r="C85" s="54"/>
      <c r="D85" s="55"/>
      <c r="E85" s="55"/>
      <c r="F85" s="55"/>
      <c r="G85" s="55"/>
      <c r="H85" s="55"/>
      <c r="I85" s="55"/>
      <c r="J85" s="55"/>
      <c r="K85" s="55"/>
      <c r="L85" s="56"/>
      <c r="M85" s="439"/>
      <c r="N85" s="439"/>
      <c r="O85" s="439"/>
      <c r="P85" s="439"/>
      <c r="Q85" s="439"/>
      <c r="R85" s="439"/>
      <c r="S85" s="439"/>
      <c r="T85" s="439"/>
      <c r="U85" s="439"/>
      <c r="V85" s="439"/>
      <c r="W85" s="57"/>
      <c r="X85" s="58"/>
      <c r="Y85" s="60"/>
      <c r="Z85" s="52"/>
      <c r="AA85" s="52"/>
      <c r="AB85" s="53"/>
    </row>
    <row r="86" spans="2:28" ht="38.25" customHeight="1">
      <c r="B86" s="29">
        <f t="shared" si="0"/>
        <v>54</v>
      </c>
      <c r="C86" s="54"/>
      <c r="D86" s="55"/>
      <c r="E86" s="55"/>
      <c r="F86" s="55"/>
      <c r="G86" s="55"/>
      <c r="H86" s="55"/>
      <c r="I86" s="55"/>
      <c r="J86" s="55"/>
      <c r="K86" s="55"/>
      <c r="L86" s="56"/>
      <c r="M86" s="439"/>
      <c r="N86" s="439"/>
      <c r="O86" s="439"/>
      <c r="P86" s="439"/>
      <c r="Q86" s="439"/>
      <c r="R86" s="439"/>
      <c r="S86" s="439"/>
      <c r="T86" s="439"/>
      <c r="U86" s="439"/>
      <c r="V86" s="439"/>
      <c r="W86" s="57"/>
      <c r="X86" s="58"/>
      <c r="Y86" s="60"/>
      <c r="Z86" s="52"/>
      <c r="AA86" s="52"/>
      <c r="AB86" s="53"/>
    </row>
    <row r="87" spans="2:28" ht="38.25" customHeight="1">
      <c r="B87" s="29">
        <f t="shared" si="0"/>
        <v>55</v>
      </c>
      <c r="C87" s="54"/>
      <c r="D87" s="55"/>
      <c r="E87" s="55"/>
      <c r="F87" s="55"/>
      <c r="G87" s="55"/>
      <c r="H87" s="55"/>
      <c r="I87" s="55"/>
      <c r="J87" s="55"/>
      <c r="K87" s="55"/>
      <c r="L87" s="56"/>
      <c r="M87" s="439"/>
      <c r="N87" s="439"/>
      <c r="O87" s="439"/>
      <c r="P87" s="439"/>
      <c r="Q87" s="439"/>
      <c r="R87" s="439"/>
      <c r="S87" s="439"/>
      <c r="T87" s="439"/>
      <c r="U87" s="439"/>
      <c r="V87" s="439"/>
      <c r="W87" s="57"/>
      <c r="X87" s="58"/>
      <c r="Y87" s="60"/>
      <c r="Z87" s="52"/>
      <c r="AA87" s="52"/>
      <c r="AB87" s="53"/>
    </row>
    <row r="88" spans="2:28" ht="38.25" customHeight="1">
      <c r="B88" s="29">
        <f t="shared" si="0"/>
        <v>56</v>
      </c>
      <c r="C88" s="54"/>
      <c r="D88" s="55"/>
      <c r="E88" s="55"/>
      <c r="F88" s="55"/>
      <c r="G88" s="55"/>
      <c r="H88" s="55"/>
      <c r="I88" s="55"/>
      <c r="J88" s="55"/>
      <c r="K88" s="55"/>
      <c r="L88" s="56"/>
      <c r="M88" s="439"/>
      <c r="N88" s="439"/>
      <c r="O88" s="439"/>
      <c r="P88" s="439"/>
      <c r="Q88" s="439"/>
      <c r="R88" s="439"/>
      <c r="S88" s="439"/>
      <c r="T88" s="439"/>
      <c r="U88" s="439"/>
      <c r="V88" s="439"/>
      <c r="W88" s="57"/>
      <c r="X88" s="58"/>
      <c r="Y88" s="60"/>
      <c r="Z88" s="52"/>
      <c r="AA88" s="52"/>
      <c r="AB88" s="53"/>
    </row>
    <row r="89" spans="2:28" ht="38.25" customHeight="1">
      <c r="B89" s="29">
        <f t="shared" si="0"/>
        <v>57</v>
      </c>
      <c r="C89" s="54"/>
      <c r="D89" s="55"/>
      <c r="E89" s="55"/>
      <c r="F89" s="55"/>
      <c r="G89" s="55"/>
      <c r="H89" s="55"/>
      <c r="I89" s="55"/>
      <c r="J89" s="55"/>
      <c r="K89" s="55"/>
      <c r="L89" s="56"/>
      <c r="M89" s="439"/>
      <c r="N89" s="439"/>
      <c r="O89" s="439"/>
      <c r="P89" s="439"/>
      <c r="Q89" s="439"/>
      <c r="R89" s="439"/>
      <c r="S89" s="439"/>
      <c r="T89" s="439"/>
      <c r="U89" s="439"/>
      <c r="V89" s="439"/>
      <c r="W89" s="57"/>
      <c r="X89" s="58"/>
      <c r="Y89" s="60"/>
      <c r="Z89" s="52"/>
      <c r="AA89" s="52"/>
      <c r="AB89" s="53"/>
    </row>
    <row r="90" spans="2:28" ht="38.25" customHeight="1">
      <c r="B90" s="29">
        <f t="shared" si="0"/>
        <v>58</v>
      </c>
      <c r="C90" s="54"/>
      <c r="D90" s="55"/>
      <c r="E90" s="55"/>
      <c r="F90" s="55"/>
      <c r="G90" s="55"/>
      <c r="H90" s="55"/>
      <c r="I90" s="55"/>
      <c r="J90" s="55"/>
      <c r="K90" s="55"/>
      <c r="L90" s="56"/>
      <c r="M90" s="439"/>
      <c r="N90" s="439"/>
      <c r="O90" s="439"/>
      <c r="P90" s="439"/>
      <c r="Q90" s="439"/>
      <c r="R90" s="439"/>
      <c r="S90" s="439"/>
      <c r="T90" s="439"/>
      <c r="U90" s="439"/>
      <c r="V90" s="439"/>
      <c r="W90" s="57"/>
      <c r="X90" s="58"/>
      <c r="Y90" s="60"/>
      <c r="Z90" s="52"/>
      <c r="AA90" s="52"/>
      <c r="AB90" s="53"/>
    </row>
    <row r="91" spans="2:28" ht="38.25" customHeight="1">
      <c r="B91" s="29">
        <f t="shared" si="0"/>
        <v>59</v>
      </c>
      <c r="C91" s="54"/>
      <c r="D91" s="55"/>
      <c r="E91" s="55"/>
      <c r="F91" s="55"/>
      <c r="G91" s="55"/>
      <c r="H91" s="55"/>
      <c r="I91" s="55"/>
      <c r="J91" s="55"/>
      <c r="K91" s="55"/>
      <c r="L91" s="56"/>
      <c r="M91" s="439"/>
      <c r="N91" s="439"/>
      <c r="O91" s="439"/>
      <c r="P91" s="439"/>
      <c r="Q91" s="439"/>
      <c r="R91" s="439"/>
      <c r="S91" s="439"/>
      <c r="T91" s="439"/>
      <c r="U91" s="439"/>
      <c r="V91" s="439"/>
      <c r="W91" s="57"/>
      <c r="X91" s="58"/>
      <c r="Y91" s="60"/>
      <c r="Z91" s="52"/>
      <c r="AA91" s="52"/>
      <c r="AB91" s="53"/>
    </row>
    <row r="92" spans="2:28" ht="38.25" customHeight="1">
      <c r="B92" s="29">
        <f t="shared" si="0"/>
        <v>60</v>
      </c>
      <c r="C92" s="54"/>
      <c r="D92" s="55"/>
      <c r="E92" s="55"/>
      <c r="F92" s="55"/>
      <c r="G92" s="55"/>
      <c r="H92" s="55"/>
      <c r="I92" s="55"/>
      <c r="J92" s="55"/>
      <c r="K92" s="55"/>
      <c r="L92" s="56"/>
      <c r="M92" s="439"/>
      <c r="N92" s="439"/>
      <c r="O92" s="439"/>
      <c r="P92" s="439"/>
      <c r="Q92" s="439"/>
      <c r="R92" s="439"/>
      <c r="S92" s="439"/>
      <c r="T92" s="439"/>
      <c r="U92" s="439"/>
      <c r="V92" s="439"/>
      <c r="W92" s="57"/>
      <c r="X92" s="58"/>
      <c r="Y92" s="60"/>
      <c r="Z92" s="52"/>
      <c r="AA92" s="52"/>
      <c r="AB92" s="53"/>
    </row>
    <row r="93" spans="2:28" ht="38.25" customHeight="1">
      <c r="B93" s="29">
        <f t="shared" si="0"/>
        <v>61</v>
      </c>
      <c r="C93" s="54"/>
      <c r="D93" s="55"/>
      <c r="E93" s="55"/>
      <c r="F93" s="55"/>
      <c r="G93" s="55"/>
      <c r="H93" s="55"/>
      <c r="I93" s="55"/>
      <c r="J93" s="55"/>
      <c r="K93" s="55"/>
      <c r="L93" s="56"/>
      <c r="M93" s="439"/>
      <c r="N93" s="439"/>
      <c r="O93" s="439"/>
      <c r="P93" s="439"/>
      <c r="Q93" s="439"/>
      <c r="R93" s="439"/>
      <c r="S93" s="439"/>
      <c r="T93" s="439"/>
      <c r="U93" s="439"/>
      <c r="V93" s="439"/>
      <c r="W93" s="57"/>
      <c r="X93" s="58"/>
      <c r="Y93" s="60"/>
      <c r="Z93" s="52"/>
      <c r="AA93" s="52"/>
      <c r="AB93" s="53"/>
    </row>
    <row r="94" spans="2:28" ht="38.25" customHeight="1">
      <c r="B94" s="29">
        <f t="shared" si="0"/>
        <v>62</v>
      </c>
      <c r="C94" s="54"/>
      <c r="D94" s="55"/>
      <c r="E94" s="55"/>
      <c r="F94" s="55"/>
      <c r="G94" s="55"/>
      <c r="H94" s="55"/>
      <c r="I94" s="55"/>
      <c r="J94" s="55"/>
      <c r="K94" s="55"/>
      <c r="L94" s="56"/>
      <c r="M94" s="439"/>
      <c r="N94" s="439"/>
      <c r="O94" s="439"/>
      <c r="P94" s="439"/>
      <c r="Q94" s="439"/>
      <c r="R94" s="439"/>
      <c r="S94" s="439"/>
      <c r="T94" s="439"/>
      <c r="U94" s="439"/>
      <c r="V94" s="439"/>
      <c r="W94" s="57"/>
      <c r="X94" s="58"/>
      <c r="Y94" s="60"/>
      <c r="Z94" s="52"/>
      <c r="AA94" s="52"/>
      <c r="AB94" s="53"/>
    </row>
    <row r="95" spans="2:28" ht="38.25" customHeight="1">
      <c r="B95" s="29">
        <f t="shared" si="0"/>
        <v>63</v>
      </c>
      <c r="C95" s="54"/>
      <c r="D95" s="55"/>
      <c r="E95" s="55"/>
      <c r="F95" s="55"/>
      <c r="G95" s="55"/>
      <c r="H95" s="55"/>
      <c r="I95" s="55"/>
      <c r="J95" s="55"/>
      <c r="K95" s="55"/>
      <c r="L95" s="56"/>
      <c r="M95" s="439"/>
      <c r="N95" s="439"/>
      <c r="O95" s="439"/>
      <c r="P95" s="439"/>
      <c r="Q95" s="439"/>
      <c r="R95" s="439"/>
      <c r="S95" s="439"/>
      <c r="T95" s="439"/>
      <c r="U95" s="439"/>
      <c r="V95" s="439"/>
      <c r="W95" s="57"/>
      <c r="X95" s="58"/>
      <c r="Y95" s="60"/>
      <c r="Z95" s="52"/>
      <c r="AA95" s="52"/>
      <c r="AB95" s="53"/>
    </row>
    <row r="96" spans="2:28" ht="38.25" customHeight="1">
      <c r="B96" s="29">
        <f t="shared" si="0"/>
        <v>64</v>
      </c>
      <c r="C96" s="54"/>
      <c r="D96" s="55"/>
      <c r="E96" s="55"/>
      <c r="F96" s="55"/>
      <c r="G96" s="55"/>
      <c r="H96" s="55"/>
      <c r="I96" s="55"/>
      <c r="J96" s="55"/>
      <c r="K96" s="55"/>
      <c r="L96" s="56"/>
      <c r="M96" s="439"/>
      <c r="N96" s="439"/>
      <c r="O96" s="439"/>
      <c r="P96" s="439"/>
      <c r="Q96" s="439"/>
      <c r="R96" s="439"/>
      <c r="S96" s="439"/>
      <c r="T96" s="439"/>
      <c r="U96" s="439"/>
      <c r="V96" s="439"/>
      <c r="W96" s="57"/>
      <c r="X96" s="58"/>
      <c r="Y96" s="60"/>
      <c r="Z96" s="52"/>
      <c r="AA96" s="52"/>
      <c r="AB96" s="53"/>
    </row>
    <row r="97" spans="2:28" ht="38.25" customHeight="1">
      <c r="B97" s="29">
        <f t="shared" si="0"/>
        <v>65</v>
      </c>
      <c r="C97" s="54"/>
      <c r="D97" s="55"/>
      <c r="E97" s="55"/>
      <c r="F97" s="55"/>
      <c r="G97" s="55"/>
      <c r="H97" s="55"/>
      <c r="I97" s="55"/>
      <c r="J97" s="55"/>
      <c r="K97" s="55"/>
      <c r="L97" s="56"/>
      <c r="M97" s="439"/>
      <c r="N97" s="439"/>
      <c r="O97" s="439"/>
      <c r="P97" s="439"/>
      <c r="Q97" s="439"/>
      <c r="R97" s="439"/>
      <c r="S97" s="439"/>
      <c r="T97" s="439"/>
      <c r="U97" s="439"/>
      <c r="V97" s="439"/>
      <c r="W97" s="57"/>
      <c r="X97" s="58"/>
      <c r="Y97" s="60"/>
      <c r="Z97" s="52"/>
      <c r="AA97" s="52"/>
      <c r="AB97" s="53"/>
    </row>
    <row r="98" spans="2:28" ht="38.25" customHeight="1">
      <c r="B98" s="29">
        <f t="shared" si="0"/>
        <v>66</v>
      </c>
      <c r="C98" s="54"/>
      <c r="D98" s="55"/>
      <c r="E98" s="55"/>
      <c r="F98" s="55"/>
      <c r="G98" s="55"/>
      <c r="H98" s="55"/>
      <c r="I98" s="55"/>
      <c r="J98" s="55"/>
      <c r="K98" s="55"/>
      <c r="L98" s="56"/>
      <c r="M98" s="439"/>
      <c r="N98" s="439"/>
      <c r="O98" s="439"/>
      <c r="P98" s="439"/>
      <c r="Q98" s="439"/>
      <c r="R98" s="439"/>
      <c r="S98" s="439"/>
      <c r="T98" s="439"/>
      <c r="U98" s="439"/>
      <c r="V98" s="439"/>
      <c r="W98" s="57"/>
      <c r="X98" s="58"/>
      <c r="Y98" s="60"/>
      <c r="Z98" s="52"/>
      <c r="AA98" s="52"/>
      <c r="AB98" s="53"/>
    </row>
    <row r="99" spans="2:28" ht="38.25" customHeight="1">
      <c r="B99" s="29">
        <f t="shared" ref="B99:B132" si="1">B98+1</f>
        <v>67</v>
      </c>
      <c r="C99" s="54"/>
      <c r="D99" s="55"/>
      <c r="E99" s="55"/>
      <c r="F99" s="55"/>
      <c r="G99" s="55"/>
      <c r="H99" s="55"/>
      <c r="I99" s="55"/>
      <c r="J99" s="55"/>
      <c r="K99" s="55"/>
      <c r="L99" s="56"/>
      <c r="M99" s="439"/>
      <c r="N99" s="439"/>
      <c r="O99" s="439"/>
      <c r="P99" s="439"/>
      <c r="Q99" s="439"/>
      <c r="R99" s="439"/>
      <c r="S99" s="439"/>
      <c r="T99" s="439"/>
      <c r="U99" s="439"/>
      <c r="V99" s="439"/>
      <c r="W99" s="57"/>
      <c r="X99" s="58"/>
      <c r="Y99" s="60"/>
      <c r="Z99" s="52"/>
      <c r="AA99" s="52"/>
      <c r="AB99" s="53"/>
    </row>
    <row r="100" spans="2:28" ht="38.25" customHeight="1">
      <c r="B100" s="29">
        <f t="shared" si="1"/>
        <v>68</v>
      </c>
      <c r="C100" s="54"/>
      <c r="D100" s="55"/>
      <c r="E100" s="55"/>
      <c r="F100" s="55"/>
      <c r="G100" s="55"/>
      <c r="H100" s="55"/>
      <c r="I100" s="55"/>
      <c r="J100" s="55"/>
      <c r="K100" s="55"/>
      <c r="L100" s="56"/>
      <c r="M100" s="439"/>
      <c r="N100" s="439"/>
      <c r="O100" s="439"/>
      <c r="P100" s="439"/>
      <c r="Q100" s="439"/>
      <c r="R100" s="439"/>
      <c r="S100" s="439"/>
      <c r="T100" s="439"/>
      <c r="U100" s="439"/>
      <c r="V100" s="439"/>
      <c r="W100" s="57"/>
      <c r="X100" s="58"/>
      <c r="Y100" s="60"/>
      <c r="Z100" s="52"/>
      <c r="AA100" s="52"/>
      <c r="AB100" s="53"/>
    </row>
    <row r="101" spans="2:28" ht="38.25" customHeight="1">
      <c r="B101" s="29">
        <f t="shared" si="1"/>
        <v>69</v>
      </c>
      <c r="C101" s="54"/>
      <c r="D101" s="55"/>
      <c r="E101" s="55"/>
      <c r="F101" s="55"/>
      <c r="G101" s="55"/>
      <c r="H101" s="55"/>
      <c r="I101" s="55"/>
      <c r="J101" s="55"/>
      <c r="K101" s="55"/>
      <c r="L101" s="56"/>
      <c r="M101" s="439"/>
      <c r="N101" s="439"/>
      <c r="O101" s="439"/>
      <c r="P101" s="439"/>
      <c r="Q101" s="439"/>
      <c r="R101" s="439"/>
      <c r="S101" s="439"/>
      <c r="T101" s="439"/>
      <c r="U101" s="439"/>
      <c r="V101" s="439"/>
      <c r="W101" s="57"/>
      <c r="X101" s="58"/>
      <c r="Y101" s="60"/>
      <c r="Z101" s="52"/>
      <c r="AA101" s="52"/>
      <c r="AB101" s="53"/>
    </row>
    <row r="102" spans="2:28" ht="38.25" customHeight="1">
      <c r="B102" s="29">
        <f t="shared" si="1"/>
        <v>70</v>
      </c>
      <c r="C102" s="54"/>
      <c r="D102" s="55"/>
      <c r="E102" s="55"/>
      <c r="F102" s="55"/>
      <c r="G102" s="55"/>
      <c r="H102" s="55"/>
      <c r="I102" s="55"/>
      <c r="J102" s="55"/>
      <c r="K102" s="55"/>
      <c r="L102" s="56"/>
      <c r="M102" s="439"/>
      <c r="N102" s="439"/>
      <c r="O102" s="439"/>
      <c r="P102" s="439"/>
      <c r="Q102" s="439"/>
      <c r="R102" s="439"/>
      <c r="S102" s="439"/>
      <c r="T102" s="439"/>
      <c r="U102" s="439"/>
      <c r="V102" s="439"/>
      <c r="W102" s="57"/>
      <c r="X102" s="58"/>
      <c r="Y102" s="60"/>
      <c r="Z102" s="52"/>
      <c r="AA102" s="52"/>
      <c r="AB102" s="53"/>
    </row>
    <row r="103" spans="2:28" ht="38.25" customHeight="1">
      <c r="B103" s="29">
        <f t="shared" si="1"/>
        <v>71</v>
      </c>
      <c r="C103" s="54"/>
      <c r="D103" s="55"/>
      <c r="E103" s="55"/>
      <c r="F103" s="55"/>
      <c r="G103" s="55"/>
      <c r="H103" s="55"/>
      <c r="I103" s="55"/>
      <c r="J103" s="55"/>
      <c r="K103" s="55"/>
      <c r="L103" s="56"/>
      <c r="M103" s="439"/>
      <c r="N103" s="439"/>
      <c r="O103" s="439"/>
      <c r="P103" s="439"/>
      <c r="Q103" s="439"/>
      <c r="R103" s="439"/>
      <c r="S103" s="439"/>
      <c r="T103" s="439"/>
      <c r="U103" s="439"/>
      <c r="V103" s="439"/>
      <c r="W103" s="57"/>
      <c r="X103" s="58"/>
      <c r="Y103" s="60"/>
      <c r="Z103" s="52"/>
      <c r="AA103" s="52"/>
      <c r="AB103" s="53"/>
    </row>
    <row r="104" spans="2:28" ht="38.25" customHeight="1">
      <c r="B104" s="29">
        <f t="shared" si="1"/>
        <v>72</v>
      </c>
      <c r="C104" s="54"/>
      <c r="D104" s="55"/>
      <c r="E104" s="55"/>
      <c r="F104" s="55"/>
      <c r="G104" s="55"/>
      <c r="H104" s="55"/>
      <c r="I104" s="55"/>
      <c r="J104" s="55"/>
      <c r="K104" s="55"/>
      <c r="L104" s="56"/>
      <c r="M104" s="439"/>
      <c r="N104" s="439"/>
      <c r="O104" s="439"/>
      <c r="P104" s="439"/>
      <c r="Q104" s="439"/>
      <c r="R104" s="439"/>
      <c r="S104" s="439"/>
      <c r="T104" s="439"/>
      <c r="U104" s="439"/>
      <c r="V104" s="439"/>
      <c r="W104" s="57"/>
      <c r="X104" s="58"/>
      <c r="Y104" s="60"/>
      <c r="Z104" s="52"/>
      <c r="AA104" s="52"/>
      <c r="AB104" s="53"/>
    </row>
    <row r="105" spans="2:28" ht="38.25" customHeight="1">
      <c r="B105" s="29">
        <f t="shared" si="1"/>
        <v>73</v>
      </c>
      <c r="C105" s="54"/>
      <c r="D105" s="55"/>
      <c r="E105" s="55"/>
      <c r="F105" s="55"/>
      <c r="G105" s="55"/>
      <c r="H105" s="55"/>
      <c r="I105" s="55"/>
      <c r="J105" s="55"/>
      <c r="K105" s="55"/>
      <c r="L105" s="56"/>
      <c r="M105" s="439"/>
      <c r="N105" s="439"/>
      <c r="O105" s="439"/>
      <c r="P105" s="439"/>
      <c r="Q105" s="439"/>
      <c r="R105" s="439"/>
      <c r="S105" s="439"/>
      <c r="T105" s="439"/>
      <c r="U105" s="439"/>
      <c r="V105" s="439"/>
      <c r="W105" s="57"/>
      <c r="X105" s="58"/>
      <c r="Y105" s="60"/>
      <c r="Z105" s="52"/>
      <c r="AA105" s="52"/>
      <c r="AB105" s="53"/>
    </row>
    <row r="106" spans="2:28" ht="38.25" customHeight="1">
      <c r="B106" s="29">
        <f t="shared" si="1"/>
        <v>74</v>
      </c>
      <c r="C106" s="54"/>
      <c r="D106" s="55"/>
      <c r="E106" s="55"/>
      <c r="F106" s="55"/>
      <c r="G106" s="55"/>
      <c r="H106" s="55"/>
      <c r="I106" s="55"/>
      <c r="J106" s="55"/>
      <c r="K106" s="55"/>
      <c r="L106" s="56"/>
      <c r="M106" s="439"/>
      <c r="N106" s="439"/>
      <c r="O106" s="439"/>
      <c r="P106" s="439"/>
      <c r="Q106" s="439"/>
      <c r="R106" s="439"/>
      <c r="S106" s="439"/>
      <c r="T106" s="439"/>
      <c r="U106" s="439"/>
      <c r="V106" s="439"/>
      <c r="W106" s="57"/>
      <c r="X106" s="58"/>
      <c r="Y106" s="60"/>
      <c r="Z106" s="52"/>
      <c r="AA106" s="52"/>
      <c r="AB106" s="53"/>
    </row>
    <row r="107" spans="2:28" ht="38.25" customHeight="1">
      <c r="B107" s="29">
        <f t="shared" si="1"/>
        <v>75</v>
      </c>
      <c r="C107" s="54"/>
      <c r="D107" s="55"/>
      <c r="E107" s="55"/>
      <c r="F107" s="55"/>
      <c r="G107" s="55"/>
      <c r="H107" s="55"/>
      <c r="I107" s="55"/>
      <c r="J107" s="55"/>
      <c r="K107" s="55"/>
      <c r="L107" s="56"/>
      <c r="M107" s="439"/>
      <c r="N107" s="439"/>
      <c r="O107" s="439"/>
      <c r="P107" s="439"/>
      <c r="Q107" s="439"/>
      <c r="R107" s="439"/>
      <c r="S107" s="439"/>
      <c r="T107" s="439"/>
      <c r="U107" s="439"/>
      <c r="V107" s="439"/>
      <c r="W107" s="57"/>
      <c r="X107" s="58"/>
      <c r="Y107" s="60"/>
      <c r="Z107" s="52"/>
      <c r="AA107" s="52"/>
      <c r="AB107" s="53"/>
    </row>
    <row r="108" spans="2:28" ht="38.25" customHeight="1">
      <c r="B108" s="29">
        <f t="shared" si="1"/>
        <v>76</v>
      </c>
      <c r="C108" s="54"/>
      <c r="D108" s="55"/>
      <c r="E108" s="55"/>
      <c r="F108" s="55"/>
      <c r="G108" s="55"/>
      <c r="H108" s="55"/>
      <c r="I108" s="55"/>
      <c r="J108" s="55"/>
      <c r="K108" s="55"/>
      <c r="L108" s="56"/>
      <c r="M108" s="439"/>
      <c r="N108" s="439"/>
      <c r="O108" s="439"/>
      <c r="P108" s="439"/>
      <c r="Q108" s="439"/>
      <c r="R108" s="439"/>
      <c r="S108" s="439"/>
      <c r="T108" s="439"/>
      <c r="U108" s="439"/>
      <c r="V108" s="439"/>
      <c r="W108" s="57"/>
      <c r="X108" s="58"/>
      <c r="Y108" s="60"/>
      <c r="Z108" s="52"/>
      <c r="AA108" s="52"/>
      <c r="AB108" s="53"/>
    </row>
    <row r="109" spans="2:28" ht="38.25" customHeight="1">
      <c r="B109" s="29">
        <f t="shared" si="1"/>
        <v>77</v>
      </c>
      <c r="C109" s="54"/>
      <c r="D109" s="55"/>
      <c r="E109" s="55"/>
      <c r="F109" s="55"/>
      <c r="G109" s="55"/>
      <c r="H109" s="55"/>
      <c r="I109" s="55"/>
      <c r="J109" s="55"/>
      <c r="K109" s="55"/>
      <c r="L109" s="56"/>
      <c r="M109" s="439"/>
      <c r="N109" s="439"/>
      <c r="O109" s="439"/>
      <c r="P109" s="439"/>
      <c r="Q109" s="439"/>
      <c r="R109" s="439"/>
      <c r="S109" s="439"/>
      <c r="T109" s="439"/>
      <c r="U109" s="439"/>
      <c r="V109" s="439"/>
      <c r="W109" s="57"/>
      <c r="X109" s="58"/>
      <c r="Y109" s="60"/>
      <c r="Z109" s="52"/>
      <c r="AA109" s="52"/>
      <c r="AB109" s="53"/>
    </row>
    <row r="110" spans="2:28" ht="38.25" customHeight="1">
      <c r="B110" s="29">
        <f t="shared" si="1"/>
        <v>78</v>
      </c>
      <c r="C110" s="54"/>
      <c r="D110" s="55"/>
      <c r="E110" s="55"/>
      <c r="F110" s="55"/>
      <c r="G110" s="55"/>
      <c r="H110" s="55"/>
      <c r="I110" s="55"/>
      <c r="J110" s="55"/>
      <c r="K110" s="55"/>
      <c r="L110" s="56"/>
      <c r="M110" s="439"/>
      <c r="N110" s="439"/>
      <c r="O110" s="439"/>
      <c r="P110" s="439"/>
      <c r="Q110" s="439"/>
      <c r="R110" s="439"/>
      <c r="S110" s="439"/>
      <c r="T110" s="439"/>
      <c r="U110" s="439"/>
      <c r="V110" s="439"/>
      <c r="W110" s="57"/>
      <c r="X110" s="58"/>
      <c r="Y110" s="60"/>
      <c r="Z110" s="52"/>
      <c r="AA110" s="52"/>
      <c r="AB110" s="53"/>
    </row>
    <row r="111" spans="2:28" ht="38.25" customHeight="1">
      <c r="B111" s="29">
        <f t="shared" si="1"/>
        <v>79</v>
      </c>
      <c r="C111" s="54"/>
      <c r="D111" s="55"/>
      <c r="E111" s="55"/>
      <c r="F111" s="55"/>
      <c r="G111" s="55"/>
      <c r="H111" s="55"/>
      <c r="I111" s="55"/>
      <c r="J111" s="55"/>
      <c r="K111" s="55"/>
      <c r="L111" s="56"/>
      <c r="M111" s="439"/>
      <c r="N111" s="439"/>
      <c r="O111" s="439"/>
      <c r="P111" s="439"/>
      <c r="Q111" s="439"/>
      <c r="R111" s="439"/>
      <c r="S111" s="439"/>
      <c r="T111" s="439"/>
      <c r="U111" s="439"/>
      <c r="V111" s="439"/>
      <c r="W111" s="57"/>
      <c r="X111" s="58"/>
      <c r="Y111" s="60"/>
      <c r="Z111" s="52"/>
      <c r="AA111" s="52"/>
      <c r="AB111" s="53"/>
    </row>
    <row r="112" spans="2:28" ht="38.25" customHeight="1">
      <c r="B112" s="29">
        <f t="shared" si="1"/>
        <v>80</v>
      </c>
      <c r="C112" s="54"/>
      <c r="D112" s="55"/>
      <c r="E112" s="55"/>
      <c r="F112" s="55"/>
      <c r="G112" s="55"/>
      <c r="H112" s="55"/>
      <c r="I112" s="55"/>
      <c r="J112" s="55"/>
      <c r="K112" s="55"/>
      <c r="L112" s="56"/>
      <c r="M112" s="439"/>
      <c r="N112" s="439"/>
      <c r="O112" s="439"/>
      <c r="P112" s="439"/>
      <c r="Q112" s="439"/>
      <c r="R112" s="439"/>
      <c r="S112" s="439"/>
      <c r="T112" s="439"/>
      <c r="U112" s="439"/>
      <c r="V112" s="439"/>
      <c r="W112" s="57"/>
      <c r="X112" s="58"/>
      <c r="Y112" s="60"/>
      <c r="Z112" s="52"/>
      <c r="AA112" s="52"/>
      <c r="AB112" s="53"/>
    </row>
    <row r="113" spans="2:28" ht="38.25" customHeight="1">
      <c r="B113" s="29">
        <f t="shared" si="1"/>
        <v>81</v>
      </c>
      <c r="C113" s="54"/>
      <c r="D113" s="55"/>
      <c r="E113" s="55"/>
      <c r="F113" s="55"/>
      <c r="G113" s="55"/>
      <c r="H113" s="55"/>
      <c r="I113" s="55"/>
      <c r="J113" s="55"/>
      <c r="K113" s="55"/>
      <c r="L113" s="56"/>
      <c r="M113" s="439"/>
      <c r="N113" s="439"/>
      <c r="O113" s="439"/>
      <c r="P113" s="439"/>
      <c r="Q113" s="439"/>
      <c r="R113" s="439"/>
      <c r="S113" s="439"/>
      <c r="T113" s="439"/>
      <c r="U113" s="439"/>
      <c r="V113" s="439"/>
      <c r="W113" s="57"/>
      <c r="X113" s="58"/>
      <c r="Y113" s="60"/>
      <c r="Z113" s="52"/>
      <c r="AA113" s="52"/>
      <c r="AB113" s="53"/>
    </row>
    <row r="114" spans="2:28" ht="38.25" customHeight="1">
      <c r="B114" s="29">
        <f t="shared" si="1"/>
        <v>82</v>
      </c>
      <c r="C114" s="54"/>
      <c r="D114" s="55"/>
      <c r="E114" s="55"/>
      <c r="F114" s="55"/>
      <c r="G114" s="55"/>
      <c r="H114" s="55"/>
      <c r="I114" s="55"/>
      <c r="J114" s="55"/>
      <c r="K114" s="55"/>
      <c r="L114" s="56"/>
      <c r="M114" s="439"/>
      <c r="N114" s="439"/>
      <c r="O114" s="439"/>
      <c r="P114" s="439"/>
      <c r="Q114" s="439"/>
      <c r="R114" s="439"/>
      <c r="S114" s="439"/>
      <c r="T114" s="439"/>
      <c r="U114" s="439"/>
      <c r="V114" s="439"/>
      <c r="W114" s="57"/>
      <c r="X114" s="58"/>
      <c r="Y114" s="60"/>
      <c r="Z114" s="52"/>
      <c r="AA114" s="52"/>
      <c r="AB114" s="53"/>
    </row>
    <row r="115" spans="2:28" ht="38.25" customHeight="1">
      <c r="B115" s="29">
        <f t="shared" si="1"/>
        <v>83</v>
      </c>
      <c r="C115" s="54"/>
      <c r="D115" s="55"/>
      <c r="E115" s="55"/>
      <c r="F115" s="55"/>
      <c r="G115" s="55"/>
      <c r="H115" s="55"/>
      <c r="I115" s="55"/>
      <c r="J115" s="55"/>
      <c r="K115" s="55"/>
      <c r="L115" s="56"/>
      <c r="M115" s="439"/>
      <c r="N115" s="439"/>
      <c r="O115" s="439"/>
      <c r="P115" s="439"/>
      <c r="Q115" s="439"/>
      <c r="R115" s="439"/>
      <c r="S115" s="439"/>
      <c r="T115" s="439"/>
      <c r="U115" s="439"/>
      <c r="V115" s="439"/>
      <c r="W115" s="57"/>
      <c r="X115" s="58"/>
      <c r="Y115" s="60"/>
      <c r="Z115" s="52"/>
      <c r="AA115" s="52"/>
      <c r="AB115" s="53"/>
    </row>
    <row r="116" spans="2:28" ht="38.25" customHeight="1">
      <c r="B116" s="29">
        <f t="shared" si="1"/>
        <v>84</v>
      </c>
      <c r="C116" s="54"/>
      <c r="D116" s="55"/>
      <c r="E116" s="55"/>
      <c r="F116" s="55"/>
      <c r="G116" s="55"/>
      <c r="H116" s="55"/>
      <c r="I116" s="55"/>
      <c r="J116" s="55"/>
      <c r="K116" s="55"/>
      <c r="L116" s="56"/>
      <c r="M116" s="439"/>
      <c r="N116" s="439"/>
      <c r="O116" s="439"/>
      <c r="P116" s="439"/>
      <c r="Q116" s="439"/>
      <c r="R116" s="439"/>
      <c r="S116" s="439"/>
      <c r="T116" s="439"/>
      <c r="U116" s="439"/>
      <c r="V116" s="439"/>
      <c r="W116" s="57"/>
      <c r="X116" s="58"/>
      <c r="Y116" s="60"/>
      <c r="Z116" s="52"/>
      <c r="AA116" s="52"/>
      <c r="AB116" s="53"/>
    </row>
    <row r="117" spans="2:28" ht="38.25" customHeight="1">
      <c r="B117" s="29">
        <f t="shared" si="1"/>
        <v>85</v>
      </c>
      <c r="C117" s="54"/>
      <c r="D117" s="55"/>
      <c r="E117" s="55"/>
      <c r="F117" s="55"/>
      <c r="G117" s="55"/>
      <c r="H117" s="55"/>
      <c r="I117" s="55"/>
      <c r="J117" s="55"/>
      <c r="K117" s="55"/>
      <c r="L117" s="56"/>
      <c r="M117" s="439"/>
      <c r="N117" s="439"/>
      <c r="O117" s="439"/>
      <c r="P117" s="439"/>
      <c r="Q117" s="439"/>
      <c r="R117" s="439"/>
      <c r="S117" s="439"/>
      <c r="T117" s="439"/>
      <c r="U117" s="439"/>
      <c r="V117" s="439"/>
      <c r="W117" s="57"/>
      <c r="X117" s="58"/>
      <c r="Y117" s="60"/>
      <c r="Z117" s="52"/>
      <c r="AA117" s="52"/>
      <c r="AB117" s="53"/>
    </row>
    <row r="118" spans="2:28" ht="38.25" customHeight="1">
      <c r="B118" s="29">
        <f t="shared" si="1"/>
        <v>86</v>
      </c>
      <c r="C118" s="54"/>
      <c r="D118" s="55"/>
      <c r="E118" s="55"/>
      <c r="F118" s="55"/>
      <c r="G118" s="55"/>
      <c r="H118" s="55"/>
      <c r="I118" s="55"/>
      <c r="J118" s="55"/>
      <c r="K118" s="55"/>
      <c r="L118" s="56"/>
      <c r="M118" s="439"/>
      <c r="N118" s="439"/>
      <c r="O118" s="439"/>
      <c r="P118" s="439"/>
      <c r="Q118" s="439"/>
      <c r="R118" s="439"/>
      <c r="S118" s="439"/>
      <c r="T118" s="439"/>
      <c r="U118" s="439"/>
      <c r="V118" s="439"/>
      <c r="W118" s="57"/>
      <c r="X118" s="58"/>
      <c r="Y118" s="60"/>
      <c r="Z118" s="52"/>
      <c r="AA118" s="52"/>
      <c r="AB118" s="53"/>
    </row>
    <row r="119" spans="2:28" ht="38.25" customHeight="1">
      <c r="B119" s="29">
        <f t="shared" si="1"/>
        <v>87</v>
      </c>
      <c r="C119" s="54"/>
      <c r="D119" s="55"/>
      <c r="E119" s="55"/>
      <c r="F119" s="55"/>
      <c r="G119" s="55"/>
      <c r="H119" s="55"/>
      <c r="I119" s="55"/>
      <c r="J119" s="55"/>
      <c r="K119" s="55"/>
      <c r="L119" s="56"/>
      <c r="M119" s="439"/>
      <c r="N119" s="439"/>
      <c r="O119" s="439"/>
      <c r="P119" s="439"/>
      <c r="Q119" s="439"/>
      <c r="R119" s="439"/>
      <c r="S119" s="439"/>
      <c r="T119" s="439"/>
      <c r="U119" s="439"/>
      <c r="V119" s="439"/>
      <c r="W119" s="57"/>
      <c r="X119" s="58"/>
      <c r="Y119" s="60"/>
      <c r="Z119" s="52"/>
      <c r="AA119" s="52"/>
      <c r="AB119" s="53"/>
    </row>
    <row r="120" spans="2:28" ht="38.25" customHeight="1">
      <c r="B120" s="29">
        <f t="shared" si="1"/>
        <v>88</v>
      </c>
      <c r="C120" s="54"/>
      <c r="D120" s="55"/>
      <c r="E120" s="55"/>
      <c r="F120" s="55"/>
      <c r="G120" s="55"/>
      <c r="H120" s="55"/>
      <c r="I120" s="55"/>
      <c r="J120" s="55"/>
      <c r="K120" s="55"/>
      <c r="L120" s="56"/>
      <c r="M120" s="439"/>
      <c r="N120" s="439"/>
      <c r="O120" s="439"/>
      <c r="P120" s="439"/>
      <c r="Q120" s="439"/>
      <c r="R120" s="439"/>
      <c r="S120" s="439"/>
      <c r="T120" s="439"/>
      <c r="U120" s="439"/>
      <c r="V120" s="439"/>
      <c r="W120" s="57"/>
      <c r="X120" s="58"/>
      <c r="Y120" s="60"/>
      <c r="Z120" s="52"/>
      <c r="AA120" s="52"/>
      <c r="AB120" s="53"/>
    </row>
    <row r="121" spans="2:28" ht="38.25" customHeight="1">
      <c r="B121" s="29">
        <f t="shared" si="1"/>
        <v>89</v>
      </c>
      <c r="C121" s="54"/>
      <c r="D121" s="55"/>
      <c r="E121" s="55"/>
      <c r="F121" s="55"/>
      <c r="G121" s="55"/>
      <c r="H121" s="55"/>
      <c r="I121" s="55"/>
      <c r="J121" s="55"/>
      <c r="K121" s="55"/>
      <c r="L121" s="56"/>
      <c r="M121" s="439"/>
      <c r="N121" s="439"/>
      <c r="O121" s="439"/>
      <c r="P121" s="439"/>
      <c r="Q121" s="439"/>
      <c r="R121" s="439"/>
      <c r="S121" s="439"/>
      <c r="T121" s="439"/>
      <c r="U121" s="439"/>
      <c r="V121" s="439"/>
      <c r="W121" s="57"/>
      <c r="X121" s="58"/>
      <c r="Y121" s="60"/>
      <c r="Z121" s="52"/>
      <c r="AA121" s="52"/>
      <c r="AB121" s="53"/>
    </row>
    <row r="122" spans="2:28" ht="38.25" customHeight="1">
      <c r="B122" s="29">
        <f t="shared" si="1"/>
        <v>90</v>
      </c>
      <c r="C122" s="54"/>
      <c r="D122" s="55"/>
      <c r="E122" s="55"/>
      <c r="F122" s="55"/>
      <c r="G122" s="55"/>
      <c r="H122" s="55"/>
      <c r="I122" s="55"/>
      <c r="J122" s="55"/>
      <c r="K122" s="55"/>
      <c r="L122" s="56"/>
      <c r="M122" s="439"/>
      <c r="N122" s="439"/>
      <c r="O122" s="439"/>
      <c r="P122" s="439"/>
      <c r="Q122" s="439"/>
      <c r="R122" s="439"/>
      <c r="S122" s="439"/>
      <c r="T122" s="439"/>
      <c r="U122" s="439"/>
      <c r="V122" s="439"/>
      <c r="W122" s="57"/>
      <c r="X122" s="58"/>
      <c r="Y122" s="60"/>
      <c r="Z122" s="52"/>
      <c r="AA122" s="52"/>
      <c r="AB122" s="53"/>
    </row>
    <row r="123" spans="2:28" ht="38.25" customHeight="1">
      <c r="B123" s="29">
        <f t="shared" si="1"/>
        <v>91</v>
      </c>
      <c r="C123" s="54"/>
      <c r="D123" s="55"/>
      <c r="E123" s="55"/>
      <c r="F123" s="55"/>
      <c r="G123" s="55"/>
      <c r="H123" s="55"/>
      <c r="I123" s="55"/>
      <c r="J123" s="55"/>
      <c r="K123" s="55"/>
      <c r="L123" s="56"/>
      <c r="M123" s="439"/>
      <c r="N123" s="439"/>
      <c r="O123" s="439"/>
      <c r="P123" s="439"/>
      <c r="Q123" s="439"/>
      <c r="R123" s="439"/>
      <c r="S123" s="439"/>
      <c r="T123" s="439"/>
      <c r="U123" s="439"/>
      <c r="V123" s="439"/>
      <c r="W123" s="57"/>
      <c r="X123" s="58"/>
      <c r="Y123" s="60"/>
      <c r="Z123" s="52"/>
      <c r="AA123" s="52"/>
      <c r="AB123" s="53"/>
    </row>
    <row r="124" spans="2:28" ht="38.25" customHeight="1">
      <c r="B124" s="29">
        <f t="shared" si="1"/>
        <v>92</v>
      </c>
      <c r="C124" s="54"/>
      <c r="D124" s="55"/>
      <c r="E124" s="55"/>
      <c r="F124" s="55"/>
      <c r="G124" s="55"/>
      <c r="H124" s="55"/>
      <c r="I124" s="55"/>
      <c r="J124" s="55"/>
      <c r="K124" s="55"/>
      <c r="L124" s="56"/>
      <c r="M124" s="439"/>
      <c r="N124" s="439"/>
      <c r="O124" s="439"/>
      <c r="P124" s="439"/>
      <c r="Q124" s="439"/>
      <c r="R124" s="439"/>
      <c r="S124" s="439"/>
      <c r="T124" s="439"/>
      <c r="U124" s="439"/>
      <c r="V124" s="439"/>
      <c r="W124" s="57"/>
      <c r="X124" s="58"/>
      <c r="Y124" s="60"/>
      <c r="Z124" s="52"/>
      <c r="AA124" s="52"/>
      <c r="AB124" s="53"/>
    </row>
    <row r="125" spans="2:28" ht="38.25" customHeight="1">
      <c r="B125" s="29">
        <f t="shared" si="1"/>
        <v>93</v>
      </c>
      <c r="C125" s="54"/>
      <c r="D125" s="55"/>
      <c r="E125" s="55"/>
      <c r="F125" s="55"/>
      <c r="G125" s="55"/>
      <c r="H125" s="55"/>
      <c r="I125" s="55"/>
      <c r="J125" s="55"/>
      <c r="K125" s="55"/>
      <c r="L125" s="56"/>
      <c r="M125" s="439"/>
      <c r="N125" s="439"/>
      <c r="O125" s="439"/>
      <c r="P125" s="439"/>
      <c r="Q125" s="439"/>
      <c r="R125" s="439"/>
      <c r="S125" s="439"/>
      <c r="T125" s="439"/>
      <c r="U125" s="439"/>
      <c r="V125" s="439"/>
      <c r="W125" s="57"/>
      <c r="X125" s="58"/>
      <c r="Y125" s="60"/>
      <c r="Z125" s="52"/>
      <c r="AA125" s="52"/>
      <c r="AB125" s="53"/>
    </row>
    <row r="126" spans="2:28" ht="38.25" customHeight="1">
      <c r="B126" s="29">
        <f t="shared" si="1"/>
        <v>94</v>
      </c>
      <c r="C126" s="54"/>
      <c r="D126" s="55"/>
      <c r="E126" s="55"/>
      <c r="F126" s="55"/>
      <c r="G126" s="55"/>
      <c r="H126" s="55"/>
      <c r="I126" s="55"/>
      <c r="J126" s="55"/>
      <c r="K126" s="55"/>
      <c r="L126" s="56"/>
      <c r="M126" s="439"/>
      <c r="N126" s="439"/>
      <c r="O126" s="439"/>
      <c r="P126" s="439"/>
      <c r="Q126" s="439"/>
      <c r="R126" s="439"/>
      <c r="S126" s="439"/>
      <c r="T126" s="439"/>
      <c r="U126" s="439"/>
      <c r="V126" s="439"/>
      <c r="W126" s="57"/>
      <c r="X126" s="58"/>
      <c r="Y126" s="60"/>
      <c r="Z126" s="52"/>
      <c r="AA126" s="52"/>
      <c r="AB126" s="53"/>
    </row>
    <row r="127" spans="2:28" ht="38.25" customHeight="1">
      <c r="B127" s="29">
        <f t="shared" si="1"/>
        <v>95</v>
      </c>
      <c r="C127" s="54"/>
      <c r="D127" s="55"/>
      <c r="E127" s="55"/>
      <c r="F127" s="55"/>
      <c r="G127" s="55"/>
      <c r="H127" s="55"/>
      <c r="I127" s="55"/>
      <c r="J127" s="55"/>
      <c r="K127" s="55"/>
      <c r="L127" s="56"/>
      <c r="M127" s="439"/>
      <c r="N127" s="439"/>
      <c r="O127" s="439"/>
      <c r="P127" s="439"/>
      <c r="Q127" s="439"/>
      <c r="R127" s="439"/>
      <c r="S127" s="439"/>
      <c r="T127" s="439"/>
      <c r="U127" s="439"/>
      <c r="V127" s="439"/>
      <c r="W127" s="57"/>
      <c r="X127" s="58"/>
      <c r="Y127" s="60"/>
      <c r="Z127" s="52"/>
      <c r="AA127" s="52"/>
      <c r="AB127" s="53"/>
    </row>
    <row r="128" spans="2:28" ht="38.25" customHeight="1">
      <c r="B128" s="29">
        <f t="shared" si="1"/>
        <v>96</v>
      </c>
      <c r="C128" s="54"/>
      <c r="D128" s="55"/>
      <c r="E128" s="55"/>
      <c r="F128" s="55"/>
      <c r="G128" s="55"/>
      <c r="H128" s="55"/>
      <c r="I128" s="55"/>
      <c r="J128" s="55"/>
      <c r="K128" s="55"/>
      <c r="L128" s="56"/>
      <c r="M128" s="439"/>
      <c r="N128" s="439"/>
      <c r="O128" s="439"/>
      <c r="P128" s="439"/>
      <c r="Q128" s="439"/>
      <c r="R128" s="439"/>
      <c r="S128" s="439"/>
      <c r="T128" s="439"/>
      <c r="U128" s="439"/>
      <c r="V128" s="439"/>
      <c r="W128" s="57"/>
      <c r="X128" s="58"/>
      <c r="Y128" s="60"/>
      <c r="Z128" s="52"/>
      <c r="AA128" s="52"/>
      <c r="AB128" s="53"/>
    </row>
    <row r="129" spans="1:28" ht="38.25" customHeight="1">
      <c r="B129" s="29">
        <f t="shared" si="1"/>
        <v>97</v>
      </c>
      <c r="C129" s="54"/>
      <c r="D129" s="55"/>
      <c r="E129" s="55"/>
      <c r="F129" s="55"/>
      <c r="G129" s="55"/>
      <c r="H129" s="55"/>
      <c r="I129" s="55"/>
      <c r="J129" s="55"/>
      <c r="K129" s="55"/>
      <c r="L129" s="56"/>
      <c r="M129" s="439"/>
      <c r="N129" s="439"/>
      <c r="O129" s="439"/>
      <c r="P129" s="439"/>
      <c r="Q129" s="439"/>
      <c r="R129" s="439"/>
      <c r="S129" s="439"/>
      <c r="T129" s="439"/>
      <c r="U129" s="439"/>
      <c r="V129" s="439"/>
      <c r="W129" s="57"/>
      <c r="X129" s="58"/>
      <c r="Y129" s="60"/>
      <c r="Z129" s="52"/>
      <c r="AA129" s="52"/>
      <c r="AB129" s="53"/>
    </row>
    <row r="130" spans="1:28" ht="38.25" customHeight="1">
      <c r="B130" s="29">
        <f t="shared" si="1"/>
        <v>98</v>
      </c>
      <c r="C130" s="54"/>
      <c r="D130" s="55"/>
      <c r="E130" s="55"/>
      <c r="F130" s="55"/>
      <c r="G130" s="55"/>
      <c r="H130" s="55"/>
      <c r="I130" s="55"/>
      <c r="J130" s="55"/>
      <c r="K130" s="55"/>
      <c r="L130" s="56"/>
      <c r="M130" s="439"/>
      <c r="N130" s="439"/>
      <c r="O130" s="439"/>
      <c r="P130" s="439"/>
      <c r="Q130" s="439"/>
      <c r="R130" s="439"/>
      <c r="S130" s="439"/>
      <c r="T130" s="439"/>
      <c r="U130" s="439"/>
      <c r="V130" s="439"/>
      <c r="W130" s="57"/>
      <c r="X130" s="58"/>
      <c r="Y130" s="60"/>
      <c r="Z130" s="52"/>
      <c r="AA130" s="52"/>
      <c r="AB130" s="53"/>
    </row>
    <row r="131" spans="1:28" ht="38.25" customHeight="1">
      <c r="B131" s="29">
        <f t="shared" si="1"/>
        <v>99</v>
      </c>
      <c r="C131" s="54"/>
      <c r="D131" s="55"/>
      <c r="E131" s="55"/>
      <c r="F131" s="55"/>
      <c r="G131" s="55"/>
      <c r="H131" s="55"/>
      <c r="I131" s="55"/>
      <c r="J131" s="55"/>
      <c r="K131" s="55"/>
      <c r="L131" s="56"/>
      <c r="M131" s="439"/>
      <c r="N131" s="439"/>
      <c r="O131" s="439"/>
      <c r="P131" s="439"/>
      <c r="Q131" s="439"/>
      <c r="R131" s="439"/>
      <c r="S131" s="439"/>
      <c r="T131" s="439"/>
      <c r="U131" s="439"/>
      <c r="V131" s="439"/>
      <c r="W131" s="57"/>
      <c r="X131" s="58"/>
      <c r="Y131" s="60"/>
      <c r="Z131" s="52"/>
      <c r="AA131" s="52"/>
      <c r="AB131" s="53"/>
    </row>
    <row r="132" spans="1:28" ht="38.25" customHeight="1" thickBot="1">
      <c r="B132" s="29">
        <f t="shared" si="1"/>
        <v>100</v>
      </c>
      <c r="C132" s="61"/>
      <c r="D132" s="62"/>
      <c r="E132" s="62"/>
      <c r="F132" s="62"/>
      <c r="G132" s="62"/>
      <c r="H132" s="62"/>
      <c r="I132" s="62"/>
      <c r="J132" s="62"/>
      <c r="K132" s="62"/>
      <c r="L132" s="63"/>
      <c r="M132" s="450"/>
      <c r="N132" s="450"/>
      <c r="O132" s="450"/>
      <c r="P132" s="450"/>
      <c r="Q132" s="450"/>
      <c r="R132" s="450"/>
      <c r="S132" s="450"/>
      <c r="T132" s="450"/>
      <c r="U132" s="450"/>
      <c r="V132" s="450"/>
      <c r="W132" s="64"/>
      <c r="X132" s="65"/>
      <c r="Y132" s="362"/>
      <c r="Z132" s="52"/>
      <c r="AA132" s="52"/>
      <c r="AB132" s="53"/>
    </row>
    <row r="133" spans="1:28" ht="4.5" customHeight="1">
      <c r="A133" s="3"/>
    </row>
    <row r="134" spans="1:28" ht="28.5" customHeight="1">
      <c r="B134" s="41"/>
      <c r="C134" s="440"/>
      <c r="D134" s="440"/>
      <c r="E134" s="440"/>
      <c r="F134" s="440"/>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row>
    <row r="135" spans="1:28" ht="20.100000000000001" customHeight="1">
      <c r="T135" s="66"/>
      <c r="U135" s="66"/>
      <c r="V135" s="66"/>
      <c r="W135" s="66"/>
      <c r="X135" s="66"/>
      <c r="Y135" s="66"/>
    </row>
    <row r="136" spans="1:28" ht="20.100000000000001" customHeight="1">
      <c r="T136" s="66"/>
      <c r="U136" s="66"/>
      <c r="V136" s="66"/>
      <c r="W136" s="66"/>
      <c r="X136" s="66"/>
      <c r="Y136" s="66"/>
    </row>
    <row r="137" spans="1:28" ht="20.100000000000001" customHeight="1">
      <c r="T137" s="66"/>
      <c r="U137" s="66"/>
      <c r="V137" s="66"/>
      <c r="W137" s="66"/>
      <c r="X137" s="66"/>
      <c r="Y137" s="66"/>
    </row>
    <row r="138" spans="1:28" ht="20.100000000000001" customHeight="1">
      <c r="T138" s="66"/>
      <c r="U138" s="66"/>
      <c r="V138" s="67"/>
      <c r="W138" s="67"/>
      <c r="X138" s="66"/>
      <c r="Y138" s="66"/>
    </row>
    <row r="139" spans="1:28" ht="20.100000000000001" customHeight="1">
      <c r="T139" s="66"/>
      <c r="U139" s="66"/>
      <c r="V139" s="68"/>
      <c r="W139" s="68"/>
      <c r="X139" s="66"/>
      <c r="Y139" s="66"/>
    </row>
    <row r="140" spans="1:28" ht="20.100000000000001" customHeight="1">
      <c r="T140" s="66"/>
      <c r="U140" s="66"/>
      <c r="V140" s="69"/>
      <c r="W140" s="69"/>
      <c r="X140" s="66"/>
      <c r="Y140" s="66"/>
    </row>
    <row r="141" spans="1:28" ht="20.100000000000001" customHeight="1">
      <c r="T141" s="66"/>
      <c r="U141" s="66"/>
      <c r="V141" s="66"/>
      <c r="W141" s="66"/>
      <c r="X141" s="66"/>
      <c r="Y141" s="66"/>
    </row>
  </sheetData>
  <mergeCells count="234">
    <mergeCell ref="B31:B32"/>
    <mergeCell ref="C31:L32"/>
    <mergeCell ref="M31:Q32"/>
    <mergeCell ref="X31:X32"/>
    <mergeCell ref="Y31:Y32"/>
    <mergeCell ref="M127:Q127"/>
    <mergeCell ref="R127:V127"/>
    <mergeCell ref="M128:Q128"/>
    <mergeCell ref="R128:V128"/>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M129:Q129"/>
    <mergeCell ref="R129:V129"/>
    <mergeCell ref="M130:Q130"/>
    <mergeCell ref="R130:V130"/>
    <mergeCell ref="M131:Q131"/>
    <mergeCell ref="R131:V131"/>
    <mergeCell ref="M122:Q122"/>
    <mergeCell ref="R122:V122"/>
    <mergeCell ref="M123:Q123"/>
    <mergeCell ref="R123:V123"/>
    <mergeCell ref="M124:Q124"/>
    <mergeCell ref="R124:V124"/>
    <mergeCell ref="M125:Q125"/>
    <mergeCell ref="R125:V125"/>
    <mergeCell ref="M126:Q126"/>
    <mergeCell ref="R126:V126"/>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97:Q97"/>
    <mergeCell ref="R97:V97"/>
    <mergeCell ref="M98:Q98"/>
    <mergeCell ref="R98:V98"/>
    <mergeCell ref="M99:Q99"/>
    <mergeCell ref="R99:V99"/>
    <mergeCell ref="M100:Q100"/>
    <mergeCell ref="R100:V100"/>
    <mergeCell ref="M101:Q101"/>
    <mergeCell ref="R101:V101"/>
    <mergeCell ref="M92:Q92"/>
    <mergeCell ref="R92:V92"/>
    <mergeCell ref="M93:Q93"/>
    <mergeCell ref="R93:V93"/>
    <mergeCell ref="M94:Q94"/>
    <mergeCell ref="R94:V94"/>
    <mergeCell ref="M95:Q95"/>
    <mergeCell ref="R95:V95"/>
    <mergeCell ref="M96:Q96"/>
    <mergeCell ref="R96:V96"/>
    <mergeCell ref="M87:Q87"/>
    <mergeCell ref="R87:V87"/>
    <mergeCell ref="M88:Q88"/>
    <mergeCell ref="R88:V88"/>
    <mergeCell ref="M89:Q89"/>
    <mergeCell ref="R89:V89"/>
    <mergeCell ref="M90:Q90"/>
    <mergeCell ref="R90:V90"/>
    <mergeCell ref="M91:Q91"/>
    <mergeCell ref="R91:V91"/>
    <mergeCell ref="M82:Q82"/>
    <mergeCell ref="R82:V82"/>
    <mergeCell ref="M83:Q83"/>
    <mergeCell ref="R83:V83"/>
    <mergeCell ref="M84:Q84"/>
    <mergeCell ref="R84:V84"/>
    <mergeCell ref="M85:Q85"/>
    <mergeCell ref="R85:V85"/>
    <mergeCell ref="M86:Q86"/>
    <mergeCell ref="R86:V86"/>
    <mergeCell ref="R77:V77"/>
    <mergeCell ref="M78:Q78"/>
    <mergeCell ref="R78:V78"/>
    <mergeCell ref="M79:Q79"/>
    <mergeCell ref="R79:V79"/>
    <mergeCell ref="M80:Q80"/>
    <mergeCell ref="R80:V80"/>
    <mergeCell ref="M81:Q81"/>
    <mergeCell ref="R81:V81"/>
    <mergeCell ref="C134:AB134"/>
    <mergeCell ref="M70:Q70"/>
    <mergeCell ref="R70:V70"/>
    <mergeCell ref="M71:Q71"/>
    <mergeCell ref="R71:V71"/>
    <mergeCell ref="M132:Q132"/>
    <mergeCell ref="R132:V132"/>
    <mergeCell ref="M67:Q67"/>
    <mergeCell ref="R67:V67"/>
    <mergeCell ref="M68:Q68"/>
    <mergeCell ref="R68:V68"/>
    <mergeCell ref="M69:Q69"/>
    <mergeCell ref="R69:V69"/>
    <mergeCell ref="M72:Q72"/>
    <mergeCell ref="R72:V72"/>
    <mergeCell ref="M73:Q73"/>
    <mergeCell ref="R73:V73"/>
    <mergeCell ref="M74:Q74"/>
    <mergeCell ref="R74:V74"/>
    <mergeCell ref="M75:Q75"/>
    <mergeCell ref="R75:V75"/>
    <mergeCell ref="M76:Q76"/>
    <mergeCell ref="R76:V76"/>
    <mergeCell ref="M77:Q77"/>
    <mergeCell ref="M64:Q64"/>
    <mergeCell ref="R64:V64"/>
    <mergeCell ref="M65:Q65"/>
    <mergeCell ref="R65:V65"/>
    <mergeCell ref="M66:Q66"/>
    <mergeCell ref="R66:V66"/>
    <mergeCell ref="M61:Q61"/>
    <mergeCell ref="R61:V61"/>
    <mergeCell ref="M62:Q62"/>
    <mergeCell ref="R62:V62"/>
    <mergeCell ref="M63:Q63"/>
    <mergeCell ref="R63:V63"/>
    <mergeCell ref="M58:Q58"/>
    <mergeCell ref="R58:V58"/>
    <mergeCell ref="M59:Q59"/>
    <mergeCell ref="R59:V59"/>
    <mergeCell ref="M60:Q60"/>
    <mergeCell ref="R60:V60"/>
    <mergeCell ref="M55:Q55"/>
    <mergeCell ref="R55:V55"/>
    <mergeCell ref="M56:Q56"/>
    <mergeCell ref="R56:V56"/>
    <mergeCell ref="M57:Q57"/>
    <mergeCell ref="R57:V57"/>
    <mergeCell ref="M52:Q52"/>
    <mergeCell ref="R52:V52"/>
    <mergeCell ref="M53:Q53"/>
    <mergeCell ref="R53:V53"/>
    <mergeCell ref="M54:Q54"/>
    <mergeCell ref="R54:V54"/>
    <mergeCell ref="M49:Q49"/>
    <mergeCell ref="R49:V49"/>
    <mergeCell ref="M50:Q50"/>
    <mergeCell ref="R50:V50"/>
    <mergeCell ref="M51:Q51"/>
    <mergeCell ref="R51:V51"/>
    <mergeCell ref="M46:Q46"/>
    <mergeCell ref="R46:V46"/>
    <mergeCell ref="M47:Q47"/>
    <mergeCell ref="R47:V47"/>
    <mergeCell ref="M48:Q48"/>
    <mergeCell ref="R48:V48"/>
    <mergeCell ref="M43:Q43"/>
    <mergeCell ref="R43:V43"/>
    <mergeCell ref="M44:Q44"/>
    <mergeCell ref="R44:V44"/>
    <mergeCell ref="M45:Q45"/>
    <mergeCell ref="R45:V45"/>
    <mergeCell ref="M40:Q40"/>
    <mergeCell ref="R40:V40"/>
    <mergeCell ref="M41:Q41"/>
    <mergeCell ref="R41:V41"/>
    <mergeCell ref="M42:Q42"/>
    <mergeCell ref="R42:V42"/>
    <mergeCell ref="M37:Q37"/>
    <mergeCell ref="R37:V37"/>
    <mergeCell ref="M38:Q38"/>
    <mergeCell ref="R38:V38"/>
    <mergeCell ref="M39:Q39"/>
    <mergeCell ref="R39:V39"/>
    <mergeCell ref="M34:Q34"/>
    <mergeCell ref="R34:V34"/>
    <mergeCell ref="M35:Q35"/>
    <mergeCell ref="R35:V35"/>
    <mergeCell ref="M36:Q36"/>
    <mergeCell ref="R36:V36"/>
    <mergeCell ref="C30:AB30"/>
    <mergeCell ref="R32:V32"/>
    <mergeCell ref="M33:Q33"/>
    <mergeCell ref="R33:V33"/>
    <mergeCell ref="R31:W31"/>
    <mergeCell ref="C24:L24"/>
    <mergeCell ref="M24:X24"/>
    <mergeCell ref="C25:L25"/>
    <mergeCell ref="M25:X25"/>
    <mergeCell ref="C26:L26"/>
    <mergeCell ref="M26:X26"/>
    <mergeCell ref="C21:L21"/>
    <mergeCell ref="M21:X21"/>
    <mergeCell ref="B22:B23"/>
    <mergeCell ref="C22:L22"/>
    <mergeCell ref="M22:X22"/>
    <mergeCell ref="C23:L23"/>
    <mergeCell ref="M23:X23"/>
    <mergeCell ref="C18:L18"/>
    <mergeCell ref="M18:X18"/>
    <mergeCell ref="C19:L19"/>
    <mergeCell ref="M19:X19"/>
    <mergeCell ref="C20:L20"/>
    <mergeCell ref="M20:X20"/>
    <mergeCell ref="C11:L11"/>
    <mergeCell ref="C15:L15"/>
    <mergeCell ref="M15:X15"/>
    <mergeCell ref="C16:L16"/>
    <mergeCell ref="M16:X16"/>
    <mergeCell ref="C17:L17"/>
  </mergeCells>
  <phoneticPr fontId="3"/>
  <pageMargins left="0.70866141732283472" right="0.70866141732283472" top="0.74803149606299213" bottom="0.74803149606299213" header="0.31496062992125984" footer="0.31496062992125984"/>
  <pageSetup paperSize="9" scale="55" fitToHeight="0"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Y33:Y132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N124"/>
  <sheetViews>
    <sheetView view="pageBreakPreview" topLeftCell="O9" zoomScale="120" zoomScaleNormal="120" zoomScaleSheetLayoutView="120" workbookViewId="0">
      <selection activeCell="V11" sqref="V11"/>
    </sheetView>
  </sheetViews>
  <sheetFormatPr defaultColWidth="9" defaultRowHeight="13.2"/>
  <cols>
    <col min="1" max="1" width="4" style="28" customWidth="1"/>
    <col min="2" max="4" width="2" style="28" customWidth="1"/>
    <col min="5" max="5" width="1.88671875" style="28" customWidth="1"/>
    <col min="6" max="9" width="2" style="28" customWidth="1"/>
    <col min="10" max="10" width="2.109375" style="28" customWidth="1"/>
    <col min="11" max="11" width="2" style="28" customWidth="1"/>
    <col min="12" max="12" width="2" style="28" hidden="1" customWidth="1"/>
    <col min="13" max="14" width="7.44140625" style="28" bestFit="1" customWidth="1"/>
    <col min="15" max="15" width="8.77734375" style="28" customWidth="1"/>
    <col min="16" max="17" width="17" style="28" customWidth="1"/>
    <col min="18" max="24" width="10.6640625" style="28" customWidth="1"/>
    <col min="25" max="34" width="9.21875" style="28" customWidth="1"/>
    <col min="35" max="35" width="9.77734375" style="28" customWidth="1"/>
    <col min="36" max="36" width="3" style="28" bestFit="1" customWidth="1"/>
    <col min="37" max="37" width="9.21875" style="356" bestFit="1" customWidth="1"/>
    <col min="38" max="38" width="9" style="356"/>
    <col min="39" max="39" width="23.6640625" style="356" customWidth="1"/>
    <col min="40" max="40" width="9.6640625" style="28" customWidth="1"/>
    <col min="41" max="16384" width="9" style="28"/>
  </cols>
  <sheetData>
    <row r="1" spans="1:35" ht="13.8">
      <c r="A1" s="200" t="s">
        <v>260</v>
      </c>
      <c r="B1" s="200"/>
      <c r="C1" s="201"/>
      <c r="D1" s="201"/>
      <c r="E1" s="201"/>
      <c r="F1" s="201"/>
      <c r="G1" s="201"/>
      <c r="H1" s="201"/>
      <c r="I1" s="201" t="s">
        <v>161</v>
      </c>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row>
    <row r="2" spans="1:35" ht="10.5" customHeight="1" thickBot="1">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row>
    <row r="3" spans="1:35" ht="15" thickBot="1">
      <c r="A3" s="453" t="s">
        <v>34</v>
      </c>
      <c r="B3" s="453"/>
      <c r="C3" s="454"/>
      <c r="D3" s="481" t="str">
        <f>①【全員最初に作成】基本情報!$M$16</f>
        <v>社会福祉法人○○会</v>
      </c>
      <c r="E3" s="482"/>
      <c r="F3" s="482"/>
      <c r="G3" s="482"/>
      <c r="H3" s="482"/>
      <c r="I3" s="482"/>
      <c r="J3" s="482"/>
      <c r="K3" s="482"/>
      <c r="L3" s="482"/>
      <c r="M3" s="482"/>
      <c r="N3" s="482"/>
      <c r="O3" s="482"/>
      <c r="P3" s="483"/>
      <c r="Q3" s="201"/>
      <c r="R3" s="201"/>
      <c r="S3" s="201"/>
      <c r="T3" s="201"/>
      <c r="U3" s="201"/>
      <c r="V3" s="201"/>
      <c r="W3" s="201"/>
      <c r="X3" s="201"/>
      <c r="Y3" s="201"/>
      <c r="Z3" s="201"/>
      <c r="AA3" s="201"/>
      <c r="AB3" s="201"/>
      <c r="AC3" s="201"/>
      <c r="AD3" s="201"/>
      <c r="AE3" s="201"/>
      <c r="AF3" s="201"/>
      <c r="AG3" s="201"/>
      <c r="AH3" s="201"/>
    </row>
    <row r="4" spans="1:35" ht="14.4">
      <c r="A4" s="202"/>
      <c r="B4" s="202"/>
      <c r="C4" s="202"/>
      <c r="D4" s="203"/>
      <c r="E4" s="203"/>
      <c r="F4" s="203"/>
      <c r="G4" s="203"/>
      <c r="H4" s="203"/>
      <c r="I4" s="203"/>
      <c r="J4" s="203"/>
      <c r="K4" s="203"/>
      <c r="L4" s="203"/>
      <c r="M4" s="203"/>
      <c r="N4" s="203"/>
      <c r="O4" s="203"/>
      <c r="P4" s="201"/>
      <c r="Q4" s="201"/>
      <c r="R4" s="201"/>
      <c r="S4" s="201"/>
      <c r="T4" s="201"/>
      <c r="U4" s="201"/>
      <c r="V4" s="201"/>
      <c r="W4" s="201"/>
      <c r="X4" s="201"/>
      <c r="Y4" s="201"/>
      <c r="Z4" s="201"/>
      <c r="AA4" s="201"/>
      <c r="AB4" s="201"/>
      <c r="AC4" s="204"/>
      <c r="AD4" s="201"/>
      <c r="AE4" s="201"/>
      <c r="AF4" s="201"/>
      <c r="AG4" s="201"/>
      <c r="AH4" s="201"/>
    </row>
    <row r="5" spans="1:35">
      <c r="A5" s="201"/>
      <c r="B5" s="205"/>
      <c r="C5" s="206"/>
      <c r="D5" s="206"/>
      <c r="E5" s="206"/>
      <c r="F5" s="206"/>
      <c r="G5" s="206"/>
      <c r="H5" s="206"/>
      <c r="I5" s="206"/>
      <c r="J5" s="206"/>
      <c r="K5" s="206"/>
      <c r="L5" s="206"/>
      <c r="M5" s="206"/>
      <c r="N5" s="206"/>
      <c r="O5" s="206"/>
      <c r="P5" s="207"/>
      <c r="Q5" s="455" t="s">
        <v>106</v>
      </c>
      <c r="R5" s="459" t="s">
        <v>68</v>
      </c>
      <c r="S5" s="459"/>
      <c r="T5" s="460"/>
      <c r="U5" s="457" t="s">
        <v>107</v>
      </c>
      <c r="V5" s="459" t="s">
        <v>68</v>
      </c>
      <c r="W5" s="459"/>
      <c r="X5" s="459"/>
      <c r="Y5" s="460"/>
      <c r="Z5" s="487" t="s">
        <v>66</v>
      </c>
      <c r="AA5" s="459"/>
      <c r="AB5" s="460"/>
      <c r="AC5" s="485" t="s">
        <v>165</v>
      </c>
      <c r="AD5" s="208"/>
      <c r="AE5" s="209"/>
      <c r="AF5" s="209"/>
      <c r="AG5" s="201"/>
      <c r="AH5" s="201"/>
    </row>
    <row r="6" spans="1:35" ht="48" customHeight="1" thickBot="1">
      <c r="A6" s="201"/>
      <c r="B6" s="210"/>
      <c r="C6" s="211"/>
      <c r="D6" s="211"/>
      <c r="E6" s="211"/>
      <c r="F6" s="211"/>
      <c r="G6" s="211"/>
      <c r="H6" s="211"/>
      <c r="I6" s="211"/>
      <c r="J6" s="211"/>
      <c r="K6" s="211"/>
      <c r="L6" s="211"/>
      <c r="M6" s="211"/>
      <c r="N6" s="211"/>
      <c r="O6" s="211"/>
      <c r="P6" s="212"/>
      <c r="Q6" s="456"/>
      <c r="R6" s="213" t="s">
        <v>164</v>
      </c>
      <c r="S6" s="213" t="s">
        <v>166</v>
      </c>
      <c r="T6" s="214" t="s">
        <v>65</v>
      </c>
      <c r="U6" s="458"/>
      <c r="V6" s="384" t="s">
        <v>167</v>
      </c>
      <c r="W6" s="384" t="s">
        <v>166</v>
      </c>
      <c r="X6" s="384" t="s">
        <v>65</v>
      </c>
      <c r="Y6" s="385" t="s">
        <v>261</v>
      </c>
      <c r="Z6" s="214" t="s">
        <v>167</v>
      </c>
      <c r="AA6" s="214" t="s">
        <v>166</v>
      </c>
      <c r="AB6" s="214" t="s">
        <v>65</v>
      </c>
      <c r="AC6" s="486"/>
      <c r="AD6" s="215" t="s">
        <v>99</v>
      </c>
      <c r="AE6" s="216"/>
      <c r="AF6" s="216"/>
      <c r="AG6" s="201"/>
      <c r="AH6" s="201"/>
    </row>
    <row r="7" spans="1:35" ht="18" customHeight="1" thickBot="1">
      <c r="B7" s="217" t="s">
        <v>162</v>
      </c>
      <c r="C7" s="218"/>
      <c r="D7" s="218"/>
      <c r="E7" s="218"/>
      <c r="F7" s="218"/>
      <c r="G7" s="218"/>
      <c r="H7" s="218"/>
      <c r="I7" s="218"/>
      <c r="J7" s="218"/>
      <c r="K7" s="218"/>
      <c r="L7" s="218"/>
      <c r="M7" s="218"/>
      <c r="N7" s="218"/>
      <c r="O7" s="218"/>
      <c r="P7" s="218"/>
      <c r="Q7" s="219">
        <f>SUM(S20:S119)</f>
        <v>24535200</v>
      </c>
      <c r="R7" s="220">
        <f>SUM(T20:T119)</f>
        <v>6145200</v>
      </c>
      <c r="S7" s="221">
        <f>SUM(U20:U119)</f>
        <v>18390000</v>
      </c>
      <c r="T7" s="222"/>
      <c r="U7" s="223">
        <f>SUM(V20:V119)</f>
        <v>236850000</v>
      </c>
      <c r="V7" s="224"/>
      <c r="W7" s="225"/>
      <c r="X7" s="225"/>
      <c r="Y7" s="225"/>
      <c r="Z7" s="225"/>
      <c r="AA7" s="225"/>
      <c r="AB7" s="225"/>
      <c r="AC7" s="226"/>
      <c r="AD7" s="225"/>
      <c r="AE7" s="227"/>
      <c r="AF7" s="227"/>
      <c r="AG7" s="201"/>
      <c r="AH7" s="201"/>
    </row>
    <row r="8" spans="1:35" ht="18" customHeight="1" thickBot="1">
      <c r="B8" s="228" t="s">
        <v>163</v>
      </c>
      <c r="C8" s="229"/>
      <c r="D8" s="229"/>
      <c r="E8" s="229"/>
      <c r="F8" s="229"/>
      <c r="G8" s="229"/>
      <c r="H8" s="229"/>
      <c r="I8" s="229"/>
      <c r="J8" s="229"/>
      <c r="K8" s="229"/>
      <c r="L8" s="229"/>
      <c r="M8" s="229"/>
      <c r="N8" s="229"/>
      <c r="O8" s="229"/>
      <c r="P8" s="229"/>
      <c r="Q8" s="230">
        <f>SUM(X20:X119)</f>
        <v>6727560</v>
      </c>
      <c r="R8" s="231">
        <f>SUM(Y20:Y119)</f>
        <v>1561560</v>
      </c>
      <c r="S8" s="231">
        <f>SUM(Z20:Z119)</f>
        <v>4590000</v>
      </c>
      <c r="T8" s="231">
        <f>SUM(AA20:AA119)</f>
        <v>576000</v>
      </c>
      <c r="U8" s="232">
        <f>SUM(V8:X8)</f>
        <v>284850000</v>
      </c>
      <c r="V8" s="231">
        <f t="shared" ref="V8:W8" si="0">SUM(AB20:AB119)</f>
        <v>65850000</v>
      </c>
      <c r="W8" s="231">
        <f t="shared" si="0"/>
        <v>171000000</v>
      </c>
      <c r="X8" s="231">
        <f t="shared" ref="X8:AC8" si="1">SUM(AD20:AD119)</f>
        <v>48000000</v>
      </c>
      <c r="Y8" s="231">
        <f t="shared" si="1"/>
        <v>0</v>
      </c>
      <c r="Z8" s="233">
        <f t="shared" si="1"/>
        <v>171.60000000000002</v>
      </c>
      <c r="AA8" s="233">
        <f>SUM(AG20:AG119)</f>
        <v>510</v>
      </c>
      <c r="AB8" s="234">
        <f>SUM(AH20:AH119)</f>
        <v>144</v>
      </c>
      <c r="AC8" s="235">
        <f t="shared" si="1"/>
        <v>6</v>
      </c>
      <c r="AD8" s="236">
        <f>COUNTIFS(AI20:AI119,"",AG20:AG119,"&gt;０")+COUNTIFS(AI20:AI119,"",AF20:AF119,"&gt;０")-COUNTIFS(AF20:AF119,"&gt;0",AG20:AG119,"&gt;０",AI20:AI119,"")</f>
        <v>0</v>
      </c>
      <c r="AE8" s="237"/>
      <c r="AF8" s="352" t="str">
        <f>IFERROR(IF(COUNTA(W20:W104)=0,"",IF(AND(Q8=SUM(R8:T8),U8=SUM(V8:Y8)),"○","×")),"")</f>
        <v>○</v>
      </c>
      <c r="AG8" s="353" t="str">
        <f>IF(AF8="×","【エラー】特定加算に係る加算額または賃金額が総額と内訳で異なっています。","")</f>
        <v/>
      </c>
      <c r="AH8" s="354"/>
      <c r="AI8" s="355"/>
    </row>
    <row r="9" spans="1:35" ht="9" customHeight="1">
      <c r="A9" s="201"/>
      <c r="B9" s="201"/>
      <c r="C9" s="201"/>
      <c r="D9" s="201"/>
      <c r="E9" s="201"/>
      <c r="F9" s="201"/>
      <c r="G9" s="201"/>
      <c r="H9" s="201"/>
      <c r="I9" s="201"/>
      <c r="J9" s="201"/>
      <c r="K9" s="201"/>
      <c r="L9" s="201"/>
      <c r="M9" s="201"/>
      <c r="N9" s="201"/>
      <c r="O9" s="201"/>
      <c r="P9" s="201"/>
      <c r="Q9" s="201"/>
      <c r="R9" s="201"/>
      <c r="S9" s="201"/>
      <c r="T9" s="201"/>
      <c r="U9" s="201"/>
      <c r="V9" s="238"/>
      <c r="W9" s="201"/>
      <c r="X9" s="201"/>
      <c r="Y9" s="201"/>
      <c r="Z9" s="201"/>
      <c r="AA9" s="201"/>
      <c r="AB9" s="201"/>
      <c r="AC9" s="201"/>
      <c r="AD9" s="201"/>
      <c r="AE9" s="201"/>
      <c r="AF9" s="201"/>
      <c r="AG9" s="201"/>
      <c r="AH9" s="201"/>
    </row>
    <row r="10" spans="1:35">
      <c r="A10" s="201"/>
      <c r="B10" s="239" t="s">
        <v>78</v>
      </c>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row>
    <row r="11" spans="1:35">
      <c r="A11" s="201"/>
      <c r="B11" s="240" t="s">
        <v>77</v>
      </c>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41"/>
      <c r="AC11" s="241"/>
      <c r="AD11" s="241"/>
      <c r="AE11" s="241"/>
      <c r="AF11" s="201"/>
      <c r="AG11" s="201"/>
      <c r="AH11" s="201"/>
    </row>
    <row r="12" spans="1:35">
      <c r="A12" s="201"/>
      <c r="B12" s="322" t="s">
        <v>206</v>
      </c>
      <c r="C12" s="32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41"/>
      <c r="AC12" s="241"/>
      <c r="AD12" s="241"/>
      <c r="AE12" s="241"/>
      <c r="AF12" s="201"/>
      <c r="AG12" s="201"/>
      <c r="AH12" s="201"/>
    </row>
    <row r="13" spans="1:35" ht="9" customHeight="1">
      <c r="A13" s="242"/>
      <c r="B13" s="242"/>
      <c r="C13" s="242"/>
      <c r="D13" s="242"/>
      <c r="E13" s="242"/>
      <c r="F13" s="242"/>
      <c r="G13" s="242"/>
      <c r="H13" s="242"/>
      <c r="I13" s="242"/>
      <c r="J13" s="242"/>
      <c r="K13" s="242"/>
      <c r="L13" s="242"/>
      <c r="M13" s="242"/>
      <c r="N13" s="242"/>
      <c r="O13" s="242"/>
      <c r="P13" s="243"/>
      <c r="Q13" s="201"/>
      <c r="R13" s="201"/>
      <c r="S13" s="201"/>
      <c r="T13" s="201"/>
      <c r="U13" s="201"/>
      <c r="V13" s="201"/>
      <c r="W13" s="201"/>
      <c r="X13" s="201"/>
      <c r="Y13" s="201"/>
      <c r="Z13" s="201"/>
      <c r="AA13" s="201"/>
      <c r="AB13" s="201"/>
      <c r="AC13" s="201"/>
      <c r="AD13" s="201"/>
      <c r="AE13" s="201"/>
      <c r="AF13" s="201"/>
      <c r="AG13" s="201"/>
      <c r="AH13" s="201"/>
    </row>
    <row r="14" spans="1:35" ht="13.5" customHeight="1">
      <c r="A14" s="465"/>
      <c r="B14" s="467" t="s">
        <v>183</v>
      </c>
      <c r="C14" s="469"/>
      <c r="D14" s="469"/>
      <c r="E14" s="469"/>
      <c r="F14" s="469"/>
      <c r="G14" s="469"/>
      <c r="H14" s="469"/>
      <c r="I14" s="469"/>
      <c r="J14" s="469"/>
      <c r="K14" s="470"/>
      <c r="L14" s="244"/>
      <c r="M14" s="467" t="s">
        <v>60</v>
      </c>
      <c r="N14" s="478" t="s">
        <v>72</v>
      </c>
      <c r="O14" s="470"/>
      <c r="P14" s="470" t="s">
        <v>61</v>
      </c>
      <c r="Q14" s="463" t="s">
        <v>9</v>
      </c>
      <c r="R14" s="245" t="s">
        <v>171</v>
      </c>
      <c r="S14" s="246"/>
      <c r="T14" s="246"/>
      <c r="U14" s="246"/>
      <c r="V14" s="247"/>
      <c r="W14" s="228" t="s">
        <v>172</v>
      </c>
      <c r="X14" s="248"/>
      <c r="Y14" s="248"/>
      <c r="Z14" s="248"/>
      <c r="AA14" s="248"/>
      <c r="AB14" s="248"/>
      <c r="AC14" s="248"/>
      <c r="AD14" s="248"/>
      <c r="AE14" s="248"/>
      <c r="AF14" s="248"/>
      <c r="AG14" s="248"/>
      <c r="AH14" s="248"/>
      <c r="AI14" s="249"/>
    </row>
    <row r="15" spans="1:35" ht="13.5" customHeight="1">
      <c r="A15" s="466"/>
      <c r="B15" s="471"/>
      <c r="C15" s="472"/>
      <c r="D15" s="472"/>
      <c r="E15" s="472"/>
      <c r="F15" s="472"/>
      <c r="G15" s="472"/>
      <c r="H15" s="472"/>
      <c r="I15" s="472"/>
      <c r="J15" s="472"/>
      <c r="K15" s="473"/>
      <c r="L15" s="250"/>
      <c r="M15" s="468"/>
      <c r="N15" s="479"/>
      <c r="O15" s="480"/>
      <c r="P15" s="473"/>
      <c r="Q15" s="464"/>
      <c r="R15" s="461" t="s">
        <v>168</v>
      </c>
      <c r="S15" s="467" t="s">
        <v>106</v>
      </c>
      <c r="T15" s="251"/>
      <c r="U15" s="252"/>
      <c r="V15" s="461" t="s">
        <v>107</v>
      </c>
      <c r="W15" s="461" t="s">
        <v>169</v>
      </c>
      <c r="X15" s="467" t="s">
        <v>106</v>
      </c>
      <c r="Y15" s="253"/>
      <c r="Z15" s="253"/>
      <c r="AA15" s="254"/>
      <c r="AB15" s="474" t="s">
        <v>108</v>
      </c>
      <c r="AC15" s="488"/>
      <c r="AD15" s="488"/>
      <c r="AE15" s="489"/>
      <c r="AF15" s="474" t="s">
        <v>100</v>
      </c>
      <c r="AG15" s="488"/>
      <c r="AH15" s="489"/>
      <c r="AI15" s="465" t="s">
        <v>170</v>
      </c>
    </row>
    <row r="16" spans="1:35" ht="13.5" customHeight="1">
      <c r="A16" s="466"/>
      <c r="B16" s="471"/>
      <c r="C16" s="472"/>
      <c r="D16" s="472"/>
      <c r="E16" s="472"/>
      <c r="F16" s="472"/>
      <c r="G16" s="472"/>
      <c r="H16" s="472"/>
      <c r="I16" s="472"/>
      <c r="J16" s="472"/>
      <c r="K16" s="473"/>
      <c r="L16" s="250"/>
      <c r="M16" s="468"/>
      <c r="N16" s="463" t="s">
        <v>75</v>
      </c>
      <c r="O16" s="463" t="s">
        <v>74</v>
      </c>
      <c r="P16" s="473"/>
      <c r="Q16" s="464"/>
      <c r="R16" s="462"/>
      <c r="S16" s="462"/>
      <c r="T16" s="476" t="s">
        <v>79</v>
      </c>
      <c r="U16" s="477"/>
      <c r="V16" s="462"/>
      <c r="W16" s="462"/>
      <c r="X16" s="468"/>
      <c r="Y16" s="457" t="s">
        <v>67</v>
      </c>
      <c r="Z16" s="499"/>
      <c r="AA16" s="500"/>
      <c r="AB16" s="490"/>
      <c r="AC16" s="491"/>
      <c r="AD16" s="491"/>
      <c r="AE16" s="492"/>
      <c r="AF16" s="490"/>
      <c r="AG16" s="491"/>
      <c r="AH16" s="492"/>
      <c r="AI16" s="466"/>
    </row>
    <row r="17" spans="1:40" ht="18.75" customHeight="1">
      <c r="A17" s="466"/>
      <c r="B17" s="471"/>
      <c r="C17" s="472"/>
      <c r="D17" s="472"/>
      <c r="E17" s="472"/>
      <c r="F17" s="472"/>
      <c r="G17" s="472"/>
      <c r="H17" s="472"/>
      <c r="I17" s="472"/>
      <c r="J17" s="472"/>
      <c r="K17" s="473"/>
      <c r="L17" s="250"/>
      <c r="M17" s="468"/>
      <c r="N17" s="464"/>
      <c r="O17" s="464"/>
      <c r="P17" s="473"/>
      <c r="Q17" s="464"/>
      <c r="R17" s="462"/>
      <c r="S17" s="462"/>
      <c r="T17" s="474" t="s">
        <v>167</v>
      </c>
      <c r="U17" s="465" t="s">
        <v>166</v>
      </c>
      <c r="V17" s="462"/>
      <c r="W17" s="462"/>
      <c r="X17" s="462"/>
      <c r="Y17" s="474" t="s">
        <v>167</v>
      </c>
      <c r="Z17" s="465" t="s">
        <v>166</v>
      </c>
      <c r="AA17" s="489" t="s">
        <v>65</v>
      </c>
      <c r="AB17" s="474" t="s">
        <v>167</v>
      </c>
      <c r="AC17" s="465" t="s">
        <v>166</v>
      </c>
      <c r="AD17" s="489" t="s">
        <v>65</v>
      </c>
      <c r="AE17" s="496" t="s">
        <v>261</v>
      </c>
      <c r="AF17" s="474" t="s">
        <v>167</v>
      </c>
      <c r="AG17" s="465" t="s">
        <v>166</v>
      </c>
      <c r="AH17" s="489" t="s">
        <v>65</v>
      </c>
      <c r="AI17" s="466"/>
      <c r="AK17" s="495" t="s">
        <v>211</v>
      </c>
      <c r="AL17" s="495"/>
      <c r="AM17" s="495"/>
      <c r="AN17" s="358"/>
    </row>
    <row r="18" spans="1:40" ht="18.75" customHeight="1">
      <c r="A18" s="255"/>
      <c r="B18" s="471"/>
      <c r="C18" s="472"/>
      <c r="D18" s="472"/>
      <c r="E18" s="472"/>
      <c r="F18" s="472"/>
      <c r="G18" s="472"/>
      <c r="H18" s="472"/>
      <c r="I18" s="472"/>
      <c r="J18" s="472"/>
      <c r="K18" s="473"/>
      <c r="L18" s="256"/>
      <c r="M18" s="468"/>
      <c r="N18" s="464"/>
      <c r="O18" s="464"/>
      <c r="P18" s="473"/>
      <c r="Q18" s="464"/>
      <c r="R18" s="462"/>
      <c r="S18" s="462"/>
      <c r="T18" s="475"/>
      <c r="U18" s="466"/>
      <c r="V18" s="462"/>
      <c r="W18" s="462"/>
      <c r="X18" s="462"/>
      <c r="Y18" s="475"/>
      <c r="Z18" s="466"/>
      <c r="AA18" s="493"/>
      <c r="AB18" s="475"/>
      <c r="AC18" s="466"/>
      <c r="AD18" s="493"/>
      <c r="AE18" s="497"/>
      <c r="AF18" s="475"/>
      <c r="AG18" s="466"/>
      <c r="AH18" s="493"/>
      <c r="AI18" s="466"/>
      <c r="AK18" s="494" t="s">
        <v>210</v>
      </c>
      <c r="AL18" s="494" t="s">
        <v>209</v>
      </c>
      <c r="AM18" s="494" t="s">
        <v>212</v>
      </c>
      <c r="AN18" s="484"/>
    </row>
    <row r="19" spans="1:40" ht="11.25" customHeight="1">
      <c r="A19" s="257"/>
      <c r="B19" s="258"/>
      <c r="C19" s="259"/>
      <c r="D19" s="259"/>
      <c r="E19" s="259"/>
      <c r="F19" s="259"/>
      <c r="G19" s="259"/>
      <c r="H19" s="259"/>
      <c r="I19" s="259"/>
      <c r="J19" s="259"/>
      <c r="K19" s="260"/>
      <c r="L19" s="261"/>
      <c r="M19" s="262"/>
      <c r="N19" s="498"/>
      <c r="O19" s="498"/>
      <c r="P19" s="264"/>
      <c r="Q19" s="263"/>
      <c r="R19" s="265"/>
      <c r="S19" s="265"/>
      <c r="T19" s="266"/>
      <c r="U19" s="266"/>
      <c r="V19" s="266"/>
      <c r="W19" s="265"/>
      <c r="X19" s="265"/>
      <c r="Y19" s="267"/>
      <c r="Z19" s="257"/>
      <c r="AA19" s="268"/>
      <c r="AB19" s="267"/>
      <c r="AC19" s="257"/>
      <c r="AD19" s="375"/>
      <c r="AE19" s="268"/>
      <c r="AF19" s="267"/>
      <c r="AG19" s="257"/>
      <c r="AH19" s="268"/>
      <c r="AI19" s="257"/>
      <c r="AK19" s="494"/>
      <c r="AL19" s="494"/>
      <c r="AM19" s="494"/>
      <c r="AN19" s="484"/>
    </row>
    <row r="20" spans="1:40" s="286" customFormat="1" ht="27.75" customHeight="1">
      <c r="A20" s="269" t="s">
        <v>8</v>
      </c>
      <c r="B20" s="270">
        <f>IF(①【全員最初に作成】基本情報!C33="","",①【全員最初に作成】基本情報!C33)</f>
        <v>1</v>
      </c>
      <c r="C20" s="271">
        <f>IF(①【全員最初に作成】基本情報!D33="","",①【全員最初に作成】基本情報!D33)</f>
        <v>3</v>
      </c>
      <c r="D20" s="271">
        <f>IF(①【全員最初に作成】基本情報!E33="","",①【全員最初に作成】基本情報!E33)</f>
        <v>1</v>
      </c>
      <c r="E20" s="271">
        <f>IF(①【全員最初に作成】基本情報!F33="","",①【全員最初に作成】基本情報!F33)</f>
        <v>4</v>
      </c>
      <c r="F20" s="271">
        <f>IF(①【全員最初に作成】基本情報!G33="","",①【全員最初に作成】基本情報!G33)</f>
        <v>5</v>
      </c>
      <c r="G20" s="271">
        <f>IF(①【全員最初に作成】基本情報!H33="","",①【全員最初に作成】基本情報!H33)</f>
        <v>6</v>
      </c>
      <c r="H20" s="271">
        <f>IF(①【全員最初に作成】基本情報!I33="","",①【全員最初に作成】基本情報!I33)</f>
        <v>7</v>
      </c>
      <c r="I20" s="271">
        <f>IF(①【全員最初に作成】基本情報!J33="","",①【全員最初に作成】基本情報!J33)</f>
        <v>8</v>
      </c>
      <c r="J20" s="271">
        <f>IF(①【全員最初に作成】基本情報!K33="","",①【全員最初に作成】基本情報!K33)</f>
        <v>9</v>
      </c>
      <c r="K20" s="272">
        <f>IF(①【全員最初に作成】基本情報!L33="","",①【全員最初に作成】基本情報!L33)</f>
        <v>1</v>
      </c>
      <c r="L20" s="273" t="str">
        <f>B20&amp;C20</f>
        <v>13</v>
      </c>
      <c r="M20" s="274" t="str">
        <f>IF(①【全員最初に作成】基本情報!M33="","",①【全員最初に作成】基本情報!M33)</f>
        <v>東京都</v>
      </c>
      <c r="N20" s="275" t="str">
        <f>IF(①【全員最初に作成】基本情報!R33="","",①【全員最初に作成】基本情報!R33)</f>
        <v>東京都</v>
      </c>
      <c r="O20" s="275" t="str">
        <f>IF(①【全員最初に作成】基本情報!W33="","",①【全員最初に作成】基本情報!W33)</f>
        <v>千代田区</v>
      </c>
      <c r="P20" s="276" t="str">
        <f>IF(①【全員最初に作成】基本情報!X33="","",①【全員最初に作成】基本情報!X33)</f>
        <v>障害福祉事業所名称０１</v>
      </c>
      <c r="Q20" s="277" t="str">
        <f>IF(①【全員最初に作成】基本情報!Y33="","",①【全員最初に作成】基本情報!Y33)</f>
        <v>居宅介護</v>
      </c>
      <c r="R20" s="278" t="s">
        <v>284</v>
      </c>
      <c r="S20" s="279">
        <f>SUM(T20:U20)</f>
        <v>2042400</v>
      </c>
      <c r="T20" s="280">
        <v>710400</v>
      </c>
      <c r="U20" s="280">
        <v>1332000</v>
      </c>
      <c r="V20" s="280">
        <v>19200000</v>
      </c>
      <c r="W20" s="281" t="s">
        <v>285</v>
      </c>
      <c r="X20" s="282">
        <f>SUM(Y20:AA20)</f>
        <v>546720</v>
      </c>
      <c r="Y20" s="282">
        <v>174720</v>
      </c>
      <c r="Z20" s="282">
        <v>324000</v>
      </c>
      <c r="AA20" s="282">
        <v>48000</v>
      </c>
      <c r="AB20" s="282">
        <v>7200000</v>
      </c>
      <c r="AC20" s="282">
        <v>12000000</v>
      </c>
      <c r="AD20" s="282">
        <v>4000000</v>
      </c>
      <c r="AE20" s="282"/>
      <c r="AF20" s="283">
        <f>1.6*12</f>
        <v>19.200000000000003</v>
      </c>
      <c r="AG20" s="283">
        <f>3*12</f>
        <v>36</v>
      </c>
      <c r="AH20" s="283">
        <f>1*12</f>
        <v>12</v>
      </c>
      <c r="AI20" s="284">
        <v>1</v>
      </c>
      <c r="AJ20" s="285"/>
      <c r="AK20" s="357" t="str">
        <f>IF(SUM(T20:U20)&gt;0,IF(S20=SUM(T20:U20),"","×"),"")</f>
        <v/>
      </c>
      <c r="AL20" s="357" t="str">
        <f>IF(X20=SUM(Y20:AA20),"","×")</f>
        <v/>
      </c>
      <c r="AM20" s="357" t="str">
        <f>IF(SUM(AB20:AC20)&gt;0,IF(V20=SUM(AB20:AC20),"","×"),"")</f>
        <v/>
      </c>
      <c r="AN20" s="359"/>
    </row>
    <row r="21" spans="1:40" ht="27.75" customHeight="1">
      <c r="A21" s="287">
        <f>A20+1</f>
        <v>2</v>
      </c>
      <c r="B21" s="288">
        <f>IF(①【全員最初に作成】基本情報!C34="","",①【全員最初に作成】基本情報!C34)</f>
        <v>1</v>
      </c>
      <c r="C21" s="289">
        <f>IF(①【全員最初に作成】基本情報!D34="","",①【全員最初に作成】基本情報!D34)</f>
        <v>3</v>
      </c>
      <c r="D21" s="289">
        <f>IF(①【全員最初に作成】基本情報!E34="","",①【全員最初に作成】基本情報!E34)</f>
        <v>1</v>
      </c>
      <c r="E21" s="289">
        <f>IF(①【全員最初に作成】基本情報!F34="","",①【全員最初に作成】基本情報!F34)</f>
        <v>4</v>
      </c>
      <c r="F21" s="289">
        <f>IF(①【全員最初に作成】基本情報!G34="","",①【全員最初に作成】基本情報!G34)</f>
        <v>5</v>
      </c>
      <c r="G21" s="289">
        <f>IF(①【全員最初に作成】基本情報!H34="","",①【全員最初に作成】基本情報!H34)</f>
        <v>6</v>
      </c>
      <c r="H21" s="289">
        <f>IF(①【全員最初に作成】基本情報!I34="","",①【全員最初に作成】基本情報!I34)</f>
        <v>7</v>
      </c>
      <c r="I21" s="289">
        <f>IF(①【全員最初に作成】基本情報!J34="","",①【全員最初に作成】基本情報!J34)</f>
        <v>8</v>
      </c>
      <c r="J21" s="289">
        <f>IF(①【全員最初に作成】基本情報!K34="","",①【全員最初に作成】基本情報!K34)</f>
        <v>9</v>
      </c>
      <c r="K21" s="290">
        <f>IF(①【全員最初に作成】基本情報!L34="","",①【全員最初に作成】基本情報!L34)</f>
        <v>2</v>
      </c>
      <c r="L21" s="273" t="str">
        <f t="shared" ref="L21:L24" si="2">B21&amp;C21</f>
        <v>13</v>
      </c>
      <c r="M21" s="291" t="str">
        <f>IF(①【全員最初に作成】基本情報!M34="","",①【全員最初に作成】基本情報!M34)</f>
        <v>東京都</v>
      </c>
      <c r="N21" s="291" t="str">
        <f>IF(①【全員最初に作成】基本情報!R34="","",①【全員最初に作成】基本情報!R34)</f>
        <v>東京都</v>
      </c>
      <c r="O21" s="292" t="str">
        <f>IF(①【全員最初に作成】基本情報!W34="","",①【全員最初に作成】基本情報!W34)</f>
        <v>豊島区</v>
      </c>
      <c r="P21" s="293" t="str">
        <f>IF(①【全員最初に作成】基本情報!X34="","",①【全員最初に作成】基本情報!X34)</f>
        <v>障害福祉事業所名称０２</v>
      </c>
      <c r="Q21" s="294" t="str">
        <f>IF(①【全員最初に作成】基本情報!Y34="","",①【全員最初に作成】基本情報!Y34)</f>
        <v>居宅介護</v>
      </c>
      <c r="R21" s="278" t="s">
        <v>317</v>
      </c>
      <c r="S21" s="295">
        <f t="shared" ref="S21:S25" si="3">SUM(T21:U21)</f>
        <v>1846800</v>
      </c>
      <c r="T21" s="280">
        <v>550800</v>
      </c>
      <c r="U21" s="280">
        <v>1296000</v>
      </c>
      <c r="V21" s="280">
        <v>23650000</v>
      </c>
      <c r="W21" s="281" t="s">
        <v>286</v>
      </c>
      <c r="X21" s="296">
        <f t="shared" ref="X21:X25" si="4">SUM(Y21:AA21)</f>
        <v>665640</v>
      </c>
      <c r="Y21" s="282">
        <v>185640</v>
      </c>
      <c r="Z21" s="282">
        <v>432000</v>
      </c>
      <c r="AA21" s="282">
        <v>48000</v>
      </c>
      <c r="AB21" s="297">
        <v>7650000</v>
      </c>
      <c r="AC21" s="297">
        <v>16000000</v>
      </c>
      <c r="AD21" s="297">
        <v>4000000</v>
      </c>
      <c r="AE21" s="297"/>
      <c r="AF21" s="298">
        <f>1.7*12</f>
        <v>20.399999999999999</v>
      </c>
      <c r="AG21" s="298">
        <f>4*12</f>
        <v>48</v>
      </c>
      <c r="AH21" s="298">
        <f>1*12</f>
        <v>12</v>
      </c>
      <c r="AI21" s="299">
        <v>1</v>
      </c>
      <c r="AJ21" s="285"/>
      <c r="AK21" s="357" t="str">
        <f t="shared" ref="AK21:AK84" si="5">IF(SUM(T21:U21)&gt;0,IF(S21=SUM(T21:U21),"","×"),"")</f>
        <v/>
      </c>
      <c r="AL21" s="357" t="str">
        <f t="shared" ref="AL21:AL84" si="6">IF(X21=SUM(Y21:AA21),"","×")</f>
        <v/>
      </c>
      <c r="AM21" s="357" t="str">
        <f t="shared" ref="AM21:AM84" si="7">IF(SUM(AB21:AC21)&gt;0,IF(V21=SUM(AB21:AC21),"","×"),"")</f>
        <v/>
      </c>
      <c r="AN21" s="359"/>
    </row>
    <row r="22" spans="1:40" ht="27.75" customHeight="1">
      <c r="A22" s="287">
        <f t="shared" ref="A22:A119" si="8">A21+1</f>
        <v>3</v>
      </c>
      <c r="B22" s="288">
        <f>IF(①【全員最初に作成】基本情報!C35="","",①【全員最初に作成】基本情報!C35)</f>
        <v>1</v>
      </c>
      <c r="C22" s="289">
        <f>IF(①【全員最初に作成】基本情報!D35="","",①【全員最初に作成】基本情報!D35)</f>
        <v>3</v>
      </c>
      <c r="D22" s="289">
        <f>IF(①【全員最初に作成】基本情報!E35="","",①【全員最初に作成】基本情報!E35)</f>
        <v>1</v>
      </c>
      <c r="E22" s="289">
        <f>IF(①【全員最初に作成】基本情報!F35="","",①【全員最初に作成】基本情報!F35)</f>
        <v>4</v>
      </c>
      <c r="F22" s="289">
        <f>IF(①【全員最初に作成】基本情報!G35="","",①【全員最初に作成】基本情報!G35)</f>
        <v>5</v>
      </c>
      <c r="G22" s="289">
        <f>IF(①【全員最初に作成】基本情報!H35="","",①【全員最初に作成】基本情報!H35)</f>
        <v>6</v>
      </c>
      <c r="H22" s="289">
        <f>IF(①【全員最初に作成】基本情報!I35="","",①【全員最初に作成】基本情報!I35)</f>
        <v>7</v>
      </c>
      <c r="I22" s="289">
        <f>IF(①【全員最初に作成】基本情報!J35="","",①【全員最初に作成】基本情報!J35)</f>
        <v>8</v>
      </c>
      <c r="J22" s="289">
        <f>IF(①【全員最初に作成】基本情報!K35="","",①【全員最初に作成】基本情報!K35)</f>
        <v>9</v>
      </c>
      <c r="K22" s="290">
        <f>IF(①【全員最初に作成】基本情報!L35="","",①【全員最初に作成】基本情報!L35)</f>
        <v>3</v>
      </c>
      <c r="L22" s="273" t="str">
        <f t="shared" si="2"/>
        <v>13</v>
      </c>
      <c r="M22" s="291" t="str">
        <f>IF(①【全員最初に作成】基本情報!M35="","",①【全員最初に作成】基本情報!M35)</f>
        <v>東京都</v>
      </c>
      <c r="N22" s="291" t="str">
        <f>IF(①【全員最初に作成】基本情報!R35="","",①【全員最初に作成】基本情報!R35)</f>
        <v>東京都</v>
      </c>
      <c r="O22" s="292" t="str">
        <f>IF(①【全員最初に作成】基本情報!W35="","",①【全員最初に作成】基本情報!W35)</f>
        <v>世田谷区</v>
      </c>
      <c r="P22" s="293" t="str">
        <f>IF(①【全員最初に作成】基本情報!X35="","",①【全員最初に作成】基本情報!X35)</f>
        <v>障害福祉事業所名称０３</v>
      </c>
      <c r="Q22" s="300" t="str">
        <f>IF(①【全員最初に作成】基本情報!Y35="","",①【全員最初に作成】基本情報!Y35)</f>
        <v>生活介護</v>
      </c>
      <c r="R22" s="278" t="s">
        <v>284</v>
      </c>
      <c r="S22" s="279">
        <f t="shared" si="3"/>
        <v>2486400</v>
      </c>
      <c r="T22" s="280">
        <v>710400</v>
      </c>
      <c r="U22" s="280">
        <v>1776000</v>
      </c>
      <c r="V22" s="280">
        <v>23200000</v>
      </c>
      <c r="W22" s="281" t="s">
        <v>286</v>
      </c>
      <c r="X22" s="282">
        <f t="shared" si="4"/>
        <v>702720</v>
      </c>
      <c r="Y22" s="282">
        <v>174720</v>
      </c>
      <c r="Z22" s="282">
        <v>432000</v>
      </c>
      <c r="AA22" s="282">
        <v>96000</v>
      </c>
      <c r="AB22" s="301">
        <v>7200000</v>
      </c>
      <c r="AC22" s="301">
        <v>16000000</v>
      </c>
      <c r="AD22" s="301">
        <v>8000000</v>
      </c>
      <c r="AE22" s="301"/>
      <c r="AF22" s="283">
        <f>1.6*12</f>
        <v>19.200000000000003</v>
      </c>
      <c r="AG22" s="302">
        <f>4*12</f>
        <v>48</v>
      </c>
      <c r="AH22" s="302">
        <f>2*12</f>
        <v>24</v>
      </c>
      <c r="AI22" s="303">
        <v>1</v>
      </c>
      <c r="AJ22" s="285"/>
      <c r="AK22" s="357" t="str">
        <f t="shared" si="5"/>
        <v/>
      </c>
      <c r="AL22" s="357" t="str">
        <f t="shared" si="6"/>
        <v/>
      </c>
      <c r="AM22" s="357" t="str">
        <f t="shared" si="7"/>
        <v/>
      </c>
      <c r="AN22" s="359"/>
    </row>
    <row r="23" spans="1:40" ht="27.75" customHeight="1">
      <c r="A23" s="287">
        <f t="shared" si="8"/>
        <v>4</v>
      </c>
      <c r="B23" s="288">
        <f>IF(①【全員最初に作成】基本情報!C36="","",①【全員最初に作成】基本情報!C36)</f>
        <v>1</v>
      </c>
      <c r="C23" s="289">
        <f>IF(①【全員最初に作成】基本情報!D36="","",①【全員最初に作成】基本情報!D36)</f>
        <v>1</v>
      </c>
      <c r="D23" s="289">
        <f>IF(①【全員最初に作成】基本情報!E36="","",①【全員最初に作成】基本情報!E36)</f>
        <v>1</v>
      </c>
      <c r="E23" s="289">
        <f>IF(①【全員最初に作成】基本情報!F36="","",①【全員最初に作成】基本情報!F36)</f>
        <v>4</v>
      </c>
      <c r="F23" s="289">
        <f>IF(①【全員最初に作成】基本情報!G36="","",①【全員最初に作成】基本情報!G36)</f>
        <v>5</v>
      </c>
      <c r="G23" s="289">
        <f>IF(①【全員最初に作成】基本情報!H36="","",①【全員最初に作成】基本情報!H36)</f>
        <v>6</v>
      </c>
      <c r="H23" s="289">
        <f>IF(①【全員最初に作成】基本情報!I36="","",①【全員最初に作成】基本情報!I36)</f>
        <v>7</v>
      </c>
      <c r="I23" s="289">
        <f>IF(①【全員最初に作成】基本情報!J36="","",①【全員最初に作成】基本情報!J36)</f>
        <v>8</v>
      </c>
      <c r="J23" s="289">
        <f>IF(①【全員最初に作成】基本情報!K36="","",①【全員最初に作成】基本情報!K36)</f>
        <v>9</v>
      </c>
      <c r="K23" s="290">
        <f>IF(①【全員最初に作成】基本情報!L36="","",①【全員最初に作成】基本情報!L36)</f>
        <v>4</v>
      </c>
      <c r="L23" s="273" t="str">
        <f t="shared" si="2"/>
        <v>11</v>
      </c>
      <c r="M23" s="291" t="str">
        <f>IF(①【全員最初に作成】基本情報!M36="","",①【全員最初に作成】基本情報!M36)</f>
        <v>さいたま市</v>
      </c>
      <c r="N23" s="291" t="str">
        <f>IF(①【全員最初に作成】基本情報!R36="","",①【全員最初に作成】基本情報!R36)</f>
        <v>埼玉県</v>
      </c>
      <c r="O23" s="292" t="str">
        <f>IF(①【全員最初に作成】基本情報!W36="","",①【全員最初に作成】基本情報!W36)</f>
        <v>さいたま市</v>
      </c>
      <c r="P23" s="293" t="str">
        <f>IF(①【全員最初に作成】基本情報!X36="","",①【全員最初に作成】基本情報!X36)</f>
        <v>障害福祉事業所名称０４</v>
      </c>
      <c r="Q23" s="300" t="str">
        <f>IF(①【全員最初に作成】基本情報!Y36="","",①【全員最初に作成】基本情報!Y36)</f>
        <v>就労継続支援Ｂ型</v>
      </c>
      <c r="R23" s="278" t="s">
        <v>284</v>
      </c>
      <c r="S23" s="279">
        <f t="shared" si="3"/>
        <v>1554000</v>
      </c>
      <c r="T23" s="280">
        <v>444000</v>
      </c>
      <c r="U23" s="280">
        <v>1110000</v>
      </c>
      <c r="V23" s="280">
        <v>17000000</v>
      </c>
      <c r="W23" s="281" t="s">
        <v>286</v>
      </c>
      <c r="X23" s="282">
        <f t="shared" si="4"/>
        <v>475200</v>
      </c>
      <c r="Y23" s="282">
        <v>109200</v>
      </c>
      <c r="Z23" s="282">
        <v>270000</v>
      </c>
      <c r="AA23" s="282">
        <v>96000</v>
      </c>
      <c r="AB23" s="301">
        <v>6000000</v>
      </c>
      <c r="AC23" s="301">
        <v>11000000</v>
      </c>
      <c r="AD23" s="301">
        <v>8000000</v>
      </c>
      <c r="AE23" s="301"/>
      <c r="AF23" s="302">
        <f>1*12</f>
        <v>12</v>
      </c>
      <c r="AG23" s="302">
        <f>2.5*12</f>
        <v>30</v>
      </c>
      <c r="AH23" s="302">
        <f>2*12</f>
        <v>24</v>
      </c>
      <c r="AI23" s="303">
        <v>1</v>
      </c>
      <c r="AJ23" s="285"/>
      <c r="AK23" s="357" t="str">
        <f t="shared" si="5"/>
        <v/>
      </c>
      <c r="AL23" s="357" t="str">
        <f t="shared" si="6"/>
        <v/>
      </c>
      <c r="AM23" s="357" t="str">
        <f t="shared" si="7"/>
        <v/>
      </c>
      <c r="AN23" s="359"/>
    </row>
    <row r="24" spans="1:40" ht="27.75" customHeight="1">
      <c r="A24" s="287">
        <f t="shared" si="8"/>
        <v>5</v>
      </c>
      <c r="B24" s="288">
        <f>IF(①【全員最初に作成】基本情報!C37="","",①【全員最初に作成】基本情報!C37)</f>
        <v>1</v>
      </c>
      <c r="C24" s="289">
        <f>IF(①【全員最初に作成】基本情報!D37="","",①【全員最初に作成】基本情報!D37)</f>
        <v>2</v>
      </c>
      <c r="D24" s="289">
        <f>IF(①【全員最初に作成】基本情報!E37="","",①【全員最初に作成】基本情報!E37)</f>
        <v>1</v>
      </c>
      <c r="E24" s="289">
        <f>IF(①【全員最初に作成】基本情報!F37="","",①【全員最初に作成】基本情報!F37)</f>
        <v>4</v>
      </c>
      <c r="F24" s="289">
        <f>IF(①【全員最初に作成】基本情報!G37="","",①【全員最初に作成】基本情報!G37)</f>
        <v>5</v>
      </c>
      <c r="G24" s="289">
        <f>IF(①【全員最初に作成】基本情報!H37="","",①【全員最初に作成】基本情報!H37)</f>
        <v>6</v>
      </c>
      <c r="H24" s="289">
        <f>IF(①【全員最初に作成】基本情報!I37="","",①【全員最初に作成】基本情報!I37)</f>
        <v>7</v>
      </c>
      <c r="I24" s="289">
        <f>IF(①【全員最初に作成】基本情報!J37="","",①【全員最初に作成】基本情報!J37)</f>
        <v>8</v>
      </c>
      <c r="J24" s="289">
        <f>IF(①【全員最初に作成】基本情報!K37="","",①【全員最初に作成】基本情報!K37)</f>
        <v>9</v>
      </c>
      <c r="K24" s="290">
        <f>IF(①【全員最初に作成】基本情報!L37="","",①【全員最初に作成】基本情報!L37)</f>
        <v>5</v>
      </c>
      <c r="L24" s="273" t="str">
        <f t="shared" si="2"/>
        <v>12</v>
      </c>
      <c r="M24" s="291" t="str">
        <f>IF(①【全員最初に作成】基本情報!M37="","",①【全員最初に作成】基本情報!M37)</f>
        <v>千葉市</v>
      </c>
      <c r="N24" s="291" t="str">
        <f>IF(①【全員最初に作成】基本情報!R37="","",①【全員最初に作成】基本情報!R37)</f>
        <v>千葉県</v>
      </c>
      <c r="O24" s="292" t="str">
        <f>IF(①【全員最初に作成】基本情報!W37="","",①【全員最初に作成】基本情報!W37)</f>
        <v>千葉市</v>
      </c>
      <c r="P24" s="293" t="str">
        <f>IF(①【全員最初に作成】基本情報!X37="","",①【全員最初に作成】基本情報!X37)</f>
        <v>障害福祉事業所名称０５</v>
      </c>
      <c r="Q24" s="300" t="str">
        <f>IF(①【全員最初に作成】基本情報!Y37="","",①【全員最初に作成】基本情報!Y37)</f>
        <v>施設入所支援</v>
      </c>
      <c r="R24" s="278" t="s">
        <v>284</v>
      </c>
      <c r="S24" s="279">
        <f t="shared" si="3"/>
        <v>7326000</v>
      </c>
      <c r="T24" s="280">
        <v>1554000</v>
      </c>
      <c r="U24" s="280">
        <v>5772000</v>
      </c>
      <c r="V24" s="280">
        <v>67750000</v>
      </c>
      <c r="W24" s="281" t="s">
        <v>287</v>
      </c>
      <c r="X24" s="282">
        <f t="shared" si="4"/>
        <v>1930200</v>
      </c>
      <c r="Y24" s="282">
        <v>382200</v>
      </c>
      <c r="Z24" s="282">
        <v>1404000</v>
      </c>
      <c r="AA24" s="282">
        <v>144000</v>
      </c>
      <c r="AB24" s="301">
        <v>15750000</v>
      </c>
      <c r="AC24" s="301">
        <v>52000000</v>
      </c>
      <c r="AD24" s="301">
        <v>12000000</v>
      </c>
      <c r="AE24" s="301"/>
      <c r="AF24" s="302">
        <f>3.5*12</f>
        <v>42</v>
      </c>
      <c r="AG24" s="302">
        <f>13*12</f>
        <v>156</v>
      </c>
      <c r="AH24" s="302">
        <f>3*12</f>
        <v>36</v>
      </c>
      <c r="AI24" s="303">
        <v>1</v>
      </c>
      <c r="AJ24" s="285"/>
      <c r="AK24" s="357" t="str">
        <f t="shared" si="5"/>
        <v/>
      </c>
      <c r="AL24" s="357" t="str">
        <f t="shared" si="6"/>
        <v/>
      </c>
      <c r="AM24" s="357" t="str">
        <f t="shared" si="7"/>
        <v/>
      </c>
      <c r="AN24" s="359"/>
    </row>
    <row r="25" spans="1:40" ht="27.75" customHeight="1">
      <c r="A25" s="287">
        <f t="shared" si="8"/>
        <v>6</v>
      </c>
      <c r="B25" s="288">
        <f>IF(①【全員最初に作成】基本情報!C38="","",①【全員最初に作成】基本情報!C38)</f>
        <v>1</v>
      </c>
      <c r="C25" s="289">
        <f>IF(①【全員最初に作成】基本情報!D38="","",①【全員最初に作成】基本情報!D38)</f>
        <v>2</v>
      </c>
      <c r="D25" s="289">
        <f>IF(①【全員最初に作成】基本情報!E38="","",①【全員最初に作成】基本情報!E38)</f>
        <v>1</v>
      </c>
      <c r="E25" s="289">
        <f>IF(①【全員最初に作成】基本情報!F38="","",①【全員最初に作成】基本情報!F38)</f>
        <v>4</v>
      </c>
      <c r="F25" s="289">
        <f>IF(①【全員最初に作成】基本情報!G38="","",①【全員最初に作成】基本情報!G38)</f>
        <v>5</v>
      </c>
      <c r="G25" s="289">
        <f>IF(①【全員最初に作成】基本情報!H38="","",①【全員最初に作成】基本情報!H38)</f>
        <v>6</v>
      </c>
      <c r="H25" s="289">
        <f>IF(①【全員最初に作成】基本情報!I38="","",①【全員最初に作成】基本情報!I38)</f>
        <v>7</v>
      </c>
      <c r="I25" s="289">
        <f>IF(①【全員最初に作成】基本情報!J38="","",①【全員最初に作成】基本情報!J38)</f>
        <v>8</v>
      </c>
      <c r="J25" s="289">
        <f>IF(①【全員最初に作成】基本情報!K38="","",①【全員最初に作成】基本情報!K38)</f>
        <v>9</v>
      </c>
      <c r="K25" s="290">
        <f>IF(①【全員最初に作成】基本情報!L38="","",①【全員最初に作成】基本情報!L38)</f>
        <v>5</v>
      </c>
      <c r="L25" s="273" t="str">
        <f t="shared" ref="L25" si="9">B25&amp;C25</f>
        <v>12</v>
      </c>
      <c r="M25" s="291" t="str">
        <f>IF(①【全員最初に作成】基本情報!M38="","",①【全員最初に作成】基本情報!M38)</f>
        <v>千葉市</v>
      </c>
      <c r="N25" s="291" t="str">
        <f>IF(①【全員最初に作成】基本情報!R38="","",①【全員最初に作成】基本情報!R38)</f>
        <v>千葉県</v>
      </c>
      <c r="O25" s="292" t="str">
        <f>IF(①【全員最初に作成】基本情報!W38="","",①【全員最初に作成】基本情報!W38)</f>
        <v>千葉市</v>
      </c>
      <c r="P25" s="293" t="str">
        <f>IF(①【全員最初に作成】基本情報!X38="","",①【全員最初に作成】基本情報!X38)</f>
        <v>障害福祉事業所名称０５</v>
      </c>
      <c r="Q25" s="300" t="str">
        <f>IF(①【全員最初に作成】基本情報!Y38="","",①【全員最初に作成】基本情報!Y38)</f>
        <v>障害者支援施設：生活介護</v>
      </c>
      <c r="R25" s="278" t="s">
        <v>284</v>
      </c>
      <c r="S25" s="279">
        <f t="shared" si="3"/>
        <v>9279600</v>
      </c>
      <c r="T25" s="280">
        <v>2175600</v>
      </c>
      <c r="U25" s="280">
        <v>7104000</v>
      </c>
      <c r="V25" s="280">
        <v>86050000</v>
      </c>
      <c r="W25" s="281" t="s">
        <v>287</v>
      </c>
      <c r="X25" s="282">
        <f t="shared" si="4"/>
        <v>2407080</v>
      </c>
      <c r="Y25" s="301">
        <v>535080</v>
      </c>
      <c r="Z25" s="301">
        <v>1728000</v>
      </c>
      <c r="AA25" s="282">
        <v>144000</v>
      </c>
      <c r="AB25" s="301">
        <v>22050000</v>
      </c>
      <c r="AC25" s="301">
        <v>64000000</v>
      </c>
      <c r="AD25" s="301">
        <v>12000000</v>
      </c>
      <c r="AE25" s="301"/>
      <c r="AF25" s="302">
        <f>4.9*12</f>
        <v>58.800000000000004</v>
      </c>
      <c r="AG25" s="302">
        <f>16*12</f>
        <v>192</v>
      </c>
      <c r="AH25" s="302">
        <f>3*12</f>
        <v>36</v>
      </c>
      <c r="AI25" s="303">
        <v>1</v>
      </c>
      <c r="AJ25" s="285"/>
      <c r="AK25" s="357" t="str">
        <f t="shared" si="5"/>
        <v/>
      </c>
      <c r="AL25" s="357" t="str">
        <f t="shared" si="6"/>
        <v/>
      </c>
      <c r="AM25" s="357" t="str">
        <f t="shared" si="7"/>
        <v/>
      </c>
      <c r="AN25" s="359"/>
    </row>
    <row r="26" spans="1:40" ht="27.75" customHeight="1">
      <c r="A26" s="287">
        <f t="shared" si="8"/>
        <v>7</v>
      </c>
      <c r="B26" s="288" t="str">
        <f>IF(①【全員最初に作成】基本情報!C39="","",①【全員最初に作成】基本情報!C39)</f>
        <v/>
      </c>
      <c r="C26" s="289" t="str">
        <f>IF(①【全員最初に作成】基本情報!D39="","",①【全員最初に作成】基本情報!D39)</f>
        <v/>
      </c>
      <c r="D26" s="289" t="str">
        <f>IF(①【全員最初に作成】基本情報!E39="","",①【全員最初に作成】基本情報!E39)</f>
        <v/>
      </c>
      <c r="E26" s="289" t="str">
        <f>IF(①【全員最初に作成】基本情報!F39="","",①【全員最初に作成】基本情報!F39)</f>
        <v/>
      </c>
      <c r="F26" s="289" t="str">
        <f>IF(①【全員最初に作成】基本情報!G39="","",①【全員最初に作成】基本情報!G39)</f>
        <v/>
      </c>
      <c r="G26" s="289" t="str">
        <f>IF(①【全員最初に作成】基本情報!H39="","",①【全員最初に作成】基本情報!H39)</f>
        <v/>
      </c>
      <c r="H26" s="289" t="str">
        <f>IF(①【全員最初に作成】基本情報!I39="","",①【全員最初に作成】基本情報!I39)</f>
        <v/>
      </c>
      <c r="I26" s="289" t="str">
        <f>IF(①【全員最初に作成】基本情報!J39="","",①【全員最初に作成】基本情報!J39)</f>
        <v/>
      </c>
      <c r="J26" s="289" t="str">
        <f>IF(①【全員最初に作成】基本情報!K39="","",①【全員最初に作成】基本情報!K39)</f>
        <v/>
      </c>
      <c r="K26" s="290" t="str">
        <f>IF(①【全員最初に作成】基本情報!L39="","",①【全員最初に作成】基本情報!L39)</f>
        <v/>
      </c>
      <c r="L26" s="273" t="str">
        <f t="shared" ref="L26:L89" si="10">B26&amp;C26</f>
        <v/>
      </c>
      <c r="M26" s="291" t="str">
        <f>IF(①【全員最初に作成】基本情報!M39="","",①【全員最初に作成】基本情報!M39)</f>
        <v/>
      </c>
      <c r="N26" s="291" t="str">
        <f>IF(①【全員最初に作成】基本情報!R39="","",①【全員最初に作成】基本情報!R39)</f>
        <v/>
      </c>
      <c r="O26" s="292" t="str">
        <f>IF(①【全員最初に作成】基本情報!W39="","",①【全員最初に作成】基本情報!W39)</f>
        <v/>
      </c>
      <c r="P26" s="293" t="str">
        <f>IF(①【全員最初に作成】基本情報!X39="","",①【全員最初に作成】基本情報!X39)</f>
        <v/>
      </c>
      <c r="Q26" s="300" t="str">
        <f>IF(①【全員最初に作成】基本情報!Y39="","",①【全員最初に作成】基本情報!Y39)</f>
        <v/>
      </c>
      <c r="R26" s="278"/>
      <c r="S26" s="279"/>
      <c r="T26" s="280"/>
      <c r="U26" s="280"/>
      <c r="V26" s="280"/>
      <c r="W26" s="281"/>
      <c r="X26" s="282"/>
      <c r="Y26" s="301"/>
      <c r="Z26" s="301"/>
      <c r="AA26" s="282"/>
      <c r="AB26" s="301"/>
      <c r="AC26" s="301"/>
      <c r="AD26" s="301"/>
      <c r="AE26" s="301"/>
      <c r="AF26" s="302"/>
      <c r="AG26" s="302"/>
      <c r="AH26" s="302"/>
      <c r="AI26" s="303"/>
      <c r="AJ26" s="285"/>
      <c r="AK26" s="357" t="str">
        <f t="shared" si="5"/>
        <v/>
      </c>
      <c r="AL26" s="357" t="str">
        <f t="shared" si="6"/>
        <v/>
      </c>
      <c r="AM26" s="357" t="str">
        <f t="shared" si="7"/>
        <v/>
      </c>
      <c r="AN26" s="359"/>
    </row>
    <row r="27" spans="1:40" ht="27.75" customHeight="1">
      <c r="A27" s="287">
        <f t="shared" si="8"/>
        <v>8</v>
      </c>
      <c r="B27" s="288" t="str">
        <f>IF(①【全員最初に作成】基本情報!C40="","",①【全員最初に作成】基本情報!C40)</f>
        <v/>
      </c>
      <c r="C27" s="289" t="str">
        <f>IF(①【全員最初に作成】基本情報!D40="","",①【全員最初に作成】基本情報!D40)</f>
        <v/>
      </c>
      <c r="D27" s="289" t="str">
        <f>IF(①【全員最初に作成】基本情報!E40="","",①【全員最初に作成】基本情報!E40)</f>
        <v/>
      </c>
      <c r="E27" s="289" t="str">
        <f>IF(①【全員最初に作成】基本情報!F40="","",①【全員最初に作成】基本情報!F40)</f>
        <v/>
      </c>
      <c r="F27" s="289" t="str">
        <f>IF(①【全員最初に作成】基本情報!G40="","",①【全員最初に作成】基本情報!G40)</f>
        <v/>
      </c>
      <c r="G27" s="289" t="str">
        <f>IF(①【全員最初に作成】基本情報!H40="","",①【全員最初に作成】基本情報!H40)</f>
        <v/>
      </c>
      <c r="H27" s="289" t="str">
        <f>IF(①【全員最初に作成】基本情報!I40="","",①【全員最初に作成】基本情報!I40)</f>
        <v/>
      </c>
      <c r="I27" s="289" t="str">
        <f>IF(①【全員最初に作成】基本情報!J40="","",①【全員最初に作成】基本情報!J40)</f>
        <v/>
      </c>
      <c r="J27" s="289" t="str">
        <f>IF(①【全員最初に作成】基本情報!K40="","",①【全員最初に作成】基本情報!K40)</f>
        <v/>
      </c>
      <c r="K27" s="290" t="str">
        <f>IF(①【全員最初に作成】基本情報!L40="","",①【全員最初に作成】基本情報!L40)</f>
        <v/>
      </c>
      <c r="L27" s="273" t="str">
        <f t="shared" si="10"/>
        <v/>
      </c>
      <c r="M27" s="291" t="str">
        <f>IF(①【全員最初に作成】基本情報!M40="","",①【全員最初に作成】基本情報!M40)</f>
        <v/>
      </c>
      <c r="N27" s="291" t="str">
        <f>IF(①【全員最初に作成】基本情報!R40="","",①【全員最初に作成】基本情報!R40)</f>
        <v/>
      </c>
      <c r="O27" s="292" t="str">
        <f>IF(①【全員最初に作成】基本情報!W40="","",①【全員最初に作成】基本情報!W40)</f>
        <v/>
      </c>
      <c r="P27" s="293" t="str">
        <f>IF(①【全員最初に作成】基本情報!X40="","",①【全員最初に作成】基本情報!X40)</f>
        <v/>
      </c>
      <c r="Q27" s="300" t="str">
        <f>IF(①【全員最初に作成】基本情報!Y40="","",①【全員最初に作成】基本情報!Y40)</f>
        <v/>
      </c>
      <c r="R27" s="278"/>
      <c r="S27" s="279"/>
      <c r="T27" s="280"/>
      <c r="U27" s="280"/>
      <c r="V27" s="280"/>
      <c r="W27" s="281"/>
      <c r="X27" s="282"/>
      <c r="Y27" s="301"/>
      <c r="Z27" s="301"/>
      <c r="AA27" s="301"/>
      <c r="AB27" s="301"/>
      <c r="AC27" s="301"/>
      <c r="AD27" s="301"/>
      <c r="AE27" s="301"/>
      <c r="AF27" s="302"/>
      <c r="AG27" s="302"/>
      <c r="AH27" s="302"/>
      <c r="AI27" s="303"/>
      <c r="AJ27" s="285"/>
      <c r="AK27" s="357" t="str">
        <f t="shared" si="5"/>
        <v/>
      </c>
      <c r="AL27" s="357" t="str">
        <f t="shared" si="6"/>
        <v/>
      </c>
      <c r="AM27" s="357" t="str">
        <f t="shared" si="7"/>
        <v/>
      </c>
      <c r="AN27" s="359"/>
    </row>
    <row r="28" spans="1:40" ht="27.75" customHeight="1">
      <c r="A28" s="287">
        <f t="shared" si="8"/>
        <v>9</v>
      </c>
      <c r="B28" s="288" t="str">
        <f>IF(①【全員最初に作成】基本情報!C41="","",①【全員最初に作成】基本情報!C41)</f>
        <v/>
      </c>
      <c r="C28" s="289" t="str">
        <f>IF(①【全員最初に作成】基本情報!D41="","",①【全員最初に作成】基本情報!D41)</f>
        <v/>
      </c>
      <c r="D28" s="289" t="str">
        <f>IF(①【全員最初に作成】基本情報!E41="","",①【全員最初に作成】基本情報!E41)</f>
        <v/>
      </c>
      <c r="E28" s="289" t="str">
        <f>IF(①【全員最初に作成】基本情報!F41="","",①【全員最初に作成】基本情報!F41)</f>
        <v/>
      </c>
      <c r="F28" s="289" t="str">
        <f>IF(①【全員最初に作成】基本情報!G41="","",①【全員最初に作成】基本情報!G41)</f>
        <v/>
      </c>
      <c r="G28" s="289" t="str">
        <f>IF(①【全員最初に作成】基本情報!H41="","",①【全員最初に作成】基本情報!H41)</f>
        <v/>
      </c>
      <c r="H28" s="289" t="str">
        <f>IF(①【全員最初に作成】基本情報!I41="","",①【全員最初に作成】基本情報!I41)</f>
        <v/>
      </c>
      <c r="I28" s="289" t="str">
        <f>IF(①【全員最初に作成】基本情報!J41="","",①【全員最初に作成】基本情報!J41)</f>
        <v/>
      </c>
      <c r="J28" s="289" t="str">
        <f>IF(①【全員最初に作成】基本情報!K41="","",①【全員最初に作成】基本情報!K41)</f>
        <v/>
      </c>
      <c r="K28" s="290" t="str">
        <f>IF(①【全員最初に作成】基本情報!L41="","",①【全員最初に作成】基本情報!L41)</f>
        <v/>
      </c>
      <c r="L28" s="273" t="str">
        <f t="shared" si="10"/>
        <v/>
      </c>
      <c r="M28" s="291" t="str">
        <f>IF(①【全員最初に作成】基本情報!M41="","",①【全員最初に作成】基本情報!M41)</f>
        <v/>
      </c>
      <c r="N28" s="291" t="str">
        <f>IF(①【全員最初に作成】基本情報!R41="","",①【全員最初に作成】基本情報!R41)</f>
        <v/>
      </c>
      <c r="O28" s="292" t="str">
        <f>IF(①【全員最初に作成】基本情報!W41="","",①【全員最初に作成】基本情報!W41)</f>
        <v/>
      </c>
      <c r="P28" s="293" t="str">
        <f>IF(①【全員最初に作成】基本情報!X41="","",①【全員最初に作成】基本情報!X41)</f>
        <v/>
      </c>
      <c r="Q28" s="300" t="str">
        <f>IF(①【全員最初に作成】基本情報!Y41="","",①【全員最初に作成】基本情報!Y41)</f>
        <v/>
      </c>
      <c r="R28" s="278"/>
      <c r="S28" s="279"/>
      <c r="T28" s="280"/>
      <c r="U28" s="280"/>
      <c r="V28" s="280"/>
      <c r="W28" s="281"/>
      <c r="X28" s="282"/>
      <c r="Y28" s="301"/>
      <c r="Z28" s="301"/>
      <c r="AA28" s="301"/>
      <c r="AB28" s="301"/>
      <c r="AC28" s="301"/>
      <c r="AD28" s="301"/>
      <c r="AE28" s="301"/>
      <c r="AF28" s="302"/>
      <c r="AG28" s="302"/>
      <c r="AH28" s="302"/>
      <c r="AI28" s="303"/>
      <c r="AJ28" s="285"/>
      <c r="AK28" s="357" t="str">
        <f t="shared" si="5"/>
        <v/>
      </c>
      <c r="AL28" s="357" t="str">
        <f t="shared" si="6"/>
        <v/>
      </c>
      <c r="AM28" s="357" t="str">
        <f t="shared" si="7"/>
        <v/>
      </c>
      <c r="AN28" s="359"/>
    </row>
    <row r="29" spans="1:40" ht="27.75" customHeight="1">
      <c r="A29" s="287">
        <f t="shared" si="8"/>
        <v>10</v>
      </c>
      <c r="B29" s="288" t="str">
        <f>IF(①【全員最初に作成】基本情報!C42="","",①【全員最初に作成】基本情報!C42)</f>
        <v/>
      </c>
      <c r="C29" s="289" t="str">
        <f>IF(①【全員最初に作成】基本情報!D42="","",①【全員最初に作成】基本情報!D42)</f>
        <v/>
      </c>
      <c r="D29" s="289" t="str">
        <f>IF(①【全員最初に作成】基本情報!E42="","",①【全員最初に作成】基本情報!E42)</f>
        <v/>
      </c>
      <c r="E29" s="289" t="str">
        <f>IF(①【全員最初に作成】基本情報!F42="","",①【全員最初に作成】基本情報!F42)</f>
        <v/>
      </c>
      <c r="F29" s="289" t="str">
        <f>IF(①【全員最初に作成】基本情報!G42="","",①【全員最初に作成】基本情報!G42)</f>
        <v/>
      </c>
      <c r="G29" s="289" t="str">
        <f>IF(①【全員最初に作成】基本情報!H42="","",①【全員最初に作成】基本情報!H42)</f>
        <v/>
      </c>
      <c r="H29" s="289" t="str">
        <f>IF(①【全員最初に作成】基本情報!I42="","",①【全員最初に作成】基本情報!I42)</f>
        <v/>
      </c>
      <c r="I29" s="289" t="str">
        <f>IF(①【全員最初に作成】基本情報!J42="","",①【全員最初に作成】基本情報!J42)</f>
        <v/>
      </c>
      <c r="J29" s="289" t="str">
        <f>IF(①【全員最初に作成】基本情報!K42="","",①【全員最初に作成】基本情報!K42)</f>
        <v/>
      </c>
      <c r="K29" s="290" t="str">
        <f>IF(①【全員最初に作成】基本情報!L42="","",①【全員最初に作成】基本情報!L42)</f>
        <v/>
      </c>
      <c r="L29" s="273" t="str">
        <f t="shared" si="10"/>
        <v/>
      </c>
      <c r="M29" s="291" t="str">
        <f>IF(①【全員最初に作成】基本情報!M42="","",①【全員最初に作成】基本情報!M42)</f>
        <v/>
      </c>
      <c r="N29" s="291" t="str">
        <f>IF(①【全員最初に作成】基本情報!R42="","",①【全員最初に作成】基本情報!R42)</f>
        <v/>
      </c>
      <c r="O29" s="292" t="str">
        <f>IF(①【全員最初に作成】基本情報!W42="","",①【全員最初に作成】基本情報!W42)</f>
        <v/>
      </c>
      <c r="P29" s="293" t="str">
        <f>IF(①【全員最初に作成】基本情報!X42="","",①【全員最初に作成】基本情報!X42)</f>
        <v/>
      </c>
      <c r="Q29" s="300" t="str">
        <f>IF(①【全員最初に作成】基本情報!Y42="","",①【全員最初に作成】基本情報!Y42)</f>
        <v/>
      </c>
      <c r="R29" s="278"/>
      <c r="S29" s="279"/>
      <c r="T29" s="280"/>
      <c r="U29" s="280"/>
      <c r="V29" s="280"/>
      <c r="W29" s="281"/>
      <c r="X29" s="282"/>
      <c r="Y29" s="301"/>
      <c r="Z29" s="301"/>
      <c r="AA29" s="301"/>
      <c r="AB29" s="301"/>
      <c r="AC29" s="301"/>
      <c r="AD29" s="301"/>
      <c r="AE29" s="301"/>
      <c r="AF29" s="302"/>
      <c r="AG29" s="302"/>
      <c r="AH29" s="302"/>
      <c r="AI29" s="303"/>
      <c r="AJ29" s="285"/>
      <c r="AK29" s="357" t="str">
        <f t="shared" si="5"/>
        <v/>
      </c>
      <c r="AL29" s="357" t="str">
        <f t="shared" si="6"/>
        <v/>
      </c>
      <c r="AM29" s="357" t="str">
        <f t="shared" si="7"/>
        <v/>
      </c>
      <c r="AN29" s="359"/>
    </row>
    <row r="30" spans="1:40" ht="27.75" customHeight="1">
      <c r="A30" s="287">
        <f t="shared" si="8"/>
        <v>11</v>
      </c>
      <c r="B30" s="288" t="str">
        <f>IF(①【全員最初に作成】基本情報!C43="","",①【全員最初に作成】基本情報!C43)</f>
        <v/>
      </c>
      <c r="C30" s="289" t="str">
        <f>IF(①【全員最初に作成】基本情報!D43="","",①【全員最初に作成】基本情報!D43)</f>
        <v/>
      </c>
      <c r="D30" s="289" t="str">
        <f>IF(①【全員最初に作成】基本情報!E43="","",①【全員最初に作成】基本情報!E43)</f>
        <v/>
      </c>
      <c r="E30" s="289" t="str">
        <f>IF(①【全員最初に作成】基本情報!F43="","",①【全員最初に作成】基本情報!F43)</f>
        <v/>
      </c>
      <c r="F30" s="289" t="str">
        <f>IF(①【全員最初に作成】基本情報!G43="","",①【全員最初に作成】基本情報!G43)</f>
        <v/>
      </c>
      <c r="G30" s="289" t="str">
        <f>IF(①【全員最初に作成】基本情報!H43="","",①【全員最初に作成】基本情報!H43)</f>
        <v/>
      </c>
      <c r="H30" s="289" t="str">
        <f>IF(①【全員最初に作成】基本情報!I43="","",①【全員最初に作成】基本情報!I43)</f>
        <v/>
      </c>
      <c r="I30" s="289" t="str">
        <f>IF(①【全員最初に作成】基本情報!J43="","",①【全員最初に作成】基本情報!J43)</f>
        <v/>
      </c>
      <c r="J30" s="289" t="str">
        <f>IF(①【全員最初に作成】基本情報!K43="","",①【全員最初に作成】基本情報!K43)</f>
        <v/>
      </c>
      <c r="K30" s="290" t="str">
        <f>IF(①【全員最初に作成】基本情報!L43="","",①【全員最初に作成】基本情報!L43)</f>
        <v/>
      </c>
      <c r="L30" s="273" t="str">
        <f t="shared" si="10"/>
        <v/>
      </c>
      <c r="M30" s="291" t="str">
        <f>IF(①【全員最初に作成】基本情報!M43="","",①【全員最初に作成】基本情報!M43)</f>
        <v/>
      </c>
      <c r="N30" s="291" t="str">
        <f>IF(①【全員最初に作成】基本情報!R43="","",①【全員最初に作成】基本情報!R43)</f>
        <v/>
      </c>
      <c r="O30" s="292" t="str">
        <f>IF(①【全員最初に作成】基本情報!W43="","",①【全員最初に作成】基本情報!W43)</f>
        <v/>
      </c>
      <c r="P30" s="293" t="str">
        <f>IF(①【全員最初に作成】基本情報!X43="","",①【全員最初に作成】基本情報!X43)</f>
        <v/>
      </c>
      <c r="Q30" s="300" t="str">
        <f>IF(①【全員最初に作成】基本情報!Y43="","",①【全員最初に作成】基本情報!Y43)</f>
        <v/>
      </c>
      <c r="R30" s="278"/>
      <c r="S30" s="279"/>
      <c r="T30" s="280"/>
      <c r="U30" s="280"/>
      <c r="V30" s="280"/>
      <c r="W30" s="281"/>
      <c r="X30" s="282"/>
      <c r="Y30" s="301"/>
      <c r="Z30" s="301"/>
      <c r="AA30" s="301"/>
      <c r="AB30" s="301"/>
      <c r="AC30" s="301"/>
      <c r="AD30" s="301"/>
      <c r="AE30" s="301"/>
      <c r="AF30" s="302"/>
      <c r="AG30" s="302"/>
      <c r="AH30" s="302"/>
      <c r="AI30" s="303"/>
      <c r="AJ30" s="285"/>
      <c r="AK30" s="357" t="str">
        <f t="shared" si="5"/>
        <v/>
      </c>
      <c r="AL30" s="357" t="str">
        <f t="shared" si="6"/>
        <v/>
      </c>
      <c r="AM30" s="357" t="str">
        <f t="shared" si="7"/>
        <v/>
      </c>
      <c r="AN30" s="359"/>
    </row>
    <row r="31" spans="1:40" ht="27.75" customHeight="1">
      <c r="A31" s="287">
        <f t="shared" si="8"/>
        <v>12</v>
      </c>
      <c r="B31" s="288" t="str">
        <f>IF(①【全員最初に作成】基本情報!C44="","",①【全員最初に作成】基本情報!C44)</f>
        <v/>
      </c>
      <c r="C31" s="289" t="str">
        <f>IF(①【全員最初に作成】基本情報!D44="","",①【全員最初に作成】基本情報!D44)</f>
        <v/>
      </c>
      <c r="D31" s="289" t="str">
        <f>IF(①【全員最初に作成】基本情報!E44="","",①【全員最初に作成】基本情報!E44)</f>
        <v/>
      </c>
      <c r="E31" s="289" t="str">
        <f>IF(①【全員最初に作成】基本情報!F44="","",①【全員最初に作成】基本情報!F44)</f>
        <v/>
      </c>
      <c r="F31" s="289" t="str">
        <f>IF(①【全員最初に作成】基本情報!G44="","",①【全員最初に作成】基本情報!G44)</f>
        <v/>
      </c>
      <c r="G31" s="289" t="str">
        <f>IF(①【全員最初に作成】基本情報!H44="","",①【全員最初に作成】基本情報!H44)</f>
        <v/>
      </c>
      <c r="H31" s="289" t="str">
        <f>IF(①【全員最初に作成】基本情報!I44="","",①【全員最初に作成】基本情報!I44)</f>
        <v/>
      </c>
      <c r="I31" s="289" t="str">
        <f>IF(①【全員最初に作成】基本情報!J44="","",①【全員最初に作成】基本情報!J44)</f>
        <v/>
      </c>
      <c r="J31" s="289" t="str">
        <f>IF(①【全員最初に作成】基本情報!K44="","",①【全員最初に作成】基本情報!K44)</f>
        <v/>
      </c>
      <c r="K31" s="290" t="str">
        <f>IF(①【全員最初に作成】基本情報!L44="","",①【全員最初に作成】基本情報!L44)</f>
        <v/>
      </c>
      <c r="L31" s="273" t="str">
        <f t="shared" si="10"/>
        <v/>
      </c>
      <c r="M31" s="291" t="str">
        <f>IF(①【全員最初に作成】基本情報!M44="","",①【全員最初に作成】基本情報!M44)</f>
        <v/>
      </c>
      <c r="N31" s="291" t="str">
        <f>IF(①【全員最初に作成】基本情報!R44="","",①【全員最初に作成】基本情報!R44)</f>
        <v/>
      </c>
      <c r="O31" s="292" t="str">
        <f>IF(①【全員最初に作成】基本情報!W44="","",①【全員最初に作成】基本情報!W44)</f>
        <v/>
      </c>
      <c r="P31" s="293" t="str">
        <f>IF(①【全員最初に作成】基本情報!X44="","",①【全員最初に作成】基本情報!X44)</f>
        <v/>
      </c>
      <c r="Q31" s="300" t="str">
        <f>IF(①【全員最初に作成】基本情報!Y44="","",①【全員最初に作成】基本情報!Y44)</f>
        <v/>
      </c>
      <c r="R31" s="278"/>
      <c r="S31" s="279"/>
      <c r="T31" s="280"/>
      <c r="U31" s="280"/>
      <c r="V31" s="280"/>
      <c r="W31" s="281"/>
      <c r="X31" s="282"/>
      <c r="Y31" s="301"/>
      <c r="Z31" s="301"/>
      <c r="AA31" s="301"/>
      <c r="AB31" s="301"/>
      <c r="AC31" s="301"/>
      <c r="AD31" s="301"/>
      <c r="AE31" s="301"/>
      <c r="AF31" s="302"/>
      <c r="AG31" s="302"/>
      <c r="AH31" s="302"/>
      <c r="AI31" s="303"/>
      <c r="AJ31" s="285"/>
      <c r="AK31" s="357" t="str">
        <f t="shared" si="5"/>
        <v/>
      </c>
      <c r="AL31" s="357" t="str">
        <f t="shared" si="6"/>
        <v/>
      </c>
      <c r="AM31" s="357" t="str">
        <f t="shared" si="7"/>
        <v/>
      </c>
      <c r="AN31" s="359"/>
    </row>
    <row r="32" spans="1:40" ht="27.75" customHeight="1">
      <c r="A32" s="287">
        <f t="shared" si="8"/>
        <v>13</v>
      </c>
      <c r="B32" s="288" t="str">
        <f>IF(①【全員最初に作成】基本情報!C45="","",①【全員最初に作成】基本情報!C45)</f>
        <v/>
      </c>
      <c r="C32" s="289" t="str">
        <f>IF(①【全員最初に作成】基本情報!D45="","",①【全員最初に作成】基本情報!D45)</f>
        <v/>
      </c>
      <c r="D32" s="289" t="str">
        <f>IF(①【全員最初に作成】基本情報!E45="","",①【全員最初に作成】基本情報!E45)</f>
        <v/>
      </c>
      <c r="E32" s="289" t="str">
        <f>IF(①【全員最初に作成】基本情報!F45="","",①【全員最初に作成】基本情報!F45)</f>
        <v/>
      </c>
      <c r="F32" s="289" t="str">
        <f>IF(①【全員最初に作成】基本情報!G45="","",①【全員最初に作成】基本情報!G45)</f>
        <v/>
      </c>
      <c r="G32" s="289" t="str">
        <f>IF(①【全員最初に作成】基本情報!H45="","",①【全員最初に作成】基本情報!H45)</f>
        <v/>
      </c>
      <c r="H32" s="289" t="str">
        <f>IF(①【全員最初に作成】基本情報!I45="","",①【全員最初に作成】基本情報!I45)</f>
        <v/>
      </c>
      <c r="I32" s="289" t="str">
        <f>IF(①【全員最初に作成】基本情報!J45="","",①【全員最初に作成】基本情報!J45)</f>
        <v/>
      </c>
      <c r="J32" s="289" t="str">
        <f>IF(①【全員最初に作成】基本情報!K45="","",①【全員最初に作成】基本情報!K45)</f>
        <v/>
      </c>
      <c r="K32" s="290" t="str">
        <f>IF(①【全員最初に作成】基本情報!L45="","",①【全員最初に作成】基本情報!L45)</f>
        <v/>
      </c>
      <c r="L32" s="273" t="str">
        <f t="shared" si="10"/>
        <v/>
      </c>
      <c r="M32" s="291" t="str">
        <f>IF(①【全員最初に作成】基本情報!M45="","",①【全員最初に作成】基本情報!M45)</f>
        <v/>
      </c>
      <c r="N32" s="291" t="str">
        <f>IF(①【全員最初に作成】基本情報!R45="","",①【全員最初に作成】基本情報!R45)</f>
        <v/>
      </c>
      <c r="O32" s="292" t="str">
        <f>IF(①【全員最初に作成】基本情報!W45="","",①【全員最初に作成】基本情報!W45)</f>
        <v/>
      </c>
      <c r="P32" s="293" t="str">
        <f>IF(①【全員最初に作成】基本情報!X45="","",①【全員最初に作成】基本情報!X45)</f>
        <v/>
      </c>
      <c r="Q32" s="300" t="str">
        <f>IF(①【全員最初に作成】基本情報!Y45="","",①【全員最初に作成】基本情報!Y45)</f>
        <v/>
      </c>
      <c r="R32" s="278"/>
      <c r="S32" s="279"/>
      <c r="T32" s="280"/>
      <c r="U32" s="280"/>
      <c r="V32" s="280"/>
      <c r="W32" s="281"/>
      <c r="X32" s="282"/>
      <c r="Y32" s="301"/>
      <c r="Z32" s="301"/>
      <c r="AA32" s="301"/>
      <c r="AB32" s="301"/>
      <c r="AC32" s="301"/>
      <c r="AD32" s="301"/>
      <c r="AE32" s="301"/>
      <c r="AF32" s="302"/>
      <c r="AG32" s="302"/>
      <c r="AH32" s="302"/>
      <c r="AI32" s="303"/>
      <c r="AJ32" s="285"/>
      <c r="AK32" s="357" t="str">
        <f t="shared" si="5"/>
        <v/>
      </c>
      <c r="AL32" s="357" t="str">
        <f t="shared" si="6"/>
        <v/>
      </c>
      <c r="AM32" s="357" t="str">
        <f t="shared" si="7"/>
        <v/>
      </c>
      <c r="AN32" s="359"/>
    </row>
    <row r="33" spans="1:40" ht="27.75" customHeight="1">
      <c r="A33" s="287">
        <f t="shared" si="8"/>
        <v>14</v>
      </c>
      <c r="B33" s="288" t="str">
        <f>IF(①【全員最初に作成】基本情報!C46="","",①【全員最初に作成】基本情報!C46)</f>
        <v/>
      </c>
      <c r="C33" s="289" t="str">
        <f>IF(①【全員最初に作成】基本情報!D46="","",①【全員最初に作成】基本情報!D46)</f>
        <v/>
      </c>
      <c r="D33" s="289" t="str">
        <f>IF(①【全員最初に作成】基本情報!E46="","",①【全員最初に作成】基本情報!E46)</f>
        <v/>
      </c>
      <c r="E33" s="289" t="str">
        <f>IF(①【全員最初に作成】基本情報!F46="","",①【全員最初に作成】基本情報!F46)</f>
        <v/>
      </c>
      <c r="F33" s="289" t="str">
        <f>IF(①【全員最初に作成】基本情報!G46="","",①【全員最初に作成】基本情報!G46)</f>
        <v/>
      </c>
      <c r="G33" s="289" t="str">
        <f>IF(①【全員最初に作成】基本情報!H46="","",①【全員最初に作成】基本情報!H46)</f>
        <v/>
      </c>
      <c r="H33" s="289" t="str">
        <f>IF(①【全員最初に作成】基本情報!I46="","",①【全員最初に作成】基本情報!I46)</f>
        <v/>
      </c>
      <c r="I33" s="289" t="str">
        <f>IF(①【全員最初に作成】基本情報!J46="","",①【全員最初に作成】基本情報!J46)</f>
        <v/>
      </c>
      <c r="J33" s="289" t="str">
        <f>IF(①【全員最初に作成】基本情報!K46="","",①【全員最初に作成】基本情報!K46)</f>
        <v/>
      </c>
      <c r="K33" s="290" t="str">
        <f>IF(①【全員最初に作成】基本情報!L46="","",①【全員最初に作成】基本情報!L46)</f>
        <v/>
      </c>
      <c r="L33" s="273" t="str">
        <f t="shared" si="10"/>
        <v/>
      </c>
      <c r="M33" s="291" t="str">
        <f>IF(①【全員最初に作成】基本情報!M46="","",①【全員最初に作成】基本情報!M46)</f>
        <v/>
      </c>
      <c r="N33" s="291" t="str">
        <f>IF(①【全員最初に作成】基本情報!R46="","",①【全員最初に作成】基本情報!R46)</f>
        <v/>
      </c>
      <c r="O33" s="292" t="str">
        <f>IF(①【全員最初に作成】基本情報!W46="","",①【全員最初に作成】基本情報!W46)</f>
        <v/>
      </c>
      <c r="P33" s="293" t="str">
        <f>IF(①【全員最初に作成】基本情報!X46="","",①【全員最初に作成】基本情報!X46)</f>
        <v/>
      </c>
      <c r="Q33" s="300" t="str">
        <f>IF(①【全員最初に作成】基本情報!Y46="","",①【全員最初に作成】基本情報!Y46)</f>
        <v/>
      </c>
      <c r="R33" s="278"/>
      <c r="S33" s="279"/>
      <c r="T33" s="280"/>
      <c r="U33" s="280"/>
      <c r="V33" s="280"/>
      <c r="W33" s="281"/>
      <c r="X33" s="282"/>
      <c r="Y33" s="301"/>
      <c r="Z33" s="301"/>
      <c r="AA33" s="301"/>
      <c r="AB33" s="301"/>
      <c r="AC33" s="301"/>
      <c r="AD33" s="301"/>
      <c r="AE33" s="301"/>
      <c r="AF33" s="302"/>
      <c r="AG33" s="302"/>
      <c r="AH33" s="302"/>
      <c r="AI33" s="303"/>
      <c r="AJ33" s="285"/>
      <c r="AK33" s="357" t="str">
        <f t="shared" si="5"/>
        <v/>
      </c>
      <c r="AL33" s="357" t="str">
        <f t="shared" si="6"/>
        <v/>
      </c>
      <c r="AM33" s="357" t="str">
        <f t="shared" si="7"/>
        <v/>
      </c>
      <c r="AN33" s="359"/>
    </row>
    <row r="34" spans="1:40" ht="27.75" customHeight="1">
      <c r="A34" s="287">
        <f t="shared" si="8"/>
        <v>15</v>
      </c>
      <c r="B34" s="288" t="str">
        <f>IF(①【全員最初に作成】基本情報!C47="","",①【全員最初に作成】基本情報!C47)</f>
        <v/>
      </c>
      <c r="C34" s="289" t="str">
        <f>IF(①【全員最初に作成】基本情報!D47="","",①【全員最初に作成】基本情報!D47)</f>
        <v/>
      </c>
      <c r="D34" s="289" t="str">
        <f>IF(①【全員最初に作成】基本情報!E47="","",①【全員最初に作成】基本情報!E47)</f>
        <v/>
      </c>
      <c r="E34" s="289" t="str">
        <f>IF(①【全員最初に作成】基本情報!F47="","",①【全員最初に作成】基本情報!F47)</f>
        <v/>
      </c>
      <c r="F34" s="289" t="str">
        <f>IF(①【全員最初に作成】基本情報!G47="","",①【全員最初に作成】基本情報!G47)</f>
        <v/>
      </c>
      <c r="G34" s="289" t="str">
        <f>IF(①【全員最初に作成】基本情報!H47="","",①【全員最初に作成】基本情報!H47)</f>
        <v/>
      </c>
      <c r="H34" s="289" t="str">
        <f>IF(①【全員最初に作成】基本情報!I47="","",①【全員最初に作成】基本情報!I47)</f>
        <v/>
      </c>
      <c r="I34" s="289" t="str">
        <f>IF(①【全員最初に作成】基本情報!J47="","",①【全員最初に作成】基本情報!J47)</f>
        <v/>
      </c>
      <c r="J34" s="289" t="str">
        <f>IF(①【全員最初に作成】基本情報!K47="","",①【全員最初に作成】基本情報!K47)</f>
        <v/>
      </c>
      <c r="K34" s="290" t="str">
        <f>IF(①【全員最初に作成】基本情報!L47="","",①【全員最初に作成】基本情報!L47)</f>
        <v/>
      </c>
      <c r="L34" s="273" t="str">
        <f t="shared" si="10"/>
        <v/>
      </c>
      <c r="M34" s="291" t="str">
        <f>IF(①【全員最初に作成】基本情報!M47="","",①【全員最初に作成】基本情報!M47)</f>
        <v/>
      </c>
      <c r="N34" s="291" t="str">
        <f>IF(①【全員最初に作成】基本情報!R47="","",①【全員最初に作成】基本情報!R47)</f>
        <v/>
      </c>
      <c r="O34" s="292" t="str">
        <f>IF(①【全員最初に作成】基本情報!W47="","",①【全員最初に作成】基本情報!W47)</f>
        <v/>
      </c>
      <c r="P34" s="293" t="str">
        <f>IF(①【全員最初に作成】基本情報!X47="","",①【全員最初に作成】基本情報!X47)</f>
        <v/>
      </c>
      <c r="Q34" s="300" t="str">
        <f>IF(①【全員最初に作成】基本情報!Y47="","",①【全員最初に作成】基本情報!Y47)</f>
        <v/>
      </c>
      <c r="R34" s="278"/>
      <c r="S34" s="279"/>
      <c r="T34" s="280"/>
      <c r="U34" s="280"/>
      <c r="V34" s="280"/>
      <c r="W34" s="281"/>
      <c r="X34" s="282"/>
      <c r="Y34" s="301"/>
      <c r="Z34" s="301"/>
      <c r="AA34" s="301"/>
      <c r="AB34" s="301"/>
      <c r="AC34" s="301"/>
      <c r="AD34" s="301"/>
      <c r="AE34" s="301"/>
      <c r="AF34" s="302"/>
      <c r="AG34" s="302"/>
      <c r="AH34" s="302"/>
      <c r="AI34" s="303"/>
      <c r="AJ34" s="285"/>
      <c r="AK34" s="357" t="str">
        <f t="shared" si="5"/>
        <v/>
      </c>
      <c r="AL34" s="357" t="str">
        <f t="shared" si="6"/>
        <v/>
      </c>
      <c r="AM34" s="357" t="str">
        <f t="shared" si="7"/>
        <v/>
      </c>
      <c r="AN34" s="359"/>
    </row>
    <row r="35" spans="1:40" ht="27.75" customHeight="1">
      <c r="A35" s="287">
        <f t="shared" si="8"/>
        <v>16</v>
      </c>
      <c r="B35" s="288" t="str">
        <f>IF(①【全員最初に作成】基本情報!C48="","",①【全員最初に作成】基本情報!C48)</f>
        <v/>
      </c>
      <c r="C35" s="289" t="str">
        <f>IF(①【全員最初に作成】基本情報!D48="","",①【全員最初に作成】基本情報!D48)</f>
        <v/>
      </c>
      <c r="D35" s="289" t="str">
        <f>IF(①【全員最初に作成】基本情報!E48="","",①【全員最初に作成】基本情報!E48)</f>
        <v/>
      </c>
      <c r="E35" s="289" t="str">
        <f>IF(①【全員最初に作成】基本情報!F48="","",①【全員最初に作成】基本情報!F48)</f>
        <v/>
      </c>
      <c r="F35" s="289" t="str">
        <f>IF(①【全員最初に作成】基本情報!G48="","",①【全員最初に作成】基本情報!G48)</f>
        <v/>
      </c>
      <c r="G35" s="289" t="str">
        <f>IF(①【全員最初に作成】基本情報!H48="","",①【全員最初に作成】基本情報!H48)</f>
        <v/>
      </c>
      <c r="H35" s="289" t="str">
        <f>IF(①【全員最初に作成】基本情報!I48="","",①【全員最初に作成】基本情報!I48)</f>
        <v/>
      </c>
      <c r="I35" s="289" t="str">
        <f>IF(①【全員最初に作成】基本情報!J48="","",①【全員最初に作成】基本情報!J48)</f>
        <v/>
      </c>
      <c r="J35" s="289" t="str">
        <f>IF(①【全員最初に作成】基本情報!K48="","",①【全員最初に作成】基本情報!K48)</f>
        <v/>
      </c>
      <c r="K35" s="290" t="str">
        <f>IF(①【全員最初に作成】基本情報!L48="","",①【全員最初に作成】基本情報!L48)</f>
        <v/>
      </c>
      <c r="L35" s="273" t="str">
        <f t="shared" si="10"/>
        <v/>
      </c>
      <c r="M35" s="291" t="str">
        <f>IF(①【全員最初に作成】基本情報!M48="","",①【全員最初に作成】基本情報!M48)</f>
        <v/>
      </c>
      <c r="N35" s="291" t="str">
        <f>IF(①【全員最初に作成】基本情報!R48="","",①【全員最初に作成】基本情報!R48)</f>
        <v/>
      </c>
      <c r="O35" s="292" t="str">
        <f>IF(①【全員最初に作成】基本情報!W48="","",①【全員最初に作成】基本情報!W48)</f>
        <v/>
      </c>
      <c r="P35" s="293" t="str">
        <f>IF(①【全員最初に作成】基本情報!X48="","",①【全員最初に作成】基本情報!X48)</f>
        <v/>
      </c>
      <c r="Q35" s="300" t="str">
        <f>IF(①【全員最初に作成】基本情報!Y48="","",①【全員最初に作成】基本情報!Y48)</f>
        <v/>
      </c>
      <c r="R35" s="278"/>
      <c r="S35" s="279"/>
      <c r="T35" s="280"/>
      <c r="U35" s="280"/>
      <c r="V35" s="280"/>
      <c r="W35" s="281"/>
      <c r="X35" s="282"/>
      <c r="Y35" s="301"/>
      <c r="Z35" s="301"/>
      <c r="AA35" s="301"/>
      <c r="AB35" s="301"/>
      <c r="AC35" s="301"/>
      <c r="AD35" s="301"/>
      <c r="AE35" s="301"/>
      <c r="AF35" s="302"/>
      <c r="AG35" s="302"/>
      <c r="AH35" s="302"/>
      <c r="AI35" s="303"/>
      <c r="AJ35" s="285"/>
      <c r="AK35" s="357" t="str">
        <f t="shared" si="5"/>
        <v/>
      </c>
      <c r="AL35" s="357" t="str">
        <f t="shared" si="6"/>
        <v/>
      </c>
      <c r="AM35" s="357" t="str">
        <f t="shared" si="7"/>
        <v/>
      </c>
      <c r="AN35" s="359"/>
    </row>
    <row r="36" spans="1:40" ht="27.75" customHeight="1">
      <c r="A36" s="287">
        <f t="shared" si="8"/>
        <v>17</v>
      </c>
      <c r="B36" s="288" t="str">
        <f>IF(①【全員最初に作成】基本情報!C49="","",①【全員最初に作成】基本情報!C49)</f>
        <v/>
      </c>
      <c r="C36" s="289" t="str">
        <f>IF(①【全員最初に作成】基本情報!D49="","",①【全員最初に作成】基本情報!D49)</f>
        <v/>
      </c>
      <c r="D36" s="289" t="str">
        <f>IF(①【全員最初に作成】基本情報!E49="","",①【全員最初に作成】基本情報!E49)</f>
        <v/>
      </c>
      <c r="E36" s="289" t="str">
        <f>IF(①【全員最初に作成】基本情報!F49="","",①【全員最初に作成】基本情報!F49)</f>
        <v/>
      </c>
      <c r="F36" s="289" t="str">
        <f>IF(①【全員最初に作成】基本情報!G49="","",①【全員最初に作成】基本情報!G49)</f>
        <v/>
      </c>
      <c r="G36" s="289" t="str">
        <f>IF(①【全員最初に作成】基本情報!H49="","",①【全員最初に作成】基本情報!H49)</f>
        <v/>
      </c>
      <c r="H36" s="289" t="str">
        <f>IF(①【全員最初に作成】基本情報!I49="","",①【全員最初に作成】基本情報!I49)</f>
        <v/>
      </c>
      <c r="I36" s="289" t="str">
        <f>IF(①【全員最初に作成】基本情報!J49="","",①【全員最初に作成】基本情報!J49)</f>
        <v/>
      </c>
      <c r="J36" s="289" t="str">
        <f>IF(①【全員最初に作成】基本情報!K49="","",①【全員最初に作成】基本情報!K49)</f>
        <v/>
      </c>
      <c r="K36" s="290" t="str">
        <f>IF(①【全員最初に作成】基本情報!L49="","",①【全員最初に作成】基本情報!L49)</f>
        <v/>
      </c>
      <c r="L36" s="273" t="str">
        <f t="shared" si="10"/>
        <v/>
      </c>
      <c r="M36" s="291" t="str">
        <f>IF(①【全員最初に作成】基本情報!M49="","",①【全員最初に作成】基本情報!M49)</f>
        <v/>
      </c>
      <c r="N36" s="291" t="str">
        <f>IF(①【全員最初に作成】基本情報!R49="","",①【全員最初に作成】基本情報!R49)</f>
        <v/>
      </c>
      <c r="O36" s="292" t="str">
        <f>IF(①【全員最初に作成】基本情報!W49="","",①【全員最初に作成】基本情報!W49)</f>
        <v/>
      </c>
      <c r="P36" s="293" t="str">
        <f>IF(①【全員最初に作成】基本情報!X49="","",①【全員最初に作成】基本情報!X49)</f>
        <v/>
      </c>
      <c r="Q36" s="300" t="str">
        <f>IF(①【全員最初に作成】基本情報!Y49="","",①【全員最初に作成】基本情報!Y49)</f>
        <v/>
      </c>
      <c r="R36" s="278"/>
      <c r="S36" s="279"/>
      <c r="T36" s="280"/>
      <c r="U36" s="280"/>
      <c r="V36" s="280"/>
      <c r="W36" s="281"/>
      <c r="X36" s="282"/>
      <c r="Y36" s="301"/>
      <c r="Z36" s="301"/>
      <c r="AA36" s="301"/>
      <c r="AB36" s="301"/>
      <c r="AC36" s="301"/>
      <c r="AD36" s="301"/>
      <c r="AE36" s="301"/>
      <c r="AF36" s="302"/>
      <c r="AG36" s="302"/>
      <c r="AH36" s="302"/>
      <c r="AI36" s="303"/>
      <c r="AJ36" s="285"/>
      <c r="AK36" s="357" t="str">
        <f t="shared" si="5"/>
        <v/>
      </c>
      <c r="AL36" s="357" t="str">
        <f t="shared" si="6"/>
        <v/>
      </c>
      <c r="AM36" s="357" t="str">
        <f t="shared" si="7"/>
        <v/>
      </c>
      <c r="AN36" s="359"/>
    </row>
    <row r="37" spans="1:40" ht="27.75" customHeight="1">
      <c r="A37" s="287">
        <f t="shared" si="8"/>
        <v>18</v>
      </c>
      <c r="B37" s="288" t="str">
        <f>IF(①【全員最初に作成】基本情報!C50="","",①【全員最初に作成】基本情報!C50)</f>
        <v/>
      </c>
      <c r="C37" s="289" t="str">
        <f>IF(①【全員最初に作成】基本情報!D50="","",①【全員最初に作成】基本情報!D50)</f>
        <v/>
      </c>
      <c r="D37" s="289" t="str">
        <f>IF(①【全員最初に作成】基本情報!E50="","",①【全員最初に作成】基本情報!E50)</f>
        <v/>
      </c>
      <c r="E37" s="289" t="str">
        <f>IF(①【全員最初に作成】基本情報!F50="","",①【全員最初に作成】基本情報!F50)</f>
        <v/>
      </c>
      <c r="F37" s="289" t="str">
        <f>IF(①【全員最初に作成】基本情報!G50="","",①【全員最初に作成】基本情報!G50)</f>
        <v/>
      </c>
      <c r="G37" s="289" t="str">
        <f>IF(①【全員最初に作成】基本情報!H50="","",①【全員最初に作成】基本情報!H50)</f>
        <v/>
      </c>
      <c r="H37" s="289" t="str">
        <f>IF(①【全員最初に作成】基本情報!I50="","",①【全員最初に作成】基本情報!I50)</f>
        <v/>
      </c>
      <c r="I37" s="289" t="str">
        <f>IF(①【全員最初に作成】基本情報!J50="","",①【全員最初に作成】基本情報!J50)</f>
        <v/>
      </c>
      <c r="J37" s="289" t="str">
        <f>IF(①【全員最初に作成】基本情報!K50="","",①【全員最初に作成】基本情報!K50)</f>
        <v/>
      </c>
      <c r="K37" s="290" t="str">
        <f>IF(①【全員最初に作成】基本情報!L50="","",①【全員最初に作成】基本情報!L50)</f>
        <v/>
      </c>
      <c r="L37" s="273" t="str">
        <f t="shared" si="10"/>
        <v/>
      </c>
      <c r="M37" s="291" t="str">
        <f>IF(①【全員最初に作成】基本情報!M50="","",①【全員最初に作成】基本情報!M50)</f>
        <v/>
      </c>
      <c r="N37" s="291" t="str">
        <f>IF(①【全員最初に作成】基本情報!R50="","",①【全員最初に作成】基本情報!R50)</f>
        <v/>
      </c>
      <c r="O37" s="292" t="str">
        <f>IF(①【全員最初に作成】基本情報!W50="","",①【全員最初に作成】基本情報!W50)</f>
        <v/>
      </c>
      <c r="P37" s="293" t="str">
        <f>IF(①【全員最初に作成】基本情報!X50="","",①【全員最初に作成】基本情報!X50)</f>
        <v/>
      </c>
      <c r="Q37" s="300" t="str">
        <f>IF(①【全員最初に作成】基本情報!Y50="","",①【全員最初に作成】基本情報!Y50)</f>
        <v/>
      </c>
      <c r="R37" s="278"/>
      <c r="S37" s="279"/>
      <c r="T37" s="280"/>
      <c r="U37" s="280"/>
      <c r="V37" s="280"/>
      <c r="W37" s="281"/>
      <c r="X37" s="282"/>
      <c r="Y37" s="301"/>
      <c r="Z37" s="301"/>
      <c r="AA37" s="301"/>
      <c r="AB37" s="301"/>
      <c r="AC37" s="301"/>
      <c r="AD37" s="301"/>
      <c r="AE37" s="301"/>
      <c r="AF37" s="302"/>
      <c r="AG37" s="302"/>
      <c r="AH37" s="302"/>
      <c r="AI37" s="303"/>
      <c r="AJ37" s="285"/>
      <c r="AK37" s="357" t="str">
        <f t="shared" si="5"/>
        <v/>
      </c>
      <c r="AL37" s="357" t="str">
        <f t="shared" si="6"/>
        <v/>
      </c>
      <c r="AM37" s="357" t="str">
        <f t="shared" si="7"/>
        <v/>
      </c>
      <c r="AN37" s="359"/>
    </row>
    <row r="38" spans="1:40" ht="27.75" customHeight="1">
      <c r="A38" s="287">
        <f t="shared" si="8"/>
        <v>19</v>
      </c>
      <c r="B38" s="288" t="str">
        <f>IF(①【全員最初に作成】基本情報!C51="","",①【全員最初に作成】基本情報!C51)</f>
        <v/>
      </c>
      <c r="C38" s="289" t="str">
        <f>IF(①【全員最初に作成】基本情報!D51="","",①【全員最初に作成】基本情報!D51)</f>
        <v/>
      </c>
      <c r="D38" s="289" t="str">
        <f>IF(①【全員最初に作成】基本情報!E51="","",①【全員最初に作成】基本情報!E51)</f>
        <v/>
      </c>
      <c r="E38" s="289" t="str">
        <f>IF(①【全員最初に作成】基本情報!F51="","",①【全員最初に作成】基本情報!F51)</f>
        <v/>
      </c>
      <c r="F38" s="289" t="str">
        <f>IF(①【全員最初に作成】基本情報!G51="","",①【全員最初に作成】基本情報!G51)</f>
        <v/>
      </c>
      <c r="G38" s="289" t="str">
        <f>IF(①【全員最初に作成】基本情報!H51="","",①【全員最初に作成】基本情報!H51)</f>
        <v/>
      </c>
      <c r="H38" s="289" t="str">
        <f>IF(①【全員最初に作成】基本情報!I51="","",①【全員最初に作成】基本情報!I51)</f>
        <v/>
      </c>
      <c r="I38" s="289" t="str">
        <f>IF(①【全員最初に作成】基本情報!J51="","",①【全員最初に作成】基本情報!J51)</f>
        <v/>
      </c>
      <c r="J38" s="289" t="str">
        <f>IF(①【全員最初に作成】基本情報!K51="","",①【全員最初に作成】基本情報!K51)</f>
        <v/>
      </c>
      <c r="K38" s="290" t="str">
        <f>IF(①【全員最初に作成】基本情報!L51="","",①【全員最初に作成】基本情報!L51)</f>
        <v/>
      </c>
      <c r="L38" s="273" t="str">
        <f t="shared" si="10"/>
        <v/>
      </c>
      <c r="M38" s="291" t="str">
        <f>IF(①【全員最初に作成】基本情報!M51="","",①【全員最初に作成】基本情報!M51)</f>
        <v/>
      </c>
      <c r="N38" s="291" t="str">
        <f>IF(①【全員最初に作成】基本情報!R51="","",①【全員最初に作成】基本情報!R51)</f>
        <v/>
      </c>
      <c r="O38" s="292" t="str">
        <f>IF(①【全員最初に作成】基本情報!W51="","",①【全員最初に作成】基本情報!W51)</f>
        <v/>
      </c>
      <c r="P38" s="293" t="str">
        <f>IF(①【全員最初に作成】基本情報!X51="","",①【全員最初に作成】基本情報!X51)</f>
        <v/>
      </c>
      <c r="Q38" s="300" t="str">
        <f>IF(①【全員最初に作成】基本情報!Y51="","",①【全員最初に作成】基本情報!Y51)</f>
        <v/>
      </c>
      <c r="R38" s="278"/>
      <c r="S38" s="279"/>
      <c r="T38" s="280"/>
      <c r="U38" s="280"/>
      <c r="V38" s="280"/>
      <c r="W38" s="281"/>
      <c r="X38" s="282"/>
      <c r="Y38" s="301"/>
      <c r="Z38" s="301"/>
      <c r="AA38" s="301"/>
      <c r="AB38" s="301"/>
      <c r="AC38" s="301"/>
      <c r="AD38" s="301"/>
      <c r="AE38" s="301"/>
      <c r="AF38" s="302"/>
      <c r="AG38" s="302"/>
      <c r="AH38" s="302"/>
      <c r="AI38" s="303"/>
      <c r="AJ38" s="285"/>
      <c r="AK38" s="357" t="str">
        <f t="shared" si="5"/>
        <v/>
      </c>
      <c r="AL38" s="357" t="str">
        <f t="shared" si="6"/>
        <v/>
      </c>
      <c r="AM38" s="357" t="str">
        <f t="shared" si="7"/>
        <v/>
      </c>
      <c r="AN38" s="359"/>
    </row>
    <row r="39" spans="1:40" ht="27.75" customHeight="1">
      <c r="A39" s="287">
        <f t="shared" si="8"/>
        <v>20</v>
      </c>
      <c r="B39" s="288" t="str">
        <f>IF(①【全員最初に作成】基本情報!C52="","",①【全員最初に作成】基本情報!C52)</f>
        <v/>
      </c>
      <c r="C39" s="289" t="str">
        <f>IF(①【全員最初に作成】基本情報!D52="","",①【全員最初に作成】基本情報!D52)</f>
        <v/>
      </c>
      <c r="D39" s="289" t="str">
        <f>IF(①【全員最初に作成】基本情報!E52="","",①【全員最初に作成】基本情報!E52)</f>
        <v/>
      </c>
      <c r="E39" s="289" t="str">
        <f>IF(①【全員最初に作成】基本情報!F52="","",①【全員最初に作成】基本情報!F52)</f>
        <v/>
      </c>
      <c r="F39" s="289" t="str">
        <f>IF(①【全員最初に作成】基本情報!G52="","",①【全員最初に作成】基本情報!G52)</f>
        <v/>
      </c>
      <c r="G39" s="289" t="str">
        <f>IF(①【全員最初に作成】基本情報!H52="","",①【全員最初に作成】基本情報!H52)</f>
        <v/>
      </c>
      <c r="H39" s="289" t="str">
        <f>IF(①【全員最初に作成】基本情報!I52="","",①【全員最初に作成】基本情報!I52)</f>
        <v/>
      </c>
      <c r="I39" s="289" t="str">
        <f>IF(①【全員最初に作成】基本情報!J52="","",①【全員最初に作成】基本情報!J52)</f>
        <v/>
      </c>
      <c r="J39" s="289" t="str">
        <f>IF(①【全員最初に作成】基本情報!K52="","",①【全員最初に作成】基本情報!K52)</f>
        <v/>
      </c>
      <c r="K39" s="290" t="str">
        <f>IF(①【全員最初に作成】基本情報!L52="","",①【全員最初に作成】基本情報!L52)</f>
        <v/>
      </c>
      <c r="L39" s="273" t="str">
        <f t="shared" si="10"/>
        <v/>
      </c>
      <c r="M39" s="291" t="str">
        <f>IF(①【全員最初に作成】基本情報!M52="","",①【全員最初に作成】基本情報!M52)</f>
        <v/>
      </c>
      <c r="N39" s="291" t="str">
        <f>IF(①【全員最初に作成】基本情報!R52="","",①【全員最初に作成】基本情報!R52)</f>
        <v/>
      </c>
      <c r="O39" s="291" t="str">
        <f>IF(①【全員最初に作成】基本情報!W52="","",①【全員最初に作成】基本情報!W52)</f>
        <v/>
      </c>
      <c r="P39" s="293" t="str">
        <f>IF(①【全員最初に作成】基本情報!X52="","",①【全員最初に作成】基本情報!X52)</f>
        <v/>
      </c>
      <c r="Q39" s="294" t="str">
        <f>IF(①【全員最初に作成】基本情報!Y52="","",①【全員最初に作成】基本情報!Y52)</f>
        <v/>
      </c>
      <c r="R39" s="304"/>
      <c r="S39" s="295"/>
      <c r="T39" s="295"/>
      <c r="U39" s="295"/>
      <c r="V39" s="295"/>
      <c r="W39" s="306"/>
      <c r="X39" s="296"/>
      <c r="Y39" s="296"/>
      <c r="Z39" s="296"/>
      <c r="AA39" s="296"/>
      <c r="AB39" s="296"/>
      <c r="AC39" s="296"/>
      <c r="AD39" s="296"/>
      <c r="AE39" s="296"/>
      <c r="AF39" s="360"/>
      <c r="AG39" s="360"/>
      <c r="AH39" s="360"/>
      <c r="AI39" s="299"/>
      <c r="AJ39" s="285"/>
      <c r="AK39" s="357" t="str">
        <f t="shared" si="5"/>
        <v/>
      </c>
      <c r="AL39" s="357" t="str">
        <f t="shared" si="6"/>
        <v/>
      </c>
      <c r="AM39" s="357" t="str">
        <f t="shared" si="7"/>
        <v/>
      </c>
      <c r="AN39" s="359"/>
    </row>
    <row r="40" spans="1:40" ht="27.75" customHeight="1">
      <c r="A40" s="287">
        <f t="shared" si="8"/>
        <v>21</v>
      </c>
      <c r="B40" s="288" t="str">
        <f>IF(①【全員最初に作成】基本情報!C53="","",①【全員最初に作成】基本情報!C53)</f>
        <v/>
      </c>
      <c r="C40" s="289" t="str">
        <f>IF(①【全員最初に作成】基本情報!D53="","",①【全員最初に作成】基本情報!D53)</f>
        <v/>
      </c>
      <c r="D40" s="289" t="str">
        <f>IF(①【全員最初に作成】基本情報!E53="","",①【全員最初に作成】基本情報!E53)</f>
        <v/>
      </c>
      <c r="E40" s="289" t="str">
        <f>IF(①【全員最初に作成】基本情報!F53="","",①【全員最初に作成】基本情報!F53)</f>
        <v/>
      </c>
      <c r="F40" s="289" t="str">
        <f>IF(①【全員最初に作成】基本情報!G53="","",①【全員最初に作成】基本情報!G53)</f>
        <v/>
      </c>
      <c r="G40" s="289" t="str">
        <f>IF(①【全員最初に作成】基本情報!H53="","",①【全員最初に作成】基本情報!H53)</f>
        <v/>
      </c>
      <c r="H40" s="289" t="str">
        <f>IF(①【全員最初に作成】基本情報!I53="","",①【全員最初に作成】基本情報!I53)</f>
        <v/>
      </c>
      <c r="I40" s="289" t="str">
        <f>IF(①【全員最初に作成】基本情報!J53="","",①【全員最初に作成】基本情報!J53)</f>
        <v/>
      </c>
      <c r="J40" s="289" t="str">
        <f>IF(①【全員最初に作成】基本情報!K53="","",①【全員最初に作成】基本情報!K53)</f>
        <v/>
      </c>
      <c r="K40" s="290" t="str">
        <f>IF(①【全員最初に作成】基本情報!L53="","",①【全員最初に作成】基本情報!L53)</f>
        <v/>
      </c>
      <c r="L40" s="273" t="str">
        <f t="shared" si="10"/>
        <v/>
      </c>
      <c r="M40" s="291" t="str">
        <f>IF(①【全員最初に作成】基本情報!M53="","",①【全員最初に作成】基本情報!M53)</f>
        <v/>
      </c>
      <c r="N40" s="291" t="str">
        <f>IF(①【全員最初に作成】基本情報!R53="","",①【全員最初に作成】基本情報!R53)</f>
        <v/>
      </c>
      <c r="O40" s="292" t="str">
        <f>IF(①【全員最初に作成】基本情報!W53="","",①【全員最初に作成】基本情報!W53)</f>
        <v/>
      </c>
      <c r="P40" s="293" t="str">
        <f>IF(①【全員最初に作成】基本情報!X53="","",①【全員最初に作成】基本情報!X53)</f>
        <v/>
      </c>
      <c r="Q40" s="294" t="str">
        <f>IF(①【全員最初に作成】基本情報!Y53="","",①【全員最初に作成】基本情報!Y53)</f>
        <v/>
      </c>
      <c r="R40" s="278"/>
      <c r="S40" s="279"/>
      <c r="T40" s="280"/>
      <c r="U40" s="280"/>
      <c r="V40" s="280"/>
      <c r="W40" s="281"/>
      <c r="X40" s="282"/>
      <c r="Y40" s="301"/>
      <c r="Z40" s="301"/>
      <c r="AA40" s="301"/>
      <c r="AB40" s="301"/>
      <c r="AC40" s="301"/>
      <c r="AD40" s="301"/>
      <c r="AE40" s="301"/>
      <c r="AF40" s="302"/>
      <c r="AG40" s="302"/>
      <c r="AH40" s="302"/>
      <c r="AI40" s="303"/>
      <c r="AJ40" s="285"/>
      <c r="AK40" s="357" t="str">
        <f t="shared" si="5"/>
        <v/>
      </c>
      <c r="AL40" s="357" t="str">
        <f t="shared" si="6"/>
        <v/>
      </c>
      <c r="AM40" s="357" t="str">
        <f t="shared" si="7"/>
        <v/>
      </c>
      <c r="AN40" s="359"/>
    </row>
    <row r="41" spans="1:40" ht="27.75" customHeight="1">
      <c r="A41" s="287">
        <f t="shared" si="8"/>
        <v>22</v>
      </c>
      <c r="B41" s="288" t="str">
        <f>IF(①【全員最初に作成】基本情報!C54="","",①【全員最初に作成】基本情報!C54)</f>
        <v/>
      </c>
      <c r="C41" s="289" t="str">
        <f>IF(①【全員最初に作成】基本情報!D54="","",①【全員最初に作成】基本情報!D54)</f>
        <v/>
      </c>
      <c r="D41" s="289" t="str">
        <f>IF(①【全員最初に作成】基本情報!E54="","",①【全員最初に作成】基本情報!E54)</f>
        <v/>
      </c>
      <c r="E41" s="289" t="str">
        <f>IF(①【全員最初に作成】基本情報!F54="","",①【全員最初に作成】基本情報!F54)</f>
        <v/>
      </c>
      <c r="F41" s="289" t="str">
        <f>IF(①【全員最初に作成】基本情報!G54="","",①【全員最初に作成】基本情報!G54)</f>
        <v/>
      </c>
      <c r="G41" s="289" t="str">
        <f>IF(①【全員最初に作成】基本情報!H54="","",①【全員最初に作成】基本情報!H54)</f>
        <v/>
      </c>
      <c r="H41" s="289" t="str">
        <f>IF(①【全員最初に作成】基本情報!I54="","",①【全員最初に作成】基本情報!I54)</f>
        <v/>
      </c>
      <c r="I41" s="289" t="str">
        <f>IF(①【全員最初に作成】基本情報!J54="","",①【全員最初に作成】基本情報!J54)</f>
        <v/>
      </c>
      <c r="J41" s="289" t="str">
        <f>IF(①【全員最初に作成】基本情報!K54="","",①【全員最初に作成】基本情報!K54)</f>
        <v/>
      </c>
      <c r="K41" s="290" t="str">
        <f>IF(①【全員最初に作成】基本情報!L54="","",①【全員最初に作成】基本情報!L54)</f>
        <v/>
      </c>
      <c r="L41" s="273" t="str">
        <f t="shared" si="10"/>
        <v/>
      </c>
      <c r="M41" s="291" t="str">
        <f>IF(①【全員最初に作成】基本情報!M54="","",①【全員最初に作成】基本情報!M54)</f>
        <v/>
      </c>
      <c r="N41" s="291" t="str">
        <f>IF(①【全員最初に作成】基本情報!R54="","",①【全員最初に作成】基本情報!R54)</f>
        <v/>
      </c>
      <c r="O41" s="292" t="str">
        <f>IF(①【全員最初に作成】基本情報!W54="","",①【全員最初に作成】基本情報!W54)</f>
        <v/>
      </c>
      <c r="P41" s="293" t="str">
        <f>IF(①【全員最初に作成】基本情報!X54="","",①【全員最初に作成】基本情報!X54)</f>
        <v/>
      </c>
      <c r="Q41" s="300" t="str">
        <f>IF(①【全員最初に作成】基本情報!Y54="","",①【全員最初に作成】基本情報!Y54)</f>
        <v/>
      </c>
      <c r="R41" s="278"/>
      <c r="S41" s="279"/>
      <c r="T41" s="280"/>
      <c r="U41" s="280"/>
      <c r="V41" s="280"/>
      <c r="W41" s="281"/>
      <c r="X41" s="282"/>
      <c r="Y41" s="301"/>
      <c r="Z41" s="301"/>
      <c r="AA41" s="301"/>
      <c r="AB41" s="301"/>
      <c r="AC41" s="301"/>
      <c r="AD41" s="301"/>
      <c r="AE41" s="301"/>
      <c r="AF41" s="302"/>
      <c r="AG41" s="302"/>
      <c r="AH41" s="302"/>
      <c r="AI41" s="303"/>
      <c r="AJ41" s="285"/>
      <c r="AK41" s="357" t="str">
        <f t="shared" si="5"/>
        <v/>
      </c>
      <c r="AL41" s="357" t="str">
        <f t="shared" si="6"/>
        <v/>
      </c>
      <c r="AM41" s="357" t="str">
        <f t="shared" si="7"/>
        <v/>
      </c>
      <c r="AN41" s="359"/>
    </row>
    <row r="42" spans="1:40" ht="27.75" customHeight="1">
      <c r="A42" s="287">
        <f t="shared" si="8"/>
        <v>23</v>
      </c>
      <c r="B42" s="288" t="str">
        <f>IF(①【全員最初に作成】基本情報!C55="","",①【全員最初に作成】基本情報!C55)</f>
        <v/>
      </c>
      <c r="C42" s="289" t="str">
        <f>IF(①【全員最初に作成】基本情報!D55="","",①【全員最初に作成】基本情報!D55)</f>
        <v/>
      </c>
      <c r="D42" s="289" t="str">
        <f>IF(①【全員最初に作成】基本情報!E55="","",①【全員最初に作成】基本情報!E55)</f>
        <v/>
      </c>
      <c r="E42" s="289" t="str">
        <f>IF(①【全員最初に作成】基本情報!F55="","",①【全員最初に作成】基本情報!F55)</f>
        <v/>
      </c>
      <c r="F42" s="289" t="str">
        <f>IF(①【全員最初に作成】基本情報!G55="","",①【全員最初に作成】基本情報!G55)</f>
        <v/>
      </c>
      <c r="G42" s="289" t="str">
        <f>IF(①【全員最初に作成】基本情報!H55="","",①【全員最初に作成】基本情報!H55)</f>
        <v/>
      </c>
      <c r="H42" s="289" t="str">
        <f>IF(①【全員最初に作成】基本情報!I55="","",①【全員最初に作成】基本情報!I55)</f>
        <v/>
      </c>
      <c r="I42" s="289" t="str">
        <f>IF(①【全員最初に作成】基本情報!J55="","",①【全員最初に作成】基本情報!J55)</f>
        <v/>
      </c>
      <c r="J42" s="289" t="str">
        <f>IF(①【全員最初に作成】基本情報!K55="","",①【全員最初に作成】基本情報!K55)</f>
        <v/>
      </c>
      <c r="K42" s="290" t="str">
        <f>IF(①【全員最初に作成】基本情報!L55="","",①【全員最初に作成】基本情報!L55)</f>
        <v/>
      </c>
      <c r="L42" s="273" t="str">
        <f t="shared" si="10"/>
        <v/>
      </c>
      <c r="M42" s="291" t="str">
        <f>IF(①【全員最初に作成】基本情報!M55="","",①【全員最初に作成】基本情報!M55)</f>
        <v/>
      </c>
      <c r="N42" s="291" t="str">
        <f>IF(①【全員最初に作成】基本情報!R55="","",①【全員最初に作成】基本情報!R55)</f>
        <v/>
      </c>
      <c r="O42" s="292" t="str">
        <f>IF(①【全員最初に作成】基本情報!W55="","",①【全員最初に作成】基本情報!W55)</f>
        <v/>
      </c>
      <c r="P42" s="293" t="str">
        <f>IF(①【全員最初に作成】基本情報!X55="","",①【全員最初に作成】基本情報!X55)</f>
        <v/>
      </c>
      <c r="Q42" s="300" t="str">
        <f>IF(①【全員最初に作成】基本情報!Y55="","",①【全員最初に作成】基本情報!Y55)</f>
        <v/>
      </c>
      <c r="R42" s="278"/>
      <c r="S42" s="279"/>
      <c r="T42" s="280"/>
      <c r="U42" s="280"/>
      <c r="V42" s="280"/>
      <c r="W42" s="281"/>
      <c r="X42" s="282"/>
      <c r="Y42" s="301"/>
      <c r="Z42" s="301"/>
      <c r="AA42" s="301"/>
      <c r="AB42" s="301"/>
      <c r="AC42" s="301"/>
      <c r="AD42" s="301"/>
      <c r="AE42" s="301"/>
      <c r="AF42" s="302"/>
      <c r="AG42" s="302"/>
      <c r="AH42" s="302"/>
      <c r="AI42" s="303"/>
      <c r="AJ42" s="285"/>
      <c r="AK42" s="357" t="str">
        <f t="shared" si="5"/>
        <v/>
      </c>
      <c r="AL42" s="357" t="str">
        <f t="shared" si="6"/>
        <v/>
      </c>
      <c r="AM42" s="357" t="str">
        <f t="shared" si="7"/>
        <v/>
      </c>
      <c r="AN42" s="359"/>
    </row>
    <row r="43" spans="1:40" ht="27.75" customHeight="1">
      <c r="A43" s="287">
        <f t="shared" si="8"/>
        <v>24</v>
      </c>
      <c r="B43" s="288" t="str">
        <f>IF(①【全員最初に作成】基本情報!C56="","",①【全員最初に作成】基本情報!C56)</f>
        <v/>
      </c>
      <c r="C43" s="289" t="str">
        <f>IF(①【全員最初に作成】基本情報!D56="","",①【全員最初に作成】基本情報!D56)</f>
        <v/>
      </c>
      <c r="D43" s="289" t="str">
        <f>IF(①【全員最初に作成】基本情報!E56="","",①【全員最初に作成】基本情報!E56)</f>
        <v/>
      </c>
      <c r="E43" s="289" t="str">
        <f>IF(①【全員最初に作成】基本情報!F56="","",①【全員最初に作成】基本情報!F56)</f>
        <v/>
      </c>
      <c r="F43" s="289" t="str">
        <f>IF(①【全員最初に作成】基本情報!G56="","",①【全員最初に作成】基本情報!G56)</f>
        <v/>
      </c>
      <c r="G43" s="289" t="str">
        <f>IF(①【全員最初に作成】基本情報!H56="","",①【全員最初に作成】基本情報!H56)</f>
        <v/>
      </c>
      <c r="H43" s="289" t="str">
        <f>IF(①【全員最初に作成】基本情報!I56="","",①【全員最初に作成】基本情報!I56)</f>
        <v/>
      </c>
      <c r="I43" s="289" t="str">
        <f>IF(①【全員最初に作成】基本情報!J56="","",①【全員最初に作成】基本情報!J56)</f>
        <v/>
      </c>
      <c r="J43" s="289" t="str">
        <f>IF(①【全員最初に作成】基本情報!K56="","",①【全員最初に作成】基本情報!K56)</f>
        <v/>
      </c>
      <c r="K43" s="290" t="str">
        <f>IF(①【全員最初に作成】基本情報!L56="","",①【全員最初に作成】基本情報!L56)</f>
        <v/>
      </c>
      <c r="L43" s="273" t="str">
        <f t="shared" si="10"/>
        <v/>
      </c>
      <c r="M43" s="291" t="str">
        <f>IF(①【全員最初に作成】基本情報!M56="","",①【全員最初に作成】基本情報!M56)</f>
        <v/>
      </c>
      <c r="N43" s="291" t="str">
        <f>IF(①【全員最初に作成】基本情報!R56="","",①【全員最初に作成】基本情報!R56)</f>
        <v/>
      </c>
      <c r="O43" s="292" t="str">
        <f>IF(①【全員最初に作成】基本情報!W56="","",①【全員最初に作成】基本情報!W56)</f>
        <v/>
      </c>
      <c r="P43" s="293" t="str">
        <f>IF(①【全員最初に作成】基本情報!X56="","",①【全員最初に作成】基本情報!X56)</f>
        <v/>
      </c>
      <c r="Q43" s="300" t="str">
        <f>IF(①【全員最初に作成】基本情報!Y56="","",①【全員最初に作成】基本情報!Y56)</f>
        <v/>
      </c>
      <c r="R43" s="278"/>
      <c r="S43" s="279"/>
      <c r="T43" s="280"/>
      <c r="U43" s="280"/>
      <c r="V43" s="280"/>
      <c r="W43" s="281"/>
      <c r="X43" s="282"/>
      <c r="Y43" s="301"/>
      <c r="Z43" s="301"/>
      <c r="AA43" s="301"/>
      <c r="AB43" s="301"/>
      <c r="AC43" s="301"/>
      <c r="AD43" s="301"/>
      <c r="AE43" s="301"/>
      <c r="AF43" s="302"/>
      <c r="AG43" s="302"/>
      <c r="AH43" s="302"/>
      <c r="AI43" s="303"/>
      <c r="AJ43" s="285"/>
      <c r="AK43" s="357" t="str">
        <f t="shared" si="5"/>
        <v/>
      </c>
      <c r="AL43" s="357" t="str">
        <f t="shared" si="6"/>
        <v/>
      </c>
      <c r="AM43" s="357" t="str">
        <f t="shared" si="7"/>
        <v/>
      </c>
      <c r="AN43" s="359"/>
    </row>
    <row r="44" spans="1:40" ht="27.75" customHeight="1">
      <c r="A44" s="287">
        <f t="shared" si="8"/>
        <v>25</v>
      </c>
      <c r="B44" s="288" t="str">
        <f>IF(①【全員最初に作成】基本情報!C57="","",①【全員最初に作成】基本情報!C57)</f>
        <v/>
      </c>
      <c r="C44" s="289" t="str">
        <f>IF(①【全員最初に作成】基本情報!D57="","",①【全員最初に作成】基本情報!D57)</f>
        <v/>
      </c>
      <c r="D44" s="289" t="str">
        <f>IF(①【全員最初に作成】基本情報!E57="","",①【全員最初に作成】基本情報!E57)</f>
        <v/>
      </c>
      <c r="E44" s="289" t="str">
        <f>IF(①【全員最初に作成】基本情報!F57="","",①【全員最初に作成】基本情報!F57)</f>
        <v/>
      </c>
      <c r="F44" s="289" t="str">
        <f>IF(①【全員最初に作成】基本情報!G57="","",①【全員最初に作成】基本情報!G57)</f>
        <v/>
      </c>
      <c r="G44" s="289" t="str">
        <f>IF(①【全員最初に作成】基本情報!H57="","",①【全員最初に作成】基本情報!H57)</f>
        <v/>
      </c>
      <c r="H44" s="289" t="str">
        <f>IF(①【全員最初に作成】基本情報!I57="","",①【全員最初に作成】基本情報!I57)</f>
        <v/>
      </c>
      <c r="I44" s="289" t="str">
        <f>IF(①【全員最初に作成】基本情報!J57="","",①【全員最初に作成】基本情報!J57)</f>
        <v/>
      </c>
      <c r="J44" s="289" t="str">
        <f>IF(①【全員最初に作成】基本情報!K57="","",①【全員最初に作成】基本情報!K57)</f>
        <v/>
      </c>
      <c r="K44" s="290" t="str">
        <f>IF(①【全員最初に作成】基本情報!L57="","",①【全員最初に作成】基本情報!L57)</f>
        <v/>
      </c>
      <c r="L44" s="273" t="str">
        <f t="shared" si="10"/>
        <v/>
      </c>
      <c r="M44" s="291" t="str">
        <f>IF(①【全員最初に作成】基本情報!M57="","",①【全員最初に作成】基本情報!M57)</f>
        <v/>
      </c>
      <c r="N44" s="291" t="str">
        <f>IF(①【全員最初に作成】基本情報!R57="","",①【全員最初に作成】基本情報!R57)</f>
        <v/>
      </c>
      <c r="O44" s="292" t="str">
        <f>IF(①【全員最初に作成】基本情報!W57="","",①【全員最初に作成】基本情報!W57)</f>
        <v/>
      </c>
      <c r="P44" s="293" t="str">
        <f>IF(①【全員最初に作成】基本情報!X57="","",①【全員最初に作成】基本情報!X57)</f>
        <v/>
      </c>
      <c r="Q44" s="300" t="str">
        <f>IF(①【全員最初に作成】基本情報!Y57="","",①【全員最初に作成】基本情報!Y57)</f>
        <v/>
      </c>
      <c r="R44" s="278"/>
      <c r="S44" s="279"/>
      <c r="T44" s="280"/>
      <c r="U44" s="280"/>
      <c r="V44" s="280"/>
      <c r="W44" s="281"/>
      <c r="X44" s="282"/>
      <c r="Y44" s="301"/>
      <c r="Z44" s="301"/>
      <c r="AA44" s="301"/>
      <c r="AB44" s="301"/>
      <c r="AC44" s="301"/>
      <c r="AD44" s="301"/>
      <c r="AE44" s="301"/>
      <c r="AF44" s="302"/>
      <c r="AG44" s="302"/>
      <c r="AH44" s="302"/>
      <c r="AI44" s="303"/>
      <c r="AJ44" s="285"/>
      <c r="AK44" s="357" t="str">
        <f t="shared" si="5"/>
        <v/>
      </c>
      <c r="AL44" s="357" t="str">
        <f t="shared" si="6"/>
        <v/>
      </c>
      <c r="AM44" s="357" t="str">
        <f t="shared" si="7"/>
        <v/>
      </c>
      <c r="AN44" s="359"/>
    </row>
    <row r="45" spans="1:40" ht="27.75" customHeight="1">
      <c r="A45" s="287">
        <f t="shared" si="8"/>
        <v>26</v>
      </c>
      <c r="B45" s="288" t="str">
        <f>IF(①【全員最初に作成】基本情報!C58="","",①【全員最初に作成】基本情報!C58)</f>
        <v/>
      </c>
      <c r="C45" s="289" t="str">
        <f>IF(①【全員最初に作成】基本情報!D58="","",①【全員最初に作成】基本情報!D58)</f>
        <v/>
      </c>
      <c r="D45" s="289" t="str">
        <f>IF(①【全員最初に作成】基本情報!E58="","",①【全員最初に作成】基本情報!E58)</f>
        <v/>
      </c>
      <c r="E45" s="289" t="str">
        <f>IF(①【全員最初に作成】基本情報!F58="","",①【全員最初に作成】基本情報!F58)</f>
        <v/>
      </c>
      <c r="F45" s="289" t="str">
        <f>IF(①【全員最初に作成】基本情報!G58="","",①【全員最初に作成】基本情報!G58)</f>
        <v/>
      </c>
      <c r="G45" s="289" t="str">
        <f>IF(①【全員最初に作成】基本情報!H58="","",①【全員最初に作成】基本情報!H58)</f>
        <v/>
      </c>
      <c r="H45" s="289" t="str">
        <f>IF(①【全員最初に作成】基本情報!I58="","",①【全員最初に作成】基本情報!I58)</f>
        <v/>
      </c>
      <c r="I45" s="289" t="str">
        <f>IF(①【全員最初に作成】基本情報!J58="","",①【全員最初に作成】基本情報!J58)</f>
        <v/>
      </c>
      <c r="J45" s="289" t="str">
        <f>IF(①【全員最初に作成】基本情報!K58="","",①【全員最初に作成】基本情報!K58)</f>
        <v/>
      </c>
      <c r="K45" s="290" t="str">
        <f>IF(①【全員最初に作成】基本情報!L58="","",①【全員最初に作成】基本情報!L58)</f>
        <v/>
      </c>
      <c r="L45" s="273" t="str">
        <f t="shared" si="10"/>
        <v/>
      </c>
      <c r="M45" s="291" t="str">
        <f>IF(①【全員最初に作成】基本情報!M58="","",①【全員最初に作成】基本情報!M58)</f>
        <v/>
      </c>
      <c r="N45" s="291" t="str">
        <f>IF(①【全員最初に作成】基本情報!R58="","",①【全員最初に作成】基本情報!R58)</f>
        <v/>
      </c>
      <c r="O45" s="292" t="str">
        <f>IF(①【全員最初に作成】基本情報!W58="","",①【全員最初に作成】基本情報!W58)</f>
        <v/>
      </c>
      <c r="P45" s="293" t="str">
        <f>IF(①【全員最初に作成】基本情報!X58="","",①【全員最初に作成】基本情報!X58)</f>
        <v/>
      </c>
      <c r="Q45" s="300" t="str">
        <f>IF(①【全員最初に作成】基本情報!Y58="","",①【全員最初に作成】基本情報!Y58)</f>
        <v/>
      </c>
      <c r="R45" s="278"/>
      <c r="S45" s="279"/>
      <c r="T45" s="280"/>
      <c r="U45" s="280"/>
      <c r="V45" s="280"/>
      <c r="W45" s="281"/>
      <c r="X45" s="282"/>
      <c r="Y45" s="301"/>
      <c r="Z45" s="301"/>
      <c r="AA45" s="301"/>
      <c r="AB45" s="301"/>
      <c r="AC45" s="301"/>
      <c r="AD45" s="301"/>
      <c r="AE45" s="301"/>
      <c r="AF45" s="302"/>
      <c r="AG45" s="302"/>
      <c r="AH45" s="302"/>
      <c r="AI45" s="303"/>
      <c r="AJ45" s="285"/>
      <c r="AK45" s="357" t="str">
        <f t="shared" si="5"/>
        <v/>
      </c>
      <c r="AL45" s="357" t="str">
        <f t="shared" si="6"/>
        <v/>
      </c>
      <c r="AM45" s="357" t="str">
        <f t="shared" si="7"/>
        <v/>
      </c>
      <c r="AN45" s="359"/>
    </row>
    <row r="46" spans="1:40" ht="27.75" customHeight="1">
      <c r="A46" s="287">
        <f t="shared" si="8"/>
        <v>27</v>
      </c>
      <c r="B46" s="288" t="str">
        <f>IF(①【全員最初に作成】基本情報!C59="","",①【全員最初に作成】基本情報!C59)</f>
        <v/>
      </c>
      <c r="C46" s="289" t="str">
        <f>IF(①【全員最初に作成】基本情報!D59="","",①【全員最初に作成】基本情報!D59)</f>
        <v/>
      </c>
      <c r="D46" s="289" t="str">
        <f>IF(①【全員最初に作成】基本情報!E59="","",①【全員最初に作成】基本情報!E59)</f>
        <v/>
      </c>
      <c r="E46" s="289" t="str">
        <f>IF(①【全員最初に作成】基本情報!F59="","",①【全員最初に作成】基本情報!F59)</f>
        <v/>
      </c>
      <c r="F46" s="289" t="str">
        <f>IF(①【全員最初に作成】基本情報!G59="","",①【全員最初に作成】基本情報!G59)</f>
        <v/>
      </c>
      <c r="G46" s="289" t="str">
        <f>IF(①【全員最初に作成】基本情報!H59="","",①【全員最初に作成】基本情報!H59)</f>
        <v/>
      </c>
      <c r="H46" s="289" t="str">
        <f>IF(①【全員最初に作成】基本情報!I59="","",①【全員最初に作成】基本情報!I59)</f>
        <v/>
      </c>
      <c r="I46" s="289" t="str">
        <f>IF(①【全員最初に作成】基本情報!J59="","",①【全員最初に作成】基本情報!J59)</f>
        <v/>
      </c>
      <c r="J46" s="289" t="str">
        <f>IF(①【全員最初に作成】基本情報!K59="","",①【全員最初に作成】基本情報!K59)</f>
        <v/>
      </c>
      <c r="K46" s="290" t="str">
        <f>IF(①【全員最初に作成】基本情報!L59="","",①【全員最初に作成】基本情報!L59)</f>
        <v/>
      </c>
      <c r="L46" s="273" t="str">
        <f t="shared" si="10"/>
        <v/>
      </c>
      <c r="M46" s="291" t="str">
        <f>IF(①【全員最初に作成】基本情報!M59="","",①【全員最初に作成】基本情報!M59)</f>
        <v/>
      </c>
      <c r="N46" s="291" t="str">
        <f>IF(①【全員最初に作成】基本情報!R59="","",①【全員最初に作成】基本情報!R59)</f>
        <v/>
      </c>
      <c r="O46" s="292" t="str">
        <f>IF(①【全員最初に作成】基本情報!W59="","",①【全員最初に作成】基本情報!W59)</f>
        <v/>
      </c>
      <c r="P46" s="293" t="str">
        <f>IF(①【全員最初に作成】基本情報!X59="","",①【全員最初に作成】基本情報!X59)</f>
        <v/>
      </c>
      <c r="Q46" s="300" t="str">
        <f>IF(①【全員最初に作成】基本情報!Y59="","",①【全員最初に作成】基本情報!Y59)</f>
        <v/>
      </c>
      <c r="R46" s="278"/>
      <c r="S46" s="279"/>
      <c r="T46" s="280"/>
      <c r="U46" s="280"/>
      <c r="V46" s="280"/>
      <c r="W46" s="281"/>
      <c r="X46" s="282"/>
      <c r="Y46" s="301"/>
      <c r="Z46" s="301"/>
      <c r="AA46" s="301"/>
      <c r="AB46" s="301"/>
      <c r="AC46" s="301"/>
      <c r="AD46" s="301"/>
      <c r="AE46" s="301"/>
      <c r="AF46" s="302"/>
      <c r="AG46" s="302"/>
      <c r="AH46" s="302"/>
      <c r="AI46" s="303"/>
      <c r="AJ46" s="285"/>
      <c r="AK46" s="357" t="str">
        <f t="shared" si="5"/>
        <v/>
      </c>
      <c r="AL46" s="357" t="str">
        <f t="shared" si="6"/>
        <v/>
      </c>
      <c r="AM46" s="357" t="str">
        <f t="shared" si="7"/>
        <v/>
      </c>
      <c r="AN46" s="359"/>
    </row>
    <row r="47" spans="1:40" ht="27.75" customHeight="1">
      <c r="A47" s="287">
        <f t="shared" si="8"/>
        <v>28</v>
      </c>
      <c r="B47" s="288" t="str">
        <f>IF(①【全員最初に作成】基本情報!C60="","",①【全員最初に作成】基本情報!C60)</f>
        <v/>
      </c>
      <c r="C47" s="289" t="str">
        <f>IF(①【全員最初に作成】基本情報!D60="","",①【全員最初に作成】基本情報!D60)</f>
        <v/>
      </c>
      <c r="D47" s="289" t="str">
        <f>IF(①【全員最初に作成】基本情報!E60="","",①【全員最初に作成】基本情報!E60)</f>
        <v/>
      </c>
      <c r="E47" s="289" t="str">
        <f>IF(①【全員最初に作成】基本情報!F60="","",①【全員最初に作成】基本情報!F60)</f>
        <v/>
      </c>
      <c r="F47" s="289" t="str">
        <f>IF(①【全員最初に作成】基本情報!G60="","",①【全員最初に作成】基本情報!G60)</f>
        <v/>
      </c>
      <c r="G47" s="289" t="str">
        <f>IF(①【全員最初に作成】基本情報!H60="","",①【全員最初に作成】基本情報!H60)</f>
        <v/>
      </c>
      <c r="H47" s="289" t="str">
        <f>IF(①【全員最初に作成】基本情報!I60="","",①【全員最初に作成】基本情報!I60)</f>
        <v/>
      </c>
      <c r="I47" s="289" t="str">
        <f>IF(①【全員最初に作成】基本情報!J60="","",①【全員最初に作成】基本情報!J60)</f>
        <v/>
      </c>
      <c r="J47" s="289" t="str">
        <f>IF(①【全員最初に作成】基本情報!K60="","",①【全員最初に作成】基本情報!K60)</f>
        <v/>
      </c>
      <c r="K47" s="290" t="str">
        <f>IF(①【全員最初に作成】基本情報!L60="","",①【全員最初に作成】基本情報!L60)</f>
        <v/>
      </c>
      <c r="L47" s="273" t="str">
        <f t="shared" si="10"/>
        <v/>
      </c>
      <c r="M47" s="291" t="str">
        <f>IF(①【全員最初に作成】基本情報!M60="","",①【全員最初に作成】基本情報!M60)</f>
        <v/>
      </c>
      <c r="N47" s="291" t="str">
        <f>IF(①【全員最初に作成】基本情報!R60="","",①【全員最初に作成】基本情報!R60)</f>
        <v/>
      </c>
      <c r="O47" s="292" t="str">
        <f>IF(①【全員最初に作成】基本情報!W60="","",①【全員最初に作成】基本情報!W60)</f>
        <v/>
      </c>
      <c r="P47" s="293" t="str">
        <f>IF(①【全員最初に作成】基本情報!X60="","",①【全員最初に作成】基本情報!X60)</f>
        <v/>
      </c>
      <c r="Q47" s="300" t="str">
        <f>IF(①【全員最初に作成】基本情報!Y60="","",①【全員最初に作成】基本情報!Y60)</f>
        <v/>
      </c>
      <c r="R47" s="278"/>
      <c r="S47" s="279"/>
      <c r="T47" s="280"/>
      <c r="U47" s="280"/>
      <c r="V47" s="280"/>
      <c r="W47" s="281"/>
      <c r="X47" s="282"/>
      <c r="Y47" s="301"/>
      <c r="Z47" s="301"/>
      <c r="AA47" s="301"/>
      <c r="AB47" s="301"/>
      <c r="AC47" s="301"/>
      <c r="AD47" s="301"/>
      <c r="AE47" s="301"/>
      <c r="AF47" s="302"/>
      <c r="AG47" s="302"/>
      <c r="AH47" s="302"/>
      <c r="AI47" s="303"/>
      <c r="AJ47" s="285"/>
      <c r="AK47" s="357" t="str">
        <f t="shared" si="5"/>
        <v/>
      </c>
      <c r="AL47" s="357" t="str">
        <f t="shared" si="6"/>
        <v/>
      </c>
      <c r="AM47" s="357" t="str">
        <f t="shared" si="7"/>
        <v/>
      </c>
      <c r="AN47" s="359"/>
    </row>
    <row r="48" spans="1:40" ht="27.75" customHeight="1">
      <c r="A48" s="287">
        <f t="shared" si="8"/>
        <v>29</v>
      </c>
      <c r="B48" s="288" t="str">
        <f>IF(①【全員最初に作成】基本情報!C61="","",①【全員最初に作成】基本情報!C61)</f>
        <v/>
      </c>
      <c r="C48" s="289" t="str">
        <f>IF(①【全員最初に作成】基本情報!D61="","",①【全員最初に作成】基本情報!D61)</f>
        <v/>
      </c>
      <c r="D48" s="289" t="str">
        <f>IF(①【全員最初に作成】基本情報!E61="","",①【全員最初に作成】基本情報!E61)</f>
        <v/>
      </c>
      <c r="E48" s="289" t="str">
        <f>IF(①【全員最初に作成】基本情報!F61="","",①【全員最初に作成】基本情報!F61)</f>
        <v/>
      </c>
      <c r="F48" s="289" t="str">
        <f>IF(①【全員最初に作成】基本情報!G61="","",①【全員最初に作成】基本情報!G61)</f>
        <v/>
      </c>
      <c r="G48" s="289" t="str">
        <f>IF(①【全員最初に作成】基本情報!H61="","",①【全員最初に作成】基本情報!H61)</f>
        <v/>
      </c>
      <c r="H48" s="289" t="str">
        <f>IF(①【全員最初に作成】基本情報!I61="","",①【全員最初に作成】基本情報!I61)</f>
        <v/>
      </c>
      <c r="I48" s="289" t="str">
        <f>IF(①【全員最初に作成】基本情報!J61="","",①【全員最初に作成】基本情報!J61)</f>
        <v/>
      </c>
      <c r="J48" s="289" t="str">
        <f>IF(①【全員最初に作成】基本情報!K61="","",①【全員最初に作成】基本情報!K61)</f>
        <v/>
      </c>
      <c r="K48" s="290" t="str">
        <f>IF(①【全員最初に作成】基本情報!L61="","",①【全員最初に作成】基本情報!L61)</f>
        <v/>
      </c>
      <c r="L48" s="273" t="str">
        <f t="shared" si="10"/>
        <v/>
      </c>
      <c r="M48" s="291" t="str">
        <f>IF(①【全員最初に作成】基本情報!M61="","",①【全員最初に作成】基本情報!M61)</f>
        <v/>
      </c>
      <c r="N48" s="291" t="str">
        <f>IF(①【全員最初に作成】基本情報!R61="","",①【全員最初に作成】基本情報!R61)</f>
        <v/>
      </c>
      <c r="O48" s="292" t="str">
        <f>IF(①【全員最初に作成】基本情報!W61="","",①【全員最初に作成】基本情報!W61)</f>
        <v/>
      </c>
      <c r="P48" s="293" t="str">
        <f>IF(①【全員最初に作成】基本情報!X61="","",①【全員最初に作成】基本情報!X61)</f>
        <v/>
      </c>
      <c r="Q48" s="300" t="str">
        <f>IF(①【全員最初に作成】基本情報!Y61="","",①【全員最初に作成】基本情報!Y61)</f>
        <v/>
      </c>
      <c r="R48" s="278"/>
      <c r="S48" s="279"/>
      <c r="T48" s="280"/>
      <c r="U48" s="280"/>
      <c r="V48" s="280"/>
      <c r="W48" s="281"/>
      <c r="X48" s="282"/>
      <c r="Y48" s="301"/>
      <c r="Z48" s="301"/>
      <c r="AA48" s="301"/>
      <c r="AB48" s="301"/>
      <c r="AC48" s="301"/>
      <c r="AD48" s="301"/>
      <c r="AE48" s="301"/>
      <c r="AF48" s="302"/>
      <c r="AG48" s="302"/>
      <c r="AH48" s="302"/>
      <c r="AI48" s="303"/>
      <c r="AJ48" s="285"/>
      <c r="AK48" s="357" t="str">
        <f t="shared" si="5"/>
        <v/>
      </c>
      <c r="AL48" s="357" t="str">
        <f t="shared" si="6"/>
        <v/>
      </c>
      <c r="AM48" s="357" t="str">
        <f t="shared" si="7"/>
        <v/>
      </c>
      <c r="AN48" s="359"/>
    </row>
    <row r="49" spans="1:40" ht="27.75" customHeight="1">
      <c r="A49" s="287">
        <f t="shared" si="8"/>
        <v>30</v>
      </c>
      <c r="B49" s="288" t="str">
        <f>IF(①【全員最初に作成】基本情報!C62="","",①【全員最初に作成】基本情報!C62)</f>
        <v/>
      </c>
      <c r="C49" s="289" t="str">
        <f>IF(①【全員最初に作成】基本情報!D62="","",①【全員最初に作成】基本情報!D62)</f>
        <v/>
      </c>
      <c r="D49" s="289" t="str">
        <f>IF(①【全員最初に作成】基本情報!E62="","",①【全員最初に作成】基本情報!E62)</f>
        <v/>
      </c>
      <c r="E49" s="289" t="str">
        <f>IF(①【全員最初に作成】基本情報!F62="","",①【全員最初に作成】基本情報!F62)</f>
        <v/>
      </c>
      <c r="F49" s="289" t="str">
        <f>IF(①【全員最初に作成】基本情報!G62="","",①【全員最初に作成】基本情報!G62)</f>
        <v/>
      </c>
      <c r="G49" s="289" t="str">
        <f>IF(①【全員最初に作成】基本情報!H62="","",①【全員最初に作成】基本情報!H62)</f>
        <v/>
      </c>
      <c r="H49" s="289" t="str">
        <f>IF(①【全員最初に作成】基本情報!I62="","",①【全員最初に作成】基本情報!I62)</f>
        <v/>
      </c>
      <c r="I49" s="289" t="str">
        <f>IF(①【全員最初に作成】基本情報!J62="","",①【全員最初に作成】基本情報!J62)</f>
        <v/>
      </c>
      <c r="J49" s="289" t="str">
        <f>IF(①【全員最初に作成】基本情報!K62="","",①【全員最初に作成】基本情報!K62)</f>
        <v/>
      </c>
      <c r="K49" s="290" t="str">
        <f>IF(①【全員最初に作成】基本情報!L62="","",①【全員最初に作成】基本情報!L62)</f>
        <v/>
      </c>
      <c r="L49" s="273" t="str">
        <f t="shared" si="10"/>
        <v/>
      </c>
      <c r="M49" s="291" t="str">
        <f>IF(①【全員最初に作成】基本情報!M62="","",①【全員最初に作成】基本情報!M62)</f>
        <v/>
      </c>
      <c r="N49" s="291" t="str">
        <f>IF(①【全員最初に作成】基本情報!R62="","",①【全員最初に作成】基本情報!R62)</f>
        <v/>
      </c>
      <c r="O49" s="292" t="str">
        <f>IF(①【全員最初に作成】基本情報!W62="","",①【全員最初に作成】基本情報!W62)</f>
        <v/>
      </c>
      <c r="P49" s="293" t="str">
        <f>IF(①【全員最初に作成】基本情報!X62="","",①【全員最初に作成】基本情報!X62)</f>
        <v/>
      </c>
      <c r="Q49" s="300" t="str">
        <f>IF(①【全員最初に作成】基本情報!Y62="","",①【全員最初に作成】基本情報!Y62)</f>
        <v/>
      </c>
      <c r="R49" s="278"/>
      <c r="S49" s="279"/>
      <c r="T49" s="280"/>
      <c r="U49" s="280"/>
      <c r="V49" s="280"/>
      <c r="W49" s="281"/>
      <c r="X49" s="282"/>
      <c r="Y49" s="301"/>
      <c r="Z49" s="301"/>
      <c r="AA49" s="301"/>
      <c r="AB49" s="301"/>
      <c r="AC49" s="301"/>
      <c r="AD49" s="301"/>
      <c r="AE49" s="301"/>
      <c r="AF49" s="302"/>
      <c r="AG49" s="302"/>
      <c r="AH49" s="302"/>
      <c r="AI49" s="303"/>
      <c r="AJ49" s="285"/>
      <c r="AK49" s="357" t="str">
        <f t="shared" si="5"/>
        <v/>
      </c>
      <c r="AL49" s="357" t="str">
        <f t="shared" si="6"/>
        <v/>
      </c>
      <c r="AM49" s="357" t="str">
        <f t="shared" si="7"/>
        <v/>
      </c>
      <c r="AN49" s="359"/>
    </row>
    <row r="50" spans="1:40" ht="27.75" customHeight="1">
      <c r="A50" s="287">
        <f t="shared" si="8"/>
        <v>31</v>
      </c>
      <c r="B50" s="288" t="str">
        <f>IF(①【全員最初に作成】基本情報!C63="","",①【全員最初に作成】基本情報!C63)</f>
        <v/>
      </c>
      <c r="C50" s="289" t="str">
        <f>IF(①【全員最初に作成】基本情報!D63="","",①【全員最初に作成】基本情報!D63)</f>
        <v/>
      </c>
      <c r="D50" s="289" t="str">
        <f>IF(①【全員最初に作成】基本情報!E63="","",①【全員最初に作成】基本情報!E63)</f>
        <v/>
      </c>
      <c r="E50" s="289" t="str">
        <f>IF(①【全員最初に作成】基本情報!F63="","",①【全員最初に作成】基本情報!F63)</f>
        <v/>
      </c>
      <c r="F50" s="289" t="str">
        <f>IF(①【全員最初に作成】基本情報!G63="","",①【全員最初に作成】基本情報!G63)</f>
        <v/>
      </c>
      <c r="G50" s="289" t="str">
        <f>IF(①【全員最初に作成】基本情報!H63="","",①【全員最初に作成】基本情報!H63)</f>
        <v/>
      </c>
      <c r="H50" s="289" t="str">
        <f>IF(①【全員最初に作成】基本情報!I63="","",①【全員最初に作成】基本情報!I63)</f>
        <v/>
      </c>
      <c r="I50" s="289" t="str">
        <f>IF(①【全員最初に作成】基本情報!J63="","",①【全員最初に作成】基本情報!J63)</f>
        <v/>
      </c>
      <c r="J50" s="289" t="str">
        <f>IF(①【全員最初に作成】基本情報!K63="","",①【全員最初に作成】基本情報!K63)</f>
        <v/>
      </c>
      <c r="K50" s="290" t="str">
        <f>IF(①【全員最初に作成】基本情報!L63="","",①【全員最初に作成】基本情報!L63)</f>
        <v/>
      </c>
      <c r="L50" s="273" t="str">
        <f t="shared" si="10"/>
        <v/>
      </c>
      <c r="M50" s="291" t="str">
        <f>IF(①【全員最初に作成】基本情報!M63="","",①【全員最初に作成】基本情報!M63)</f>
        <v/>
      </c>
      <c r="N50" s="291" t="str">
        <f>IF(①【全員最初に作成】基本情報!R63="","",①【全員最初に作成】基本情報!R63)</f>
        <v/>
      </c>
      <c r="O50" s="292" t="str">
        <f>IF(①【全員最初に作成】基本情報!W63="","",①【全員最初に作成】基本情報!W63)</f>
        <v/>
      </c>
      <c r="P50" s="293" t="str">
        <f>IF(①【全員最初に作成】基本情報!X63="","",①【全員最初に作成】基本情報!X63)</f>
        <v/>
      </c>
      <c r="Q50" s="300" t="str">
        <f>IF(①【全員最初に作成】基本情報!Y63="","",①【全員最初に作成】基本情報!Y63)</f>
        <v/>
      </c>
      <c r="R50" s="278"/>
      <c r="S50" s="279"/>
      <c r="T50" s="280"/>
      <c r="U50" s="280"/>
      <c r="V50" s="280"/>
      <c r="W50" s="281"/>
      <c r="X50" s="282"/>
      <c r="Y50" s="301"/>
      <c r="Z50" s="301"/>
      <c r="AA50" s="301"/>
      <c r="AB50" s="301"/>
      <c r="AC50" s="301"/>
      <c r="AD50" s="301"/>
      <c r="AE50" s="301"/>
      <c r="AF50" s="302"/>
      <c r="AG50" s="302"/>
      <c r="AH50" s="302"/>
      <c r="AI50" s="303"/>
      <c r="AJ50" s="285"/>
      <c r="AK50" s="357" t="str">
        <f t="shared" si="5"/>
        <v/>
      </c>
      <c r="AL50" s="357" t="str">
        <f t="shared" si="6"/>
        <v/>
      </c>
      <c r="AM50" s="357" t="str">
        <f t="shared" si="7"/>
        <v/>
      </c>
      <c r="AN50" s="359"/>
    </row>
    <row r="51" spans="1:40" ht="27.75" customHeight="1">
      <c r="A51" s="287">
        <f t="shared" si="8"/>
        <v>32</v>
      </c>
      <c r="B51" s="288" t="str">
        <f>IF(①【全員最初に作成】基本情報!C64="","",①【全員最初に作成】基本情報!C64)</f>
        <v/>
      </c>
      <c r="C51" s="289" t="str">
        <f>IF(①【全員最初に作成】基本情報!D64="","",①【全員最初に作成】基本情報!D64)</f>
        <v/>
      </c>
      <c r="D51" s="289" t="str">
        <f>IF(①【全員最初に作成】基本情報!E64="","",①【全員最初に作成】基本情報!E64)</f>
        <v/>
      </c>
      <c r="E51" s="289" t="str">
        <f>IF(①【全員最初に作成】基本情報!F64="","",①【全員最初に作成】基本情報!F64)</f>
        <v/>
      </c>
      <c r="F51" s="289" t="str">
        <f>IF(①【全員最初に作成】基本情報!G64="","",①【全員最初に作成】基本情報!G64)</f>
        <v/>
      </c>
      <c r="G51" s="289" t="str">
        <f>IF(①【全員最初に作成】基本情報!H64="","",①【全員最初に作成】基本情報!H64)</f>
        <v/>
      </c>
      <c r="H51" s="289" t="str">
        <f>IF(①【全員最初に作成】基本情報!I64="","",①【全員最初に作成】基本情報!I64)</f>
        <v/>
      </c>
      <c r="I51" s="289" t="str">
        <f>IF(①【全員最初に作成】基本情報!J64="","",①【全員最初に作成】基本情報!J64)</f>
        <v/>
      </c>
      <c r="J51" s="289" t="str">
        <f>IF(①【全員最初に作成】基本情報!K64="","",①【全員最初に作成】基本情報!K64)</f>
        <v/>
      </c>
      <c r="K51" s="290" t="str">
        <f>IF(①【全員最初に作成】基本情報!L64="","",①【全員最初に作成】基本情報!L64)</f>
        <v/>
      </c>
      <c r="L51" s="273" t="str">
        <f t="shared" si="10"/>
        <v/>
      </c>
      <c r="M51" s="291" t="str">
        <f>IF(①【全員最初に作成】基本情報!M64="","",①【全員最初に作成】基本情報!M64)</f>
        <v/>
      </c>
      <c r="N51" s="291" t="str">
        <f>IF(①【全員最初に作成】基本情報!R64="","",①【全員最初に作成】基本情報!R64)</f>
        <v/>
      </c>
      <c r="O51" s="292" t="str">
        <f>IF(①【全員最初に作成】基本情報!W64="","",①【全員最初に作成】基本情報!W64)</f>
        <v/>
      </c>
      <c r="P51" s="293" t="str">
        <f>IF(①【全員最初に作成】基本情報!X64="","",①【全員最初に作成】基本情報!X64)</f>
        <v/>
      </c>
      <c r="Q51" s="300" t="str">
        <f>IF(①【全員最初に作成】基本情報!Y64="","",①【全員最初に作成】基本情報!Y64)</f>
        <v/>
      </c>
      <c r="R51" s="278"/>
      <c r="S51" s="279"/>
      <c r="T51" s="280"/>
      <c r="U51" s="280"/>
      <c r="V51" s="280"/>
      <c r="W51" s="281"/>
      <c r="X51" s="282"/>
      <c r="Y51" s="301"/>
      <c r="Z51" s="301"/>
      <c r="AA51" s="301"/>
      <c r="AB51" s="301"/>
      <c r="AC51" s="301"/>
      <c r="AD51" s="301"/>
      <c r="AE51" s="301"/>
      <c r="AF51" s="302"/>
      <c r="AG51" s="302"/>
      <c r="AH51" s="302"/>
      <c r="AI51" s="303"/>
      <c r="AJ51" s="285"/>
      <c r="AK51" s="357" t="str">
        <f t="shared" si="5"/>
        <v/>
      </c>
      <c r="AL51" s="357" t="str">
        <f t="shared" si="6"/>
        <v/>
      </c>
      <c r="AM51" s="357" t="str">
        <f t="shared" si="7"/>
        <v/>
      </c>
      <c r="AN51" s="359"/>
    </row>
    <row r="52" spans="1:40" ht="27.75" customHeight="1">
      <c r="A52" s="287">
        <f t="shared" si="8"/>
        <v>33</v>
      </c>
      <c r="B52" s="288" t="str">
        <f>IF(①【全員最初に作成】基本情報!C65="","",①【全員最初に作成】基本情報!C65)</f>
        <v/>
      </c>
      <c r="C52" s="289" t="str">
        <f>IF(①【全員最初に作成】基本情報!D65="","",①【全員最初に作成】基本情報!D65)</f>
        <v/>
      </c>
      <c r="D52" s="289" t="str">
        <f>IF(①【全員最初に作成】基本情報!E65="","",①【全員最初に作成】基本情報!E65)</f>
        <v/>
      </c>
      <c r="E52" s="289" t="str">
        <f>IF(①【全員最初に作成】基本情報!F65="","",①【全員最初に作成】基本情報!F65)</f>
        <v/>
      </c>
      <c r="F52" s="289" t="str">
        <f>IF(①【全員最初に作成】基本情報!G65="","",①【全員最初に作成】基本情報!G65)</f>
        <v/>
      </c>
      <c r="G52" s="289" t="str">
        <f>IF(①【全員最初に作成】基本情報!H65="","",①【全員最初に作成】基本情報!H65)</f>
        <v/>
      </c>
      <c r="H52" s="289" t="str">
        <f>IF(①【全員最初に作成】基本情報!I65="","",①【全員最初に作成】基本情報!I65)</f>
        <v/>
      </c>
      <c r="I52" s="289" t="str">
        <f>IF(①【全員最初に作成】基本情報!J65="","",①【全員最初に作成】基本情報!J65)</f>
        <v/>
      </c>
      <c r="J52" s="289" t="str">
        <f>IF(①【全員最初に作成】基本情報!K65="","",①【全員最初に作成】基本情報!K65)</f>
        <v/>
      </c>
      <c r="K52" s="290" t="str">
        <f>IF(①【全員最初に作成】基本情報!L65="","",①【全員最初に作成】基本情報!L65)</f>
        <v/>
      </c>
      <c r="L52" s="273" t="str">
        <f t="shared" si="10"/>
        <v/>
      </c>
      <c r="M52" s="291" t="str">
        <f>IF(①【全員最初に作成】基本情報!M65="","",①【全員最初に作成】基本情報!M65)</f>
        <v/>
      </c>
      <c r="N52" s="291" t="str">
        <f>IF(①【全員最初に作成】基本情報!R65="","",①【全員最初に作成】基本情報!R65)</f>
        <v/>
      </c>
      <c r="O52" s="292" t="str">
        <f>IF(①【全員最初に作成】基本情報!W65="","",①【全員最初に作成】基本情報!W65)</f>
        <v/>
      </c>
      <c r="P52" s="293" t="str">
        <f>IF(①【全員最初に作成】基本情報!X65="","",①【全員最初に作成】基本情報!X65)</f>
        <v/>
      </c>
      <c r="Q52" s="300" t="str">
        <f>IF(①【全員最初に作成】基本情報!Y65="","",①【全員最初に作成】基本情報!Y65)</f>
        <v/>
      </c>
      <c r="R52" s="278"/>
      <c r="S52" s="279"/>
      <c r="T52" s="280"/>
      <c r="U52" s="280"/>
      <c r="V52" s="280"/>
      <c r="W52" s="281"/>
      <c r="X52" s="282"/>
      <c r="Y52" s="301"/>
      <c r="Z52" s="301"/>
      <c r="AA52" s="301"/>
      <c r="AB52" s="301"/>
      <c r="AC52" s="301"/>
      <c r="AD52" s="301"/>
      <c r="AE52" s="301"/>
      <c r="AF52" s="302"/>
      <c r="AG52" s="302"/>
      <c r="AH52" s="302"/>
      <c r="AI52" s="303"/>
      <c r="AJ52" s="285"/>
      <c r="AK52" s="357" t="str">
        <f t="shared" si="5"/>
        <v/>
      </c>
      <c r="AL52" s="357" t="str">
        <f t="shared" si="6"/>
        <v/>
      </c>
      <c r="AM52" s="357" t="str">
        <f t="shared" si="7"/>
        <v/>
      </c>
      <c r="AN52" s="359"/>
    </row>
    <row r="53" spans="1:40" ht="27.75" customHeight="1">
      <c r="A53" s="287">
        <f t="shared" si="8"/>
        <v>34</v>
      </c>
      <c r="B53" s="288" t="str">
        <f>IF(①【全員最初に作成】基本情報!C66="","",①【全員最初に作成】基本情報!C66)</f>
        <v/>
      </c>
      <c r="C53" s="289" t="str">
        <f>IF(①【全員最初に作成】基本情報!D66="","",①【全員最初に作成】基本情報!D66)</f>
        <v/>
      </c>
      <c r="D53" s="289" t="str">
        <f>IF(①【全員最初に作成】基本情報!E66="","",①【全員最初に作成】基本情報!E66)</f>
        <v/>
      </c>
      <c r="E53" s="289" t="str">
        <f>IF(①【全員最初に作成】基本情報!F66="","",①【全員最初に作成】基本情報!F66)</f>
        <v/>
      </c>
      <c r="F53" s="289" t="str">
        <f>IF(①【全員最初に作成】基本情報!G66="","",①【全員最初に作成】基本情報!G66)</f>
        <v/>
      </c>
      <c r="G53" s="289" t="str">
        <f>IF(①【全員最初に作成】基本情報!H66="","",①【全員最初に作成】基本情報!H66)</f>
        <v/>
      </c>
      <c r="H53" s="289" t="str">
        <f>IF(①【全員最初に作成】基本情報!I66="","",①【全員最初に作成】基本情報!I66)</f>
        <v/>
      </c>
      <c r="I53" s="289" t="str">
        <f>IF(①【全員最初に作成】基本情報!J66="","",①【全員最初に作成】基本情報!J66)</f>
        <v/>
      </c>
      <c r="J53" s="289" t="str">
        <f>IF(①【全員最初に作成】基本情報!K66="","",①【全員最初に作成】基本情報!K66)</f>
        <v/>
      </c>
      <c r="K53" s="290" t="str">
        <f>IF(①【全員最初に作成】基本情報!L66="","",①【全員最初に作成】基本情報!L66)</f>
        <v/>
      </c>
      <c r="L53" s="273" t="str">
        <f t="shared" si="10"/>
        <v/>
      </c>
      <c r="M53" s="291" t="str">
        <f>IF(①【全員最初に作成】基本情報!M66="","",①【全員最初に作成】基本情報!M66)</f>
        <v/>
      </c>
      <c r="N53" s="291" t="str">
        <f>IF(①【全員最初に作成】基本情報!R66="","",①【全員最初に作成】基本情報!R66)</f>
        <v/>
      </c>
      <c r="O53" s="292" t="str">
        <f>IF(①【全員最初に作成】基本情報!W66="","",①【全員最初に作成】基本情報!W66)</f>
        <v/>
      </c>
      <c r="P53" s="293" t="str">
        <f>IF(①【全員最初に作成】基本情報!X66="","",①【全員最初に作成】基本情報!X66)</f>
        <v/>
      </c>
      <c r="Q53" s="300" t="str">
        <f>IF(①【全員最初に作成】基本情報!Y66="","",①【全員最初に作成】基本情報!Y66)</f>
        <v/>
      </c>
      <c r="R53" s="278"/>
      <c r="S53" s="279"/>
      <c r="T53" s="280"/>
      <c r="U53" s="280"/>
      <c r="V53" s="280"/>
      <c r="W53" s="281"/>
      <c r="X53" s="282"/>
      <c r="Y53" s="301"/>
      <c r="Z53" s="301"/>
      <c r="AA53" s="301"/>
      <c r="AB53" s="301"/>
      <c r="AC53" s="301"/>
      <c r="AD53" s="301"/>
      <c r="AE53" s="301"/>
      <c r="AF53" s="302"/>
      <c r="AG53" s="302"/>
      <c r="AH53" s="302"/>
      <c r="AI53" s="303"/>
      <c r="AJ53" s="285"/>
      <c r="AK53" s="357" t="str">
        <f t="shared" si="5"/>
        <v/>
      </c>
      <c r="AL53" s="357" t="str">
        <f t="shared" si="6"/>
        <v/>
      </c>
      <c r="AM53" s="357" t="str">
        <f t="shared" si="7"/>
        <v/>
      </c>
      <c r="AN53" s="359"/>
    </row>
    <row r="54" spans="1:40" ht="27.75" customHeight="1">
      <c r="A54" s="287">
        <f t="shared" si="8"/>
        <v>35</v>
      </c>
      <c r="B54" s="288" t="str">
        <f>IF(①【全員最初に作成】基本情報!C67="","",①【全員最初に作成】基本情報!C67)</f>
        <v/>
      </c>
      <c r="C54" s="289" t="str">
        <f>IF(①【全員最初に作成】基本情報!D67="","",①【全員最初に作成】基本情報!D67)</f>
        <v/>
      </c>
      <c r="D54" s="289" t="str">
        <f>IF(①【全員最初に作成】基本情報!E67="","",①【全員最初に作成】基本情報!E67)</f>
        <v/>
      </c>
      <c r="E54" s="289" t="str">
        <f>IF(①【全員最初に作成】基本情報!F67="","",①【全員最初に作成】基本情報!F67)</f>
        <v/>
      </c>
      <c r="F54" s="289" t="str">
        <f>IF(①【全員最初に作成】基本情報!G67="","",①【全員最初に作成】基本情報!G67)</f>
        <v/>
      </c>
      <c r="G54" s="289" t="str">
        <f>IF(①【全員最初に作成】基本情報!H67="","",①【全員最初に作成】基本情報!H67)</f>
        <v/>
      </c>
      <c r="H54" s="289" t="str">
        <f>IF(①【全員最初に作成】基本情報!I67="","",①【全員最初に作成】基本情報!I67)</f>
        <v/>
      </c>
      <c r="I54" s="289" t="str">
        <f>IF(①【全員最初に作成】基本情報!J67="","",①【全員最初に作成】基本情報!J67)</f>
        <v/>
      </c>
      <c r="J54" s="289" t="str">
        <f>IF(①【全員最初に作成】基本情報!K67="","",①【全員最初に作成】基本情報!K67)</f>
        <v/>
      </c>
      <c r="K54" s="290" t="str">
        <f>IF(①【全員最初に作成】基本情報!L67="","",①【全員最初に作成】基本情報!L67)</f>
        <v/>
      </c>
      <c r="L54" s="273" t="str">
        <f t="shared" si="10"/>
        <v/>
      </c>
      <c r="M54" s="291" t="str">
        <f>IF(①【全員最初に作成】基本情報!M67="","",①【全員最初に作成】基本情報!M67)</f>
        <v/>
      </c>
      <c r="N54" s="291" t="str">
        <f>IF(①【全員最初に作成】基本情報!R67="","",①【全員最初に作成】基本情報!R67)</f>
        <v/>
      </c>
      <c r="O54" s="292" t="str">
        <f>IF(①【全員最初に作成】基本情報!W67="","",①【全員最初に作成】基本情報!W67)</f>
        <v/>
      </c>
      <c r="P54" s="293" t="str">
        <f>IF(①【全員最初に作成】基本情報!X67="","",①【全員最初に作成】基本情報!X67)</f>
        <v/>
      </c>
      <c r="Q54" s="300" t="str">
        <f>IF(①【全員最初に作成】基本情報!Y67="","",①【全員最初に作成】基本情報!Y67)</f>
        <v/>
      </c>
      <c r="R54" s="278"/>
      <c r="S54" s="279"/>
      <c r="T54" s="280"/>
      <c r="U54" s="280"/>
      <c r="V54" s="280"/>
      <c r="W54" s="281"/>
      <c r="X54" s="282"/>
      <c r="Y54" s="301"/>
      <c r="Z54" s="301"/>
      <c r="AA54" s="301"/>
      <c r="AB54" s="301"/>
      <c r="AC54" s="301"/>
      <c r="AD54" s="301"/>
      <c r="AE54" s="301"/>
      <c r="AF54" s="302"/>
      <c r="AG54" s="302"/>
      <c r="AH54" s="302"/>
      <c r="AI54" s="303"/>
      <c r="AJ54" s="285"/>
      <c r="AK54" s="357" t="str">
        <f t="shared" si="5"/>
        <v/>
      </c>
      <c r="AL54" s="357" t="str">
        <f t="shared" si="6"/>
        <v/>
      </c>
      <c r="AM54" s="357" t="str">
        <f t="shared" si="7"/>
        <v/>
      </c>
      <c r="AN54" s="359"/>
    </row>
    <row r="55" spans="1:40" ht="27.75" customHeight="1">
      <c r="A55" s="287">
        <f t="shared" si="8"/>
        <v>36</v>
      </c>
      <c r="B55" s="288" t="str">
        <f>IF(①【全員最初に作成】基本情報!C68="","",①【全員最初に作成】基本情報!C68)</f>
        <v/>
      </c>
      <c r="C55" s="289" t="str">
        <f>IF(①【全員最初に作成】基本情報!D68="","",①【全員最初に作成】基本情報!D68)</f>
        <v/>
      </c>
      <c r="D55" s="289" t="str">
        <f>IF(①【全員最初に作成】基本情報!E68="","",①【全員最初に作成】基本情報!E68)</f>
        <v/>
      </c>
      <c r="E55" s="289" t="str">
        <f>IF(①【全員最初に作成】基本情報!F68="","",①【全員最初に作成】基本情報!F68)</f>
        <v/>
      </c>
      <c r="F55" s="289" t="str">
        <f>IF(①【全員最初に作成】基本情報!G68="","",①【全員最初に作成】基本情報!G68)</f>
        <v/>
      </c>
      <c r="G55" s="289" t="str">
        <f>IF(①【全員最初に作成】基本情報!H68="","",①【全員最初に作成】基本情報!H68)</f>
        <v/>
      </c>
      <c r="H55" s="289" t="str">
        <f>IF(①【全員最初に作成】基本情報!I68="","",①【全員最初に作成】基本情報!I68)</f>
        <v/>
      </c>
      <c r="I55" s="289" t="str">
        <f>IF(①【全員最初に作成】基本情報!J68="","",①【全員最初に作成】基本情報!J68)</f>
        <v/>
      </c>
      <c r="J55" s="289" t="str">
        <f>IF(①【全員最初に作成】基本情報!K68="","",①【全員最初に作成】基本情報!K68)</f>
        <v/>
      </c>
      <c r="K55" s="290" t="str">
        <f>IF(①【全員最初に作成】基本情報!L68="","",①【全員最初に作成】基本情報!L68)</f>
        <v/>
      </c>
      <c r="L55" s="273" t="str">
        <f t="shared" si="10"/>
        <v/>
      </c>
      <c r="M55" s="291" t="str">
        <f>IF(①【全員最初に作成】基本情報!M68="","",①【全員最初に作成】基本情報!M68)</f>
        <v/>
      </c>
      <c r="N55" s="291" t="str">
        <f>IF(①【全員最初に作成】基本情報!R68="","",①【全員最初に作成】基本情報!R68)</f>
        <v/>
      </c>
      <c r="O55" s="292" t="str">
        <f>IF(①【全員最初に作成】基本情報!W68="","",①【全員最初に作成】基本情報!W68)</f>
        <v/>
      </c>
      <c r="P55" s="293" t="str">
        <f>IF(①【全員最初に作成】基本情報!X68="","",①【全員最初に作成】基本情報!X68)</f>
        <v/>
      </c>
      <c r="Q55" s="300" t="str">
        <f>IF(①【全員最初に作成】基本情報!Y68="","",①【全員最初に作成】基本情報!Y68)</f>
        <v/>
      </c>
      <c r="R55" s="278"/>
      <c r="S55" s="279"/>
      <c r="T55" s="280"/>
      <c r="U55" s="280"/>
      <c r="V55" s="280"/>
      <c r="W55" s="281"/>
      <c r="X55" s="282"/>
      <c r="Y55" s="301"/>
      <c r="Z55" s="301"/>
      <c r="AA55" s="301"/>
      <c r="AB55" s="301"/>
      <c r="AC55" s="301"/>
      <c r="AD55" s="301"/>
      <c r="AE55" s="301"/>
      <c r="AF55" s="302"/>
      <c r="AG55" s="302"/>
      <c r="AH55" s="302"/>
      <c r="AI55" s="303"/>
      <c r="AJ55" s="285"/>
      <c r="AK55" s="357" t="str">
        <f t="shared" si="5"/>
        <v/>
      </c>
      <c r="AL55" s="357" t="str">
        <f t="shared" si="6"/>
        <v/>
      </c>
      <c r="AM55" s="357" t="str">
        <f t="shared" si="7"/>
        <v/>
      </c>
      <c r="AN55" s="359"/>
    </row>
    <row r="56" spans="1:40" ht="27.75" customHeight="1">
      <c r="A56" s="287">
        <f t="shared" si="8"/>
        <v>37</v>
      </c>
      <c r="B56" s="288" t="str">
        <f>IF(①【全員最初に作成】基本情報!C69="","",①【全員最初に作成】基本情報!C69)</f>
        <v/>
      </c>
      <c r="C56" s="289" t="str">
        <f>IF(①【全員最初に作成】基本情報!D69="","",①【全員最初に作成】基本情報!D69)</f>
        <v/>
      </c>
      <c r="D56" s="289" t="str">
        <f>IF(①【全員最初に作成】基本情報!E69="","",①【全員最初に作成】基本情報!E69)</f>
        <v/>
      </c>
      <c r="E56" s="289" t="str">
        <f>IF(①【全員最初に作成】基本情報!F69="","",①【全員最初に作成】基本情報!F69)</f>
        <v/>
      </c>
      <c r="F56" s="289" t="str">
        <f>IF(①【全員最初に作成】基本情報!G69="","",①【全員最初に作成】基本情報!G69)</f>
        <v/>
      </c>
      <c r="G56" s="289" t="str">
        <f>IF(①【全員最初に作成】基本情報!H69="","",①【全員最初に作成】基本情報!H69)</f>
        <v/>
      </c>
      <c r="H56" s="289" t="str">
        <f>IF(①【全員最初に作成】基本情報!I69="","",①【全員最初に作成】基本情報!I69)</f>
        <v/>
      </c>
      <c r="I56" s="289" t="str">
        <f>IF(①【全員最初に作成】基本情報!J69="","",①【全員最初に作成】基本情報!J69)</f>
        <v/>
      </c>
      <c r="J56" s="289" t="str">
        <f>IF(①【全員最初に作成】基本情報!K69="","",①【全員最初に作成】基本情報!K69)</f>
        <v/>
      </c>
      <c r="K56" s="290" t="str">
        <f>IF(①【全員最初に作成】基本情報!L69="","",①【全員最初に作成】基本情報!L69)</f>
        <v/>
      </c>
      <c r="L56" s="273" t="str">
        <f t="shared" si="10"/>
        <v/>
      </c>
      <c r="M56" s="291" t="str">
        <f>IF(①【全員最初に作成】基本情報!M69="","",①【全員最初に作成】基本情報!M69)</f>
        <v/>
      </c>
      <c r="N56" s="291" t="str">
        <f>IF(①【全員最初に作成】基本情報!R69="","",①【全員最初に作成】基本情報!R69)</f>
        <v/>
      </c>
      <c r="O56" s="292" t="str">
        <f>IF(①【全員最初に作成】基本情報!W69="","",①【全員最初に作成】基本情報!W69)</f>
        <v/>
      </c>
      <c r="P56" s="293" t="str">
        <f>IF(①【全員最初に作成】基本情報!X69="","",①【全員最初に作成】基本情報!X69)</f>
        <v/>
      </c>
      <c r="Q56" s="300" t="str">
        <f>IF(①【全員最初に作成】基本情報!Y69="","",①【全員最初に作成】基本情報!Y69)</f>
        <v/>
      </c>
      <c r="R56" s="278"/>
      <c r="S56" s="279"/>
      <c r="T56" s="280"/>
      <c r="U56" s="280"/>
      <c r="V56" s="280"/>
      <c r="W56" s="281"/>
      <c r="X56" s="282"/>
      <c r="Y56" s="301"/>
      <c r="Z56" s="301"/>
      <c r="AA56" s="301"/>
      <c r="AB56" s="301"/>
      <c r="AC56" s="301"/>
      <c r="AD56" s="301"/>
      <c r="AE56" s="301"/>
      <c r="AF56" s="302"/>
      <c r="AG56" s="302"/>
      <c r="AH56" s="302"/>
      <c r="AI56" s="303"/>
      <c r="AJ56" s="285"/>
      <c r="AK56" s="357" t="str">
        <f t="shared" si="5"/>
        <v/>
      </c>
      <c r="AL56" s="357" t="str">
        <f t="shared" si="6"/>
        <v/>
      </c>
      <c r="AM56" s="357" t="str">
        <f t="shared" si="7"/>
        <v/>
      </c>
      <c r="AN56" s="359"/>
    </row>
    <row r="57" spans="1:40" ht="27.75" customHeight="1">
      <c r="A57" s="287">
        <f t="shared" si="8"/>
        <v>38</v>
      </c>
      <c r="B57" s="288" t="str">
        <f>IF(①【全員最初に作成】基本情報!C70="","",①【全員最初に作成】基本情報!C70)</f>
        <v/>
      </c>
      <c r="C57" s="289" t="str">
        <f>IF(①【全員最初に作成】基本情報!D70="","",①【全員最初に作成】基本情報!D70)</f>
        <v/>
      </c>
      <c r="D57" s="289" t="str">
        <f>IF(①【全員最初に作成】基本情報!E70="","",①【全員最初に作成】基本情報!E70)</f>
        <v/>
      </c>
      <c r="E57" s="289" t="str">
        <f>IF(①【全員最初に作成】基本情報!F70="","",①【全員最初に作成】基本情報!F70)</f>
        <v/>
      </c>
      <c r="F57" s="289" t="str">
        <f>IF(①【全員最初に作成】基本情報!G70="","",①【全員最初に作成】基本情報!G70)</f>
        <v/>
      </c>
      <c r="G57" s="289" t="str">
        <f>IF(①【全員最初に作成】基本情報!H70="","",①【全員最初に作成】基本情報!H70)</f>
        <v/>
      </c>
      <c r="H57" s="289" t="str">
        <f>IF(①【全員最初に作成】基本情報!I70="","",①【全員最初に作成】基本情報!I70)</f>
        <v/>
      </c>
      <c r="I57" s="289" t="str">
        <f>IF(①【全員最初に作成】基本情報!J70="","",①【全員最初に作成】基本情報!J70)</f>
        <v/>
      </c>
      <c r="J57" s="289" t="str">
        <f>IF(①【全員最初に作成】基本情報!K70="","",①【全員最初に作成】基本情報!K70)</f>
        <v/>
      </c>
      <c r="K57" s="290" t="str">
        <f>IF(①【全員最初に作成】基本情報!L70="","",①【全員最初に作成】基本情報!L70)</f>
        <v/>
      </c>
      <c r="L57" s="273" t="str">
        <f t="shared" si="10"/>
        <v/>
      </c>
      <c r="M57" s="291" t="str">
        <f>IF(①【全員最初に作成】基本情報!M70="","",①【全員最初に作成】基本情報!M70)</f>
        <v/>
      </c>
      <c r="N57" s="291" t="str">
        <f>IF(①【全員最初に作成】基本情報!R70="","",①【全員最初に作成】基本情報!R70)</f>
        <v/>
      </c>
      <c r="O57" s="292" t="str">
        <f>IF(①【全員最初に作成】基本情報!W70="","",①【全員最初に作成】基本情報!W70)</f>
        <v/>
      </c>
      <c r="P57" s="293" t="str">
        <f>IF(①【全員最初に作成】基本情報!X70="","",①【全員最初に作成】基本情報!X70)</f>
        <v/>
      </c>
      <c r="Q57" s="300" t="str">
        <f>IF(①【全員最初に作成】基本情報!Y70="","",①【全員最初に作成】基本情報!Y70)</f>
        <v/>
      </c>
      <c r="R57" s="278"/>
      <c r="S57" s="279"/>
      <c r="T57" s="280"/>
      <c r="U57" s="280"/>
      <c r="V57" s="280"/>
      <c r="W57" s="281"/>
      <c r="X57" s="282"/>
      <c r="Y57" s="301"/>
      <c r="Z57" s="301"/>
      <c r="AA57" s="301"/>
      <c r="AB57" s="301"/>
      <c r="AC57" s="301"/>
      <c r="AD57" s="301"/>
      <c r="AE57" s="301"/>
      <c r="AF57" s="302"/>
      <c r="AG57" s="302"/>
      <c r="AH57" s="302"/>
      <c r="AI57" s="303"/>
      <c r="AJ57" s="285"/>
      <c r="AK57" s="357" t="str">
        <f t="shared" si="5"/>
        <v/>
      </c>
      <c r="AL57" s="357" t="str">
        <f t="shared" si="6"/>
        <v/>
      </c>
      <c r="AM57" s="357" t="str">
        <f t="shared" si="7"/>
        <v/>
      </c>
      <c r="AN57" s="359"/>
    </row>
    <row r="58" spans="1:40" ht="27.75" customHeight="1">
      <c r="A58" s="287">
        <f t="shared" si="8"/>
        <v>39</v>
      </c>
      <c r="B58" s="288" t="str">
        <f>IF(①【全員最初に作成】基本情報!C71="","",①【全員最初に作成】基本情報!C71)</f>
        <v/>
      </c>
      <c r="C58" s="289" t="str">
        <f>IF(①【全員最初に作成】基本情報!D71="","",①【全員最初に作成】基本情報!D71)</f>
        <v/>
      </c>
      <c r="D58" s="289" t="str">
        <f>IF(①【全員最初に作成】基本情報!E71="","",①【全員最初に作成】基本情報!E71)</f>
        <v/>
      </c>
      <c r="E58" s="289" t="str">
        <f>IF(①【全員最初に作成】基本情報!F71="","",①【全員最初に作成】基本情報!F71)</f>
        <v/>
      </c>
      <c r="F58" s="289" t="str">
        <f>IF(①【全員最初に作成】基本情報!G71="","",①【全員最初に作成】基本情報!G71)</f>
        <v/>
      </c>
      <c r="G58" s="289" t="str">
        <f>IF(①【全員最初に作成】基本情報!H71="","",①【全員最初に作成】基本情報!H71)</f>
        <v/>
      </c>
      <c r="H58" s="289" t="str">
        <f>IF(①【全員最初に作成】基本情報!I71="","",①【全員最初に作成】基本情報!I71)</f>
        <v/>
      </c>
      <c r="I58" s="289" t="str">
        <f>IF(①【全員最初に作成】基本情報!J71="","",①【全員最初に作成】基本情報!J71)</f>
        <v/>
      </c>
      <c r="J58" s="289" t="str">
        <f>IF(①【全員最初に作成】基本情報!K71="","",①【全員最初に作成】基本情報!K71)</f>
        <v/>
      </c>
      <c r="K58" s="290" t="str">
        <f>IF(①【全員最初に作成】基本情報!L71="","",①【全員最初に作成】基本情報!L71)</f>
        <v/>
      </c>
      <c r="L58" s="273" t="str">
        <f t="shared" si="10"/>
        <v/>
      </c>
      <c r="M58" s="291" t="str">
        <f>IF(①【全員最初に作成】基本情報!M71="","",①【全員最初に作成】基本情報!M71)</f>
        <v/>
      </c>
      <c r="N58" s="291" t="str">
        <f>IF(①【全員最初に作成】基本情報!R71="","",①【全員最初に作成】基本情報!R71)</f>
        <v/>
      </c>
      <c r="O58" s="292" t="str">
        <f>IF(①【全員最初に作成】基本情報!W71="","",①【全員最初に作成】基本情報!W71)</f>
        <v/>
      </c>
      <c r="P58" s="293" t="str">
        <f>IF(①【全員最初に作成】基本情報!X71="","",①【全員最初に作成】基本情報!X71)</f>
        <v/>
      </c>
      <c r="Q58" s="300" t="str">
        <f>IF(①【全員最初に作成】基本情報!Y71="","",①【全員最初に作成】基本情報!Y71)</f>
        <v/>
      </c>
      <c r="R58" s="278"/>
      <c r="S58" s="279"/>
      <c r="T58" s="280"/>
      <c r="U58" s="280"/>
      <c r="V58" s="280"/>
      <c r="W58" s="281"/>
      <c r="X58" s="282"/>
      <c r="Y58" s="301"/>
      <c r="Z58" s="301"/>
      <c r="AA58" s="301"/>
      <c r="AB58" s="301"/>
      <c r="AC58" s="301"/>
      <c r="AD58" s="301"/>
      <c r="AE58" s="301"/>
      <c r="AF58" s="302"/>
      <c r="AG58" s="302"/>
      <c r="AH58" s="302"/>
      <c r="AI58" s="303"/>
      <c r="AJ58" s="285"/>
      <c r="AK58" s="357" t="str">
        <f t="shared" si="5"/>
        <v/>
      </c>
      <c r="AL58" s="357" t="str">
        <f t="shared" si="6"/>
        <v/>
      </c>
      <c r="AM58" s="357" t="str">
        <f t="shared" si="7"/>
        <v/>
      </c>
      <c r="AN58" s="359"/>
    </row>
    <row r="59" spans="1:40" ht="27.75" customHeight="1">
      <c r="A59" s="287">
        <f t="shared" si="8"/>
        <v>40</v>
      </c>
      <c r="B59" s="288" t="str">
        <f>IF(①【全員最初に作成】基本情報!C72="","",①【全員最初に作成】基本情報!C72)</f>
        <v/>
      </c>
      <c r="C59" s="289" t="str">
        <f>IF(①【全員最初に作成】基本情報!D72="","",①【全員最初に作成】基本情報!D72)</f>
        <v/>
      </c>
      <c r="D59" s="289" t="str">
        <f>IF(①【全員最初に作成】基本情報!E72="","",①【全員最初に作成】基本情報!E72)</f>
        <v/>
      </c>
      <c r="E59" s="289" t="str">
        <f>IF(①【全員最初に作成】基本情報!F72="","",①【全員最初に作成】基本情報!F72)</f>
        <v/>
      </c>
      <c r="F59" s="289" t="str">
        <f>IF(①【全員最初に作成】基本情報!G72="","",①【全員最初に作成】基本情報!G72)</f>
        <v/>
      </c>
      <c r="G59" s="289" t="str">
        <f>IF(①【全員最初に作成】基本情報!H72="","",①【全員最初に作成】基本情報!H72)</f>
        <v/>
      </c>
      <c r="H59" s="289" t="str">
        <f>IF(①【全員最初に作成】基本情報!I72="","",①【全員最初に作成】基本情報!I72)</f>
        <v/>
      </c>
      <c r="I59" s="289" t="str">
        <f>IF(①【全員最初に作成】基本情報!J72="","",①【全員最初に作成】基本情報!J72)</f>
        <v/>
      </c>
      <c r="J59" s="289" t="str">
        <f>IF(①【全員最初に作成】基本情報!K72="","",①【全員最初に作成】基本情報!K72)</f>
        <v/>
      </c>
      <c r="K59" s="290" t="str">
        <f>IF(①【全員最初に作成】基本情報!L72="","",①【全員最初に作成】基本情報!L72)</f>
        <v/>
      </c>
      <c r="L59" s="273" t="str">
        <f t="shared" si="10"/>
        <v/>
      </c>
      <c r="M59" s="291" t="str">
        <f>IF(①【全員最初に作成】基本情報!M72="","",①【全員最初に作成】基本情報!M72)</f>
        <v/>
      </c>
      <c r="N59" s="291" t="str">
        <f>IF(①【全員最初に作成】基本情報!R72="","",①【全員最初に作成】基本情報!R72)</f>
        <v/>
      </c>
      <c r="O59" s="292" t="str">
        <f>IF(①【全員最初に作成】基本情報!W72="","",①【全員最初に作成】基本情報!W72)</f>
        <v/>
      </c>
      <c r="P59" s="293" t="str">
        <f>IF(①【全員最初に作成】基本情報!X72="","",①【全員最初に作成】基本情報!X72)</f>
        <v/>
      </c>
      <c r="Q59" s="300" t="str">
        <f>IF(①【全員最初に作成】基本情報!Y72="","",①【全員最初に作成】基本情報!Y72)</f>
        <v/>
      </c>
      <c r="R59" s="278"/>
      <c r="S59" s="279"/>
      <c r="T59" s="280"/>
      <c r="U59" s="280"/>
      <c r="V59" s="280"/>
      <c r="W59" s="281"/>
      <c r="X59" s="282"/>
      <c r="Y59" s="301"/>
      <c r="Z59" s="301"/>
      <c r="AA59" s="301"/>
      <c r="AB59" s="301"/>
      <c r="AC59" s="301"/>
      <c r="AD59" s="301"/>
      <c r="AE59" s="301"/>
      <c r="AF59" s="302"/>
      <c r="AG59" s="302"/>
      <c r="AH59" s="302"/>
      <c r="AI59" s="303"/>
      <c r="AJ59" s="285"/>
      <c r="AK59" s="357" t="str">
        <f t="shared" si="5"/>
        <v/>
      </c>
      <c r="AL59" s="357" t="str">
        <f t="shared" si="6"/>
        <v/>
      </c>
      <c r="AM59" s="357" t="str">
        <f t="shared" si="7"/>
        <v/>
      </c>
      <c r="AN59" s="359"/>
    </row>
    <row r="60" spans="1:40" ht="27.75" customHeight="1">
      <c r="A60" s="287">
        <f t="shared" si="8"/>
        <v>41</v>
      </c>
      <c r="B60" s="288" t="str">
        <f>IF(①【全員最初に作成】基本情報!C73="","",①【全員最初に作成】基本情報!C73)</f>
        <v/>
      </c>
      <c r="C60" s="289" t="str">
        <f>IF(①【全員最初に作成】基本情報!D73="","",①【全員最初に作成】基本情報!D73)</f>
        <v/>
      </c>
      <c r="D60" s="289" t="str">
        <f>IF(①【全員最初に作成】基本情報!E73="","",①【全員最初に作成】基本情報!E73)</f>
        <v/>
      </c>
      <c r="E60" s="289" t="str">
        <f>IF(①【全員最初に作成】基本情報!F73="","",①【全員最初に作成】基本情報!F73)</f>
        <v/>
      </c>
      <c r="F60" s="289" t="str">
        <f>IF(①【全員最初に作成】基本情報!G73="","",①【全員最初に作成】基本情報!G73)</f>
        <v/>
      </c>
      <c r="G60" s="289" t="str">
        <f>IF(①【全員最初に作成】基本情報!H73="","",①【全員最初に作成】基本情報!H73)</f>
        <v/>
      </c>
      <c r="H60" s="289" t="str">
        <f>IF(①【全員最初に作成】基本情報!I73="","",①【全員最初に作成】基本情報!I73)</f>
        <v/>
      </c>
      <c r="I60" s="289" t="str">
        <f>IF(①【全員最初に作成】基本情報!J73="","",①【全員最初に作成】基本情報!J73)</f>
        <v/>
      </c>
      <c r="J60" s="289" t="str">
        <f>IF(①【全員最初に作成】基本情報!K73="","",①【全員最初に作成】基本情報!K73)</f>
        <v/>
      </c>
      <c r="K60" s="290" t="str">
        <f>IF(①【全員最初に作成】基本情報!L73="","",①【全員最初に作成】基本情報!L73)</f>
        <v/>
      </c>
      <c r="L60" s="273" t="str">
        <f t="shared" si="10"/>
        <v/>
      </c>
      <c r="M60" s="291" t="str">
        <f>IF(①【全員最初に作成】基本情報!M73="","",①【全員最初に作成】基本情報!M73)</f>
        <v/>
      </c>
      <c r="N60" s="291" t="str">
        <f>IF(①【全員最初に作成】基本情報!R73="","",①【全員最初に作成】基本情報!R73)</f>
        <v/>
      </c>
      <c r="O60" s="292" t="str">
        <f>IF(①【全員最初に作成】基本情報!W73="","",①【全員最初に作成】基本情報!W73)</f>
        <v/>
      </c>
      <c r="P60" s="293" t="str">
        <f>IF(①【全員最初に作成】基本情報!X73="","",①【全員最初に作成】基本情報!X73)</f>
        <v/>
      </c>
      <c r="Q60" s="300" t="str">
        <f>IF(①【全員最初に作成】基本情報!Y73="","",①【全員最初に作成】基本情報!Y73)</f>
        <v/>
      </c>
      <c r="R60" s="278"/>
      <c r="S60" s="279"/>
      <c r="T60" s="280"/>
      <c r="U60" s="280"/>
      <c r="V60" s="280"/>
      <c r="W60" s="281"/>
      <c r="X60" s="282"/>
      <c r="Y60" s="301"/>
      <c r="Z60" s="301"/>
      <c r="AA60" s="301"/>
      <c r="AB60" s="301"/>
      <c r="AC60" s="301"/>
      <c r="AD60" s="301"/>
      <c r="AE60" s="301"/>
      <c r="AF60" s="302"/>
      <c r="AG60" s="302"/>
      <c r="AH60" s="302"/>
      <c r="AI60" s="303"/>
      <c r="AJ60" s="285"/>
      <c r="AK60" s="357" t="str">
        <f t="shared" si="5"/>
        <v/>
      </c>
      <c r="AL60" s="357" t="str">
        <f t="shared" si="6"/>
        <v/>
      </c>
      <c r="AM60" s="357" t="str">
        <f t="shared" si="7"/>
        <v/>
      </c>
      <c r="AN60" s="359"/>
    </row>
    <row r="61" spans="1:40" ht="27.75" customHeight="1">
      <c r="A61" s="287">
        <f t="shared" si="8"/>
        <v>42</v>
      </c>
      <c r="B61" s="288" t="str">
        <f>IF(①【全員最初に作成】基本情報!C74="","",①【全員最初に作成】基本情報!C74)</f>
        <v/>
      </c>
      <c r="C61" s="289" t="str">
        <f>IF(①【全員最初に作成】基本情報!D74="","",①【全員最初に作成】基本情報!D74)</f>
        <v/>
      </c>
      <c r="D61" s="289" t="str">
        <f>IF(①【全員最初に作成】基本情報!E74="","",①【全員最初に作成】基本情報!E74)</f>
        <v/>
      </c>
      <c r="E61" s="289" t="str">
        <f>IF(①【全員最初に作成】基本情報!F74="","",①【全員最初に作成】基本情報!F74)</f>
        <v/>
      </c>
      <c r="F61" s="289" t="str">
        <f>IF(①【全員最初に作成】基本情報!G74="","",①【全員最初に作成】基本情報!G74)</f>
        <v/>
      </c>
      <c r="G61" s="289" t="str">
        <f>IF(①【全員最初に作成】基本情報!H74="","",①【全員最初に作成】基本情報!H74)</f>
        <v/>
      </c>
      <c r="H61" s="289" t="str">
        <f>IF(①【全員最初に作成】基本情報!I74="","",①【全員最初に作成】基本情報!I74)</f>
        <v/>
      </c>
      <c r="I61" s="289" t="str">
        <f>IF(①【全員最初に作成】基本情報!J74="","",①【全員最初に作成】基本情報!J74)</f>
        <v/>
      </c>
      <c r="J61" s="289" t="str">
        <f>IF(①【全員最初に作成】基本情報!K74="","",①【全員最初に作成】基本情報!K74)</f>
        <v/>
      </c>
      <c r="K61" s="290" t="str">
        <f>IF(①【全員最初に作成】基本情報!L74="","",①【全員最初に作成】基本情報!L74)</f>
        <v/>
      </c>
      <c r="L61" s="273" t="str">
        <f t="shared" si="10"/>
        <v/>
      </c>
      <c r="M61" s="291" t="str">
        <f>IF(①【全員最初に作成】基本情報!M74="","",①【全員最初に作成】基本情報!M74)</f>
        <v/>
      </c>
      <c r="N61" s="291" t="str">
        <f>IF(①【全員最初に作成】基本情報!R74="","",①【全員最初に作成】基本情報!R74)</f>
        <v/>
      </c>
      <c r="O61" s="292" t="str">
        <f>IF(①【全員最初に作成】基本情報!W74="","",①【全員最初に作成】基本情報!W74)</f>
        <v/>
      </c>
      <c r="P61" s="293" t="str">
        <f>IF(①【全員最初に作成】基本情報!X74="","",①【全員最初に作成】基本情報!X74)</f>
        <v/>
      </c>
      <c r="Q61" s="300" t="str">
        <f>IF(①【全員最初に作成】基本情報!Y74="","",①【全員最初に作成】基本情報!Y74)</f>
        <v/>
      </c>
      <c r="R61" s="278"/>
      <c r="S61" s="279"/>
      <c r="T61" s="280"/>
      <c r="U61" s="280"/>
      <c r="V61" s="280"/>
      <c r="W61" s="281"/>
      <c r="X61" s="282"/>
      <c r="Y61" s="301"/>
      <c r="Z61" s="301"/>
      <c r="AA61" s="301"/>
      <c r="AB61" s="301"/>
      <c r="AC61" s="301"/>
      <c r="AD61" s="301"/>
      <c r="AE61" s="301"/>
      <c r="AF61" s="302"/>
      <c r="AG61" s="302"/>
      <c r="AH61" s="302"/>
      <c r="AI61" s="303"/>
      <c r="AJ61" s="285"/>
      <c r="AK61" s="357" t="str">
        <f t="shared" si="5"/>
        <v/>
      </c>
      <c r="AL61" s="357" t="str">
        <f t="shared" si="6"/>
        <v/>
      </c>
      <c r="AM61" s="357" t="str">
        <f t="shared" si="7"/>
        <v/>
      </c>
      <c r="AN61" s="359"/>
    </row>
    <row r="62" spans="1:40" ht="27.75" customHeight="1">
      <c r="A62" s="287">
        <f t="shared" si="8"/>
        <v>43</v>
      </c>
      <c r="B62" s="288" t="str">
        <f>IF(①【全員最初に作成】基本情報!C75="","",①【全員最初に作成】基本情報!C75)</f>
        <v/>
      </c>
      <c r="C62" s="289" t="str">
        <f>IF(①【全員最初に作成】基本情報!D75="","",①【全員最初に作成】基本情報!D75)</f>
        <v/>
      </c>
      <c r="D62" s="289" t="str">
        <f>IF(①【全員最初に作成】基本情報!E75="","",①【全員最初に作成】基本情報!E75)</f>
        <v/>
      </c>
      <c r="E62" s="289" t="str">
        <f>IF(①【全員最初に作成】基本情報!F75="","",①【全員最初に作成】基本情報!F75)</f>
        <v/>
      </c>
      <c r="F62" s="289" t="str">
        <f>IF(①【全員最初に作成】基本情報!G75="","",①【全員最初に作成】基本情報!G75)</f>
        <v/>
      </c>
      <c r="G62" s="289" t="str">
        <f>IF(①【全員最初に作成】基本情報!H75="","",①【全員最初に作成】基本情報!H75)</f>
        <v/>
      </c>
      <c r="H62" s="289" t="str">
        <f>IF(①【全員最初に作成】基本情報!I75="","",①【全員最初に作成】基本情報!I75)</f>
        <v/>
      </c>
      <c r="I62" s="289" t="str">
        <f>IF(①【全員最初に作成】基本情報!J75="","",①【全員最初に作成】基本情報!J75)</f>
        <v/>
      </c>
      <c r="J62" s="289" t="str">
        <f>IF(①【全員最初に作成】基本情報!K75="","",①【全員最初に作成】基本情報!K75)</f>
        <v/>
      </c>
      <c r="K62" s="290" t="str">
        <f>IF(①【全員最初に作成】基本情報!L75="","",①【全員最初に作成】基本情報!L75)</f>
        <v/>
      </c>
      <c r="L62" s="273" t="str">
        <f t="shared" si="10"/>
        <v/>
      </c>
      <c r="M62" s="291" t="str">
        <f>IF(①【全員最初に作成】基本情報!M75="","",①【全員最初に作成】基本情報!M75)</f>
        <v/>
      </c>
      <c r="N62" s="291" t="str">
        <f>IF(①【全員最初に作成】基本情報!R75="","",①【全員最初に作成】基本情報!R75)</f>
        <v/>
      </c>
      <c r="O62" s="292" t="str">
        <f>IF(①【全員最初に作成】基本情報!W75="","",①【全員最初に作成】基本情報!W75)</f>
        <v/>
      </c>
      <c r="P62" s="293" t="str">
        <f>IF(①【全員最初に作成】基本情報!X75="","",①【全員最初に作成】基本情報!X75)</f>
        <v/>
      </c>
      <c r="Q62" s="300" t="str">
        <f>IF(①【全員最初に作成】基本情報!Y75="","",①【全員最初に作成】基本情報!Y75)</f>
        <v/>
      </c>
      <c r="R62" s="278"/>
      <c r="S62" s="279"/>
      <c r="T62" s="280"/>
      <c r="U62" s="280"/>
      <c r="V62" s="280"/>
      <c r="W62" s="281"/>
      <c r="X62" s="282"/>
      <c r="Y62" s="301"/>
      <c r="Z62" s="301"/>
      <c r="AA62" s="301"/>
      <c r="AB62" s="301"/>
      <c r="AC62" s="301"/>
      <c r="AD62" s="301"/>
      <c r="AE62" s="301"/>
      <c r="AF62" s="302"/>
      <c r="AG62" s="302"/>
      <c r="AH62" s="302"/>
      <c r="AI62" s="303"/>
      <c r="AJ62" s="285"/>
      <c r="AK62" s="357" t="str">
        <f t="shared" si="5"/>
        <v/>
      </c>
      <c r="AL62" s="357" t="str">
        <f t="shared" si="6"/>
        <v/>
      </c>
      <c r="AM62" s="357" t="str">
        <f t="shared" si="7"/>
        <v/>
      </c>
      <c r="AN62" s="359"/>
    </row>
    <row r="63" spans="1:40" ht="27.75" customHeight="1">
      <c r="A63" s="287">
        <f t="shared" si="8"/>
        <v>44</v>
      </c>
      <c r="B63" s="288" t="str">
        <f>IF(①【全員最初に作成】基本情報!C76="","",①【全員最初に作成】基本情報!C76)</f>
        <v/>
      </c>
      <c r="C63" s="289" t="str">
        <f>IF(①【全員最初に作成】基本情報!D76="","",①【全員最初に作成】基本情報!D76)</f>
        <v/>
      </c>
      <c r="D63" s="289" t="str">
        <f>IF(①【全員最初に作成】基本情報!E76="","",①【全員最初に作成】基本情報!E76)</f>
        <v/>
      </c>
      <c r="E63" s="289" t="str">
        <f>IF(①【全員最初に作成】基本情報!F76="","",①【全員最初に作成】基本情報!F76)</f>
        <v/>
      </c>
      <c r="F63" s="289" t="str">
        <f>IF(①【全員最初に作成】基本情報!G76="","",①【全員最初に作成】基本情報!G76)</f>
        <v/>
      </c>
      <c r="G63" s="289" t="str">
        <f>IF(①【全員最初に作成】基本情報!H76="","",①【全員最初に作成】基本情報!H76)</f>
        <v/>
      </c>
      <c r="H63" s="289" t="str">
        <f>IF(①【全員最初に作成】基本情報!I76="","",①【全員最初に作成】基本情報!I76)</f>
        <v/>
      </c>
      <c r="I63" s="289" t="str">
        <f>IF(①【全員最初に作成】基本情報!J76="","",①【全員最初に作成】基本情報!J76)</f>
        <v/>
      </c>
      <c r="J63" s="289" t="str">
        <f>IF(①【全員最初に作成】基本情報!K76="","",①【全員最初に作成】基本情報!K76)</f>
        <v/>
      </c>
      <c r="K63" s="290" t="str">
        <f>IF(①【全員最初に作成】基本情報!L76="","",①【全員最初に作成】基本情報!L76)</f>
        <v/>
      </c>
      <c r="L63" s="273" t="str">
        <f t="shared" si="10"/>
        <v/>
      </c>
      <c r="M63" s="291" t="str">
        <f>IF(①【全員最初に作成】基本情報!M76="","",①【全員最初に作成】基本情報!M76)</f>
        <v/>
      </c>
      <c r="N63" s="291" t="str">
        <f>IF(①【全員最初に作成】基本情報!R76="","",①【全員最初に作成】基本情報!R76)</f>
        <v/>
      </c>
      <c r="O63" s="292" t="str">
        <f>IF(①【全員最初に作成】基本情報!W76="","",①【全員最初に作成】基本情報!W76)</f>
        <v/>
      </c>
      <c r="P63" s="293" t="str">
        <f>IF(①【全員最初に作成】基本情報!X76="","",①【全員最初に作成】基本情報!X76)</f>
        <v/>
      </c>
      <c r="Q63" s="300" t="str">
        <f>IF(①【全員最初に作成】基本情報!Y76="","",①【全員最初に作成】基本情報!Y76)</f>
        <v/>
      </c>
      <c r="R63" s="278"/>
      <c r="S63" s="279"/>
      <c r="T63" s="280"/>
      <c r="U63" s="280"/>
      <c r="V63" s="280"/>
      <c r="W63" s="281"/>
      <c r="X63" s="282"/>
      <c r="Y63" s="301"/>
      <c r="Z63" s="301"/>
      <c r="AA63" s="301"/>
      <c r="AB63" s="301"/>
      <c r="AC63" s="301"/>
      <c r="AD63" s="301"/>
      <c r="AE63" s="301"/>
      <c r="AF63" s="302"/>
      <c r="AG63" s="302"/>
      <c r="AH63" s="302"/>
      <c r="AI63" s="303"/>
      <c r="AJ63" s="285"/>
      <c r="AK63" s="357" t="str">
        <f t="shared" si="5"/>
        <v/>
      </c>
      <c r="AL63" s="357" t="str">
        <f t="shared" si="6"/>
        <v/>
      </c>
      <c r="AM63" s="357" t="str">
        <f t="shared" si="7"/>
        <v/>
      </c>
      <c r="AN63" s="359"/>
    </row>
    <row r="64" spans="1:40" ht="27.75" customHeight="1">
      <c r="A64" s="287">
        <f t="shared" si="8"/>
        <v>45</v>
      </c>
      <c r="B64" s="288" t="str">
        <f>IF(①【全員最初に作成】基本情報!C77="","",①【全員最初に作成】基本情報!C77)</f>
        <v/>
      </c>
      <c r="C64" s="289" t="str">
        <f>IF(①【全員最初に作成】基本情報!D77="","",①【全員最初に作成】基本情報!D77)</f>
        <v/>
      </c>
      <c r="D64" s="289" t="str">
        <f>IF(①【全員最初に作成】基本情報!E77="","",①【全員最初に作成】基本情報!E77)</f>
        <v/>
      </c>
      <c r="E64" s="289" t="str">
        <f>IF(①【全員最初に作成】基本情報!F77="","",①【全員最初に作成】基本情報!F77)</f>
        <v/>
      </c>
      <c r="F64" s="289" t="str">
        <f>IF(①【全員最初に作成】基本情報!G77="","",①【全員最初に作成】基本情報!G77)</f>
        <v/>
      </c>
      <c r="G64" s="289" t="str">
        <f>IF(①【全員最初に作成】基本情報!H77="","",①【全員最初に作成】基本情報!H77)</f>
        <v/>
      </c>
      <c r="H64" s="289" t="str">
        <f>IF(①【全員最初に作成】基本情報!I77="","",①【全員最初に作成】基本情報!I77)</f>
        <v/>
      </c>
      <c r="I64" s="289" t="str">
        <f>IF(①【全員最初に作成】基本情報!J77="","",①【全員最初に作成】基本情報!J77)</f>
        <v/>
      </c>
      <c r="J64" s="289" t="str">
        <f>IF(①【全員最初に作成】基本情報!K77="","",①【全員最初に作成】基本情報!K77)</f>
        <v/>
      </c>
      <c r="K64" s="290" t="str">
        <f>IF(①【全員最初に作成】基本情報!L77="","",①【全員最初に作成】基本情報!L77)</f>
        <v/>
      </c>
      <c r="L64" s="273" t="str">
        <f t="shared" si="10"/>
        <v/>
      </c>
      <c r="M64" s="291" t="str">
        <f>IF(①【全員最初に作成】基本情報!M77="","",①【全員最初に作成】基本情報!M77)</f>
        <v/>
      </c>
      <c r="N64" s="291" t="str">
        <f>IF(①【全員最初に作成】基本情報!R77="","",①【全員最初に作成】基本情報!R77)</f>
        <v/>
      </c>
      <c r="O64" s="292" t="str">
        <f>IF(①【全員最初に作成】基本情報!W77="","",①【全員最初に作成】基本情報!W77)</f>
        <v/>
      </c>
      <c r="P64" s="293" t="str">
        <f>IF(①【全員最初に作成】基本情報!X77="","",①【全員最初に作成】基本情報!X77)</f>
        <v/>
      </c>
      <c r="Q64" s="300" t="str">
        <f>IF(①【全員最初に作成】基本情報!Y77="","",①【全員最初に作成】基本情報!Y77)</f>
        <v/>
      </c>
      <c r="R64" s="278"/>
      <c r="S64" s="279"/>
      <c r="T64" s="280"/>
      <c r="U64" s="280"/>
      <c r="V64" s="280"/>
      <c r="W64" s="281"/>
      <c r="X64" s="282"/>
      <c r="Y64" s="301"/>
      <c r="Z64" s="301"/>
      <c r="AA64" s="301"/>
      <c r="AB64" s="301"/>
      <c r="AC64" s="301"/>
      <c r="AD64" s="301"/>
      <c r="AE64" s="301"/>
      <c r="AF64" s="302"/>
      <c r="AG64" s="302"/>
      <c r="AH64" s="302"/>
      <c r="AI64" s="303"/>
      <c r="AJ64" s="285"/>
      <c r="AK64" s="357" t="str">
        <f t="shared" si="5"/>
        <v/>
      </c>
      <c r="AL64" s="357" t="str">
        <f t="shared" si="6"/>
        <v/>
      </c>
      <c r="AM64" s="357" t="str">
        <f t="shared" si="7"/>
        <v/>
      </c>
      <c r="AN64" s="359"/>
    </row>
    <row r="65" spans="1:40" ht="27.75" customHeight="1">
      <c r="A65" s="287">
        <f t="shared" si="8"/>
        <v>46</v>
      </c>
      <c r="B65" s="288" t="str">
        <f>IF(①【全員最初に作成】基本情報!C78="","",①【全員最初に作成】基本情報!C78)</f>
        <v/>
      </c>
      <c r="C65" s="289" t="str">
        <f>IF(①【全員最初に作成】基本情報!D78="","",①【全員最初に作成】基本情報!D78)</f>
        <v/>
      </c>
      <c r="D65" s="289" t="str">
        <f>IF(①【全員最初に作成】基本情報!E78="","",①【全員最初に作成】基本情報!E78)</f>
        <v/>
      </c>
      <c r="E65" s="289" t="str">
        <f>IF(①【全員最初に作成】基本情報!F78="","",①【全員最初に作成】基本情報!F78)</f>
        <v/>
      </c>
      <c r="F65" s="289" t="str">
        <f>IF(①【全員最初に作成】基本情報!G78="","",①【全員最初に作成】基本情報!G78)</f>
        <v/>
      </c>
      <c r="G65" s="289" t="str">
        <f>IF(①【全員最初に作成】基本情報!H78="","",①【全員最初に作成】基本情報!H78)</f>
        <v/>
      </c>
      <c r="H65" s="289" t="str">
        <f>IF(①【全員最初に作成】基本情報!I78="","",①【全員最初に作成】基本情報!I78)</f>
        <v/>
      </c>
      <c r="I65" s="289" t="str">
        <f>IF(①【全員最初に作成】基本情報!J78="","",①【全員最初に作成】基本情報!J78)</f>
        <v/>
      </c>
      <c r="J65" s="289" t="str">
        <f>IF(①【全員最初に作成】基本情報!K78="","",①【全員最初に作成】基本情報!K78)</f>
        <v/>
      </c>
      <c r="K65" s="290" t="str">
        <f>IF(①【全員最初に作成】基本情報!L78="","",①【全員最初に作成】基本情報!L78)</f>
        <v/>
      </c>
      <c r="L65" s="273" t="str">
        <f t="shared" si="10"/>
        <v/>
      </c>
      <c r="M65" s="291" t="str">
        <f>IF(①【全員最初に作成】基本情報!M78="","",①【全員最初に作成】基本情報!M78)</f>
        <v/>
      </c>
      <c r="N65" s="291" t="str">
        <f>IF(①【全員最初に作成】基本情報!R78="","",①【全員最初に作成】基本情報!R78)</f>
        <v/>
      </c>
      <c r="O65" s="292" t="str">
        <f>IF(①【全員最初に作成】基本情報!W78="","",①【全員最初に作成】基本情報!W78)</f>
        <v/>
      </c>
      <c r="P65" s="293" t="str">
        <f>IF(①【全員最初に作成】基本情報!X78="","",①【全員最初に作成】基本情報!X78)</f>
        <v/>
      </c>
      <c r="Q65" s="300" t="str">
        <f>IF(①【全員最初に作成】基本情報!Y78="","",①【全員最初に作成】基本情報!Y78)</f>
        <v/>
      </c>
      <c r="R65" s="278"/>
      <c r="S65" s="279"/>
      <c r="T65" s="280"/>
      <c r="U65" s="280"/>
      <c r="V65" s="280"/>
      <c r="W65" s="281"/>
      <c r="X65" s="282"/>
      <c r="Y65" s="301"/>
      <c r="Z65" s="301"/>
      <c r="AA65" s="301"/>
      <c r="AB65" s="301"/>
      <c r="AC65" s="301"/>
      <c r="AD65" s="301"/>
      <c r="AE65" s="301"/>
      <c r="AF65" s="302"/>
      <c r="AG65" s="302"/>
      <c r="AH65" s="302"/>
      <c r="AI65" s="303"/>
      <c r="AJ65" s="285"/>
      <c r="AK65" s="357" t="str">
        <f t="shared" si="5"/>
        <v/>
      </c>
      <c r="AL65" s="357" t="str">
        <f t="shared" si="6"/>
        <v/>
      </c>
      <c r="AM65" s="357" t="str">
        <f t="shared" si="7"/>
        <v/>
      </c>
      <c r="AN65" s="359"/>
    </row>
    <row r="66" spans="1:40" ht="27.75" customHeight="1">
      <c r="A66" s="287">
        <f t="shared" si="8"/>
        <v>47</v>
      </c>
      <c r="B66" s="288" t="str">
        <f>IF(①【全員最初に作成】基本情報!C79="","",①【全員最初に作成】基本情報!C79)</f>
        <v/>
      </c>
      <c r="C66" s="289" t="str">
        <f>IF(①【全員最初に作成】基本情報!D79="","",①【全員最初に作成】基本情報!D79)</f>
        <v/>
      </c>
      <c r="D66" s="289" t="str">
        <f>IF(①【全員最初に作成】基本情報!E79="","",①【全員最初に作成】基本情報!E79)</f>
        <v/>
      </c>
      <c r="E66" s="289" t="str">
        <f>IF(①【全員最初に作成】基本情報!F79="","",①【全員最初に作成】基本情報!F79)</f>
        <v/>
      </c>
      <c r="F66" s="289" t="str">
        <f>IF(①【全員最初に作成】基本情報!G79="","",①【全員最初に作成】基本情報!G79)</f>
        <v/>
      </c>
      <c r="G66" s="289" t="str">
        <f>IF(①【全員最初に作成】基本情報!H79="","",①【全員最初に作成】基本情報!H79)</f>
        <v/>
      </c>
      <c r="H66" s="289" t="str">
        <f>IF(①【全員最初に作成】基本情報!I79="","",①【全員最初に作成】基本情報!I79)</f>
        <v/>
      </c>
      <c r="I66" s="289" t="str">
        <f>IF(①【全員最初に作成】基本情報!J79="","",①【全員最初に作成】基本情報!J79)</f>
        <v/>
      </c>
      <c r="J66" s="289" t="str">
        <f>IF(①【全員最初に作成】基本情報!K79="","",①【全員最初に作成】基本情報!K79)</f>
        <v/>
      </c>
      <c r="K66" s="290" t="str">
        <f>IF(①【全員最初に作成】基本情報!L79="","",①【全員最初に作成】基本情報!L79)</f>
        <v/>
      </c>
      <c r="L66" s="273" t="str">
        <f t="shared" si="10"/>
        <v/>
      </c>
      <c r="M66" s="291" t="str">
        <f>IF(①【全員最初に作成】基本情報!M79="","",①【全員最初に作成】基本情報!M79)</f>
        <v/>
      </c>
      <c r="N66" s="291" t="str">
        <f>IF(①【全員最初に作成】基本情報!R79="","",①【全員最初に作成】基本情報!R79)</f>
        <v/>
      </c>
      <c r="O66" s="292" t="str">
        <f>IF(①【全員最初に作成】基本情報!W79="","",①【全員最初に作成】基本情報!W79)</f>
        <v/>
      </c>
      <c r="P66" s="293" t="str">
        <f>IF(①【全員最初に作成】基本情報!X79="","",①【全員最初に作成】基本情報!X79)</f>
        <v/>
      </c>
      <c r="Q66" s="300" t="str">
        <f>IF(①【全員最初に作成】基本情報!Y79="","",①【全員最初に作成】基本情報!Y79)</f>
        <v/>
      </c>
      <c r="R66" s="278"/>
      <c r="S66" s="279"/>
      <c r="T66" s="280"/>
      <c r="U66" s="280"/>
      <c r="V66" s="280"/>
      <c r="W66" s="281"/>
      <c r="X66" s="282"/>
      <c r="Y66" s="301"/>
      <c r="Z66" s="301"/>
      <c r="AA66" s="301"/>
      <c r="AB66" s="301"/>
      <c r="AC66" s="301"/>
      <c r="AD66" s="301"/>
      <c r="AE66" s="301"/>
      <c r="AF66" s="302"/>
      <c r="AG66" s="302"/>
      <c r="AH66" s="302"/>
      <c r="AI66" s="303"/>
      <c r="AJ66" s="285"/>
      <c r="AK66" s="357" t="str">
        <f t="shared" si="5"/>
        <v/>
      </c>
      <c r="AL66" s="357" t="str">
        <f t="shared" si="6"/>
        <v/>
      </c>
      <c r="AM66" s="357" t="str">
        <f t="shared" si="7"/>
        <v/>
      </c>
      <c r="AN66" s="359"/>
    </row>
    <row r="67" spans="1:40" ht="27.75" customHeight="1">
      <c r="A67" s="287">
        <f t="shared" si="8"/>
        <v>48</v>
      </c>
      <c r="B67" s="288" t="str">
        <f>IF(①【全員最初に作成】基本情報!C80="","",①【全員最初に作成】基本情報!C80)</f>
        <v/>
      </c>
      <c r="C67" s="289" t="str">
        <f>IF(①【全員最初に作成】基本情報!D80="","",①【全員最初に作成】基本情報!D80)</f>
        <v/>
      </c>
      <c r="D67" s="289" t="str">
        <f>IF(①【全員最初に作成】基本情報!E80="","",①【全員最初に作成】基本情報!E80)</f>
        <v/>
      </c>
      <c r="E67" s="289" t="str">
        <f>IF(①【全員最初に作成】基本情報!F80="","",①【全員最初に作成】基本情報!F80)</f>
        <v/>
      </c>
      <c r="F67" s="289" t="str">
        <f>IF(①【全員最初に作成】基本情報!G80="","",①【全員最初に作成】基本情報!G80)</f>
        <v/>
      </c>
      <c r="G67" s="289" t="str">
        <f>IF(①【全員最初に作成】基本情報!H80="","",①【全員最初に作成】基本情報!H80)</f>
        <v/>
      </c>
      <c r="H67" s="289" t="str">
        <f>IF(①【全員最初に作成】基本情報!I80="","",①【全員最初に作成】基本情報!I80)</f>
        <v/>
      </c>
      <c r="I67" s="289" t="str">
        <f>IF(①【全員最初に作成】基本情報!J80="","",①【全員最初に作成】基本情報!J80)</f>
        <v/>
      </c>
      <c r="J67" s="289" t="str">
        <f>IF(①【全員最初に作成】基本情報!K80="","",①【全員最初に作成】基本情報!K80)</f>
        <v/>
      </c>
      <c r="K67" s="290" t="str">
        <f>IF(①【全員最初に作成】基本情報!L80="","",①【全員最初に作成】基本情報!L80)</f>
        <v/>
      </c>
      <c r="L67" s="273" t="str">
        <f t="shared" si="10"/>
        <v/>
      </c>
      <c r="M67" s="291" t="str">
        <f>IF(①【全員最初に作成】基本情報!M80="","",①【全員最初に作成】基本情報!M80)</f>
        <v/>
      </c>
      <c r="N67" s="291" t="str">
        <f>IF(①【全員最初に作成】基本情報!R80="","",①【全員最初に作成】基本情報!R80)</f>
        <v/>
      </c>
      <c r="O67" s="292" t="str">
        <f>IF(①【全員最初に作成】基本情報!W80="","",①【全員最初に作成】基本情報!W80)</f>
        <v/>
      </c>
      <c r="P67" s="293" t="str">
        <f>IF(①【全員最初に作成】基本情報!X80="","",①【全員最初に作成】基本情報!X80)</f>
        <v/>
      </c>
      <c r="Q67" s="300" t="str">
        <f>IF(①【全員最初に作成】基本情報!Y80="","",①【全員最初に作成】基本情報!Y80)</f>
        <v/>
      </c>
      <c r="R67" s="278"/>
      <c r="S67" s="279"/>
      <c r="T67" s="280"/>
      <c r="U67" s="280"/>
      <c r="V67" s="280"/>
      <c r="W67" s="281"/>
      <c r="X67" s="282"/>
      <c r="Y67" s="301"/>
      <c r="Z67" s="301"/>
      <c r="AA67" s="301"/>
      <c r="AB67" s="301"/>
      <c r="AC67" s="301"/>
      <c r="AD67" s="301"/>
      <c r="AE67" s="301"/>
      <c r="AF67" s="302"/>
      <c r="AG67" s="302"/>
      <c r="AH67" s="302"/>
      <c r="AI67" s="303"/>
      <c r="AJ67" s="285"/>
      <c r="AK67" s="357" t="str">
        <f t="shared" si="5"/>
        <v/>
      </c>
      <c r="AL67" s="357" t="str">
        <f t="shared" si="6"/>
        <v/>
      </c>
      <c r="AM67" s="357" t="str">
        <f t="shared" si="7"/>
        <v/>
      </c>
      <c r="AN67" s="359"/>
    </row>
    <row r="68" spans="1:40" ht="27.75" customHeight="1">
      <c r="A68" s="287">
        <f t="shared" si="8"/>
        <v>49</v>
      </c>
      <c r="B68" s="288" t="str">
        <f>IF(①【全員最初に作成】基本情報!C81="","",①【全員最初に作成】基本情報!C81)</f>
        <v/>
      </c>
      <c r="C68" s="289" t="str">
        <f>IF(①【全員最初に作成】基本情報!D81="","",①【全員最初に作成】基本情報!D81)</f>
        <v/>
      </c>
      <c r="D68" s="289" t="str">
        <f>IF(①【全員最初に作成】基本情報!E81="","",①【全員最初に作成】基本情報!E81)</f>
        <v/>
      </c>
      <c r="E68" s="289" t="str">
        <f>IF(①【全員最初に作成】基本情報!F81="","",①【全員最初に作成】基本情報!F81)</f>
        <v/>
      </c>
      <c r="F68" s="289" t="str">
        <f>IF(①【全員最初に作成】基本情報!G81="","",①【全員最初に作成】基本情報!G81)</f>
        <v/>
      </c>
      <c r="G68" s="289" t="str">
        <f>IF(①【全員最初に作成】基本情報!H81="","",①【全員最初に作成】基本情報!H81)</f>
        <v/>
      </c>
      <c r="H68" s="289" t="str">
        <f>IF(①【全員最初に作成】基本情報!I81="","",①【全員最初に作成】基本情報!I81)</f>
        <v/>
      </c>
      <c r="I68" s="289" t="str">
        <f>IF(①【全員最初に作成】基本情報!J81="","",①【全員最初に作成】基本情報!J81)</f>
        <v/>
      </c>
      <c r="J68" s="289" t="str">
        <f>IF(①【全員最初に作成】基本情報!K81="","",①【全員最初に作成】基本情報!K81)</f>
        <v/>
      </c>
      <c r="K68" s="290" t="str">
        <f>IF(①【全員最初に作成】基本情報!L81="","",①【全員最初に作成】基本情報!L81)</f>
        <v/>
      </c>
      <c r="L68" s="273" t="str">
        <f t="shared" si="10"/>
        <v/>
      </c>
      <c r="M68" s="291" t="str">
        <f>IF(①【全員最初に作成】基本情報!M81="","",①【全員最初に作成】基本情報!M81)</f>
        <v/>
      </c>
      <c r="N68" s="291" t="str">
        <f>IF(①【全員最初に作成】基本情報!R81="","",①【全員最初に作成】基本情報!R81)</f>
        <v/>
      </c>
      <c r="O68" s="292" t="str">
        <f>IF(①【全員最初に作成】基本情報!W81="","",①【全員最初に作成】基本情報!W81)</f>
        <v/>
      </c>
      <c r="P68" s="293" t="str">
        <f>IF(①【全員最初に作成】基本情報!X81="","",①【全員最初に作成】基本情報!X81)</f>
        <v/>
      </c>
      <c r="Q68" s="300" t="str">
        <f>IF(①【全員最初に作成】基本情報!Y81="","",①【全員最初に作成】基本情報!Y81)</f>
        <v/>
      </c>
      <c r="R68" s="278"/>
      <c r="S68" s="279"/>
      <c r="T68" s="280"/>
      <c r="U68" s="280"/>
      <c r="V68" s="280"/>
      <c r="W68" s="281"/>
      <c r="X68" s="282"/>
      <c r="Y68" s="301"/>
      <c r="Z68" s="301"/>
      <c r="AA68" s="301"/>
      <c r="AB68" s="301"/>
      <c r="AC68" s="301"/>
      <c r="AD68" s="301"/>
      <c r="AE68" s="301"/>
      <c r="AF68" s="302"/>
      <c r="AG68" s="302"/>
      <c r="AH68" s="302"/>
      <c r="AI68" s="303"/>
      <c r="AJ68" s="285"/>
      <c r="AK68" s="357" t="str">
        <f t="shared" si="5"/>
        <v/>
      </c>
      <c r="AL68" s="357" t="str">
        <f t="shared" si="6"/>
        <v/>
      </c>
      <c r="AM68" s="357" t="str">
        <f t="shared" si="7"/>
        <v/>
      </c>
      <c r="AN68" s="359"/>
    </row>
    <row r="69" spans="1:40" ht="27.75" customHeight="1">
      <c r="A69" s="287">
        <f t="shared" si="8"/>
        <v>50</v>
      </c>
      <c r="B69" s="288" t="str">
        <f>IF(①【全員最初に作成】基本情報!C82="","",①【全員最初に作成】基本情報!C82)</f>
        <v/>
      </c>
      <c r="C69" s="289" t="str">
        <f>IF(①【全員最初に作成】基本情報!D82="","",①【全員最初に作成】基本情報!D82)</f>
        <v/>
      </c>
      <c r="D69" s="289" t="str">
        <f>IF(①【全員最初に作成】基本情報!E82="","",①【全員最初に作成】基本情報!E82)</f>
        <v/>
      </c>
      <c r="E69" s="289" t="str">
        <f>IF(①【全員最初に作成】基本情報!F82="","",①【全員最初に作成】基本情報!F82)</f>
        <v/>
      </c>
      <c r="F69" s="289" t="str">
        <f>IF(①【全員最初に作成】基本情報!G82="","",①【全員最初に作成】基本情報!G82)</f>
        <v/>
      </c>
      <c r="G69" s="289" t="str">
        <f>IF(①【全員最初に作成】基本情報!H82="","",①【全員最初に作成】基本情報!H82)</f>
        <v/>
      </c>
      <c r="H69" s="289" t="str">
        <f>IF(①【全員最初に作成】基本情報!I82="","",①【全員最初に作成】基本情報!I82)</f>
        <v/>
      </c>
      <c r="I69" s="289" t="str">
        <f>IF(①【全員最初に作成】基本情報!J82="","",①【全員最初に作成】基本情報!J82)</f>
        <v/>
      </c>
      <c r="J69" s="289" t="str">
        <f>IF(①【全員最初に作成】基本情報!K82="","",①【全員最初に作成】基本情報!K82)</f>
        <v/>
      </c>
      <c r="K69" s="290" t="str">
        <f>IF(①【全員最初に作成】基本情報!L82="","",①【全員最初に作成】基本情報!L82)</f>
        <v/>
      </c>
      <c r="L69" s="273" t="str">
        <f t="shared" si="10"/>
        <v/>
      </c>
      <c r="M69" s="291" t="str">
        <f>IF(①【全員最初に作成】基本情報!M82="","",①【全員最初に作成】基本情報!M82)</f>
        <v/>
      </c>
      <c r="N69" s="291" t="str">
        <f>IF(①【全員最初に作成】基本情報!R82="","",①【全員最初に作成】基本情報!R82)</f>
        <v/>
      </c>
      <c r="O69" s="292" t="str">
        <f>IF(①【全員最初に作成】基本情報!W82="","",①【全員最初に作成】基本情報!W82)</f>
        <v/>
      </c>
      <c r="P69" s="293" t="str">
        <f>IF(①【全員最初に作成】基本情報!X82="","",①【全員最初に作成】基本情報!X82)</f>
        <v/>
      </c>
      <c r="Q69" s="300" t="str">
        <f>IF(①【全員最初に作成】基本情報!Y82="","",①【全員最初に作成】基本情報!Y82)</f>
        <v/>
      </c>
      <c r="R69" s="278"/>
      <c r="S69" s="279"/>
      <c r="T69" s="280"/>
      <c r="U69" s="280"/>
      <c r="V69" s="280"/>
      <c r="W69" s="281"/>
      <c r="X69" s="282"/>
      <c r="Y69" s="301"/>
      <c r="Z69" s="301"/>
      <c r="AA69" s="301"/>
      <c r="AB69" s="301"/>
      <c r="AC69" s="301"/>
      <c r="AD69" s="301"/>
      <c r="AE69" s="301"/>
      <c r="AF69" s="302"/>
      <c r="AG69" s="302"/>
      <c r="AH69" s="302"/>
      <c r="AI69" s="303"/>
      <c r="AJ69" s="285"/>
      <c r="AK69" s="357" t="str">
        <f t="shared" si="5"/>
        <v/>
      </c>
      <c r="AL69" s="357" t="str">
        <f t="shared" si="6"/>
        <v/>
      </c>
      <c r="AM69" s="357" t="str">
        <f t="shared" si="7"/>
        <v/>
      </c>
      <c r="AN69" s="359"/>
    </row>
    <row r="70" spans="1:40" ht="27.75" customHeight="1">
      <c r="A70" s="287">
        <f t="shared" si="8"/>
        <v>51</v>
      </c>
      <c r="B70" s="288" t="str">
        <f>IF(①【全員最初に作成】基本情報!C83="","",①【全員最初に作成】基本情報!C83)</f>
        <v/>
      </c>
      <c r="C70" s="289" t="str">
        <f>IF(①【全員最初に作成】基本情報!D83="","",①【全員最初に作成】基本情報!D83)</f>
        <v/>
      </c>
      <c r="D70" s="289" t="str">
        <f>IF(①【全員最初に作成】基本情報!E83="","",①【全員最初に作成】基本情報!E83)</f>
        <v/>
      </c>
      <c r="E70" s="289" t="str">
        <f>IF(①【全員最初に作成】基本情報!F83="","",①【全員最初に作成】基本情報!F83)</f>
        <v/>
      </c>
      <c r="F70" s="289" t="str">
        <f>IF(①【全員最初に作成】基本情報!G83="","",①【全員最初に作成】基本情報!G83)</f>
        <v/>
      </c>
      <c r="G70" s="289" t="str">
        <f>IF(①【全員最初に作成】基本情報!H83="","",①【全員最初に作成】基本情報!H83)</f>
        <v/>
      </c>
      <c r="H70" s="289" t="str">
        <f>IF(①【全員最初に作成】基本情報!I83="","",①【全員最初に作成】基本情報!I83)</f>
        <v/>
      </c>
      <c r="I70" s="289" t="str">
        <f>IF(①【全員最初に作成】基本情報!J83="","",①【全員最初に作成】基本情報!J83)</f>
        <v/>
      </c>
      <c r="J70" s="289" t="str">
        <f>IF(①【全員最初に作成】基本情報!K83="","",①【全員最初に作成】基本情報!K83)</f>
        <v/>
      </c>
      <c r="K70" s="290" t="str">
        <f>IF(①【全員最初に作成】基本情報!L83="","",①【全員最初に作成】基本情報!L83)</f>
        <v/>
      </c>
      <c r="L70" s="273" t="str">
        <f t="shared" si="10"/>
        <v/>
      </c>
      <c r="M70" s="291" t="str">
        <f>IF(①【全員最初に作成】基本情報!M83="","",①【全員最初に作成】基本情報!M83)</f>
        <v/>
      </c>
      <c r="N70" s="291" t="str">
        <f>IF(①【全員最初に作成】基本情報!R83="","",①【全員最初に作成】基本情報!R83)</f>
        <v/>
      </c>
      <c r="O70" s="292" t="str">
        <f>IF(①【全員最初に作成】基本情報!W83="","",①【全員最初に作成】基本情報!W83)</f>
        <v/>
      </c>
      <c r="P70" s="293" t="str">
        <f>IF(①【全員最初に作成】基本情報!X83="","",①【全員最初に作成】基本情報!X83)</f>
        <v/>
      </c>
      <c r="Q70" s="300" t="str">
        <f>IF(①【全員最初に作成】基本情報!Y83="","",①【全員最初に作成】基本情報!Y83)</f>
        <v/>
      </c>
      <c r="R70" s="278"/>
      <c r="S70" s="279"/>
      <c r="T70" s="280"/>
      <c r="U70" s="280"/>
      <c r="V70" s="280"/>
      <c r="W70" s="281"/>
      <c r="X70" s="282"/>
      <c r="Y70" s="301"/>
      <c r="Z70" s="301"/>
      <c r="AA70" s="301"/>
      <c r="AB70" s="301"/>
      <c r="AC70" s="301"/>
      <c r="AD70" s="301"/>
      <c r="AE70" s="301"/>
      <c r="AF70" s="302"/>
      <c r="AG70" s="302"/>
      <c r="AH70" s="302"/>
      <c r="AI70" s="303"/>
      <c r="AJ70" s="285"/>
      <c r="AK70" s="357" t="str">
        <f t="shared" si="5"/>
        <v/>
      </c>
      <c r="AL70" s="357" t="str">
        <f t="shared" si="6"/>
        <v/>
      </c>
      <c r="AM70" s="357" t="str">
        <f t="shared" si="7"/>
        <v/>
      </c>
      <c r="AN70" s="359"/>
    </row>
    <row r="71" spans="1:40" ht="27.75" customHeight="1">
      <c r="A71" s="287">
        <f t="shared" si="8"/>
        <v>52</v>
      </c>
      <c r="B71" s="288" t="str">
        <f>IF(①【全員最初に作成】基本情報!C84="","",①【全員最初に作成】基本情報!C84)</f>
        <v/>
      </c>
      <c r="C71" s="289" t="str">
        <f>IF(①【全員最初に作成】基本情報!D84="","",①【全員最初に作成】基本情報!D84)</f>
        <v/>
      </c>
      <c r="D71" s="289" t="str">
        <f>IF(①【全員最初に作成】基本情報!E84="","",①【全員最初に作成】基本情報!E84)</f>
        <v/>
      </c>
      <c r="E71" s="289" t="str">
        <f>IF(①【全員最初に作成】基本情報!F84="","",①【全員最初に作成】基本情報!F84)</f>
        <v/>
      </c>
      <c r="F71" s="289" t="str">
        <f>IF(①【全員最初に作成】基本情報!G84="","",①【全員最初に作成】基本情報!G84)</f>
        <v/>
      </c>
      <c r="G71" s="289" t="str">
        <f>IF(①【全員最初に作成】基本情報!H84="","",①【全員最初に作成】基本情報!H84)</f>
        <v/>
      </c>
      <c r="H71" s="289" t="str">
        <f>IF(①【全員最初に作成】基本情報!I84="","",①【全員最初に作成】基本情報!I84)</f>
        <v/>
      </c>
      <c r="I71" s="289" t="str">
        <f>IF(①【全員最初に作成】基本情報!J84="","",①【全員最初に作成】基本情報!J84)</f>
        <v/>
      </c>
      <c r="J71" s="289" t="str">
        <f>IF(①【全員最初に作成】基本情報!K84="","",①【全員最初に作成】基本情報!K84)</f>
        <v/>
      </c>
      <c r="K71" s="290" t="str">
        <f>IF(①【全員最初に作成】基本情報!L84="","",①【全員最初に作成】基本情報!L84)</f>
        <v/>
      </c>
      <c r="L71" s="273" t="str">
        <f t="shared" si="10"/>
        <v/>
      </c>
      <c r="M71" s="291" t="str">
        <f>IF(①【全員最初に作成】基本情報!M84="","",①【全員最初に作成】基本情報!M84)</f>
        <v/>
      </c>
      <c r="N71" s="291" t="str">
        <f>IF(①【全員最初に作成】基本情報!R84="","",①【全員最初に作成】基本情報!R84)</f>
        <v/>
      </c>
      <c r="O71" s="292" t="str">
        <f>IF(①【全員最初に作成】基本情報!W84="","",①【全員最初に作成】基本情報!W84)</f>
        <v/>
      </c>
      <c r="P71" s="293" t="str">
        <f>IF(①【全員最初に作成】基本情報!X84="","",①【全員最初に作成】基本情報!X84)</f>
        <v/>
      </c>
      <c r="Q71" s="300" t="str">
        <f>IF(①【全員最初に作成】基本情報!Y84="","",①【全員最初に作成】基本情報!Y84)</f>
        <v/>
      </c>
      <c r="R71" s="278"/>
      <c r="S71" s="279"/>
      <c r="T71" s="280"/>
      <c r="U71" s="280"/>
      <c r="V71" s="280"/>
      <c r="W71" s="281"/>
      <c r="X71" s="282"/>
      <c r="Y71" s="301"/>
      <c r="Z71" s="301"/>
      <c r="AA71" s="301"/>
      <c r="AB71" s="301"/>
      <c r="AC71" s="301"/>
      <c r="AD71" s="301"/>
      <c r="AE71" s="301"/>
      <c r="AF71" s="302"/>
      <c r="AG71" s="302"/>
      <c r="AH71" s="302"/>
      <c r="AI71" s="303"/>
      <c r="AJ71" s="285"/>
      <c r="AK71" s="357" t="str">
        <f t="shared" si="5"/>
        <v/>
      </c>
      <c r="AL71" s="357" t="str">
        <f t="shared" si="6"/>
        <v/>
      </c>
      <c r="AM71" s="357" t="str">
        <f t="shared" si="7"/>
        <v/>
      </c>
      <c r="AN71" s="359"/>
    </row>
    <row r="72" spans="1:40" ht="27.75" customHeight="1">
      <c r="A72" s="287">
        <f t="shared" si="8"/>
        <v>53</v>
      </c>
      <c r="B72" s="288" t="str">
        <f>IF(①【全員最初に作成】基本情報!C85="","",①【全員最初に作成】基本情報!C85)</f>
        <v/>
      </c>
      <c r="C72" s="289" t="str">
        <f>IF(①【全員最初に作成】基本情報!D85="","",①【全員最初に作成】基本情報!D85)</f>
        <v/>
      </c>
      <c r="D72" s="289" t="str">
        <f>IF(①【全員最初に作成】基本情報!E85="","",①【全員最初に作成】基本情報!E85)</f>
        <v/>
      </c>
      <c r="E72" s="289" t="str">
        <f>IF(①【全員最初に作成】基本情報!F85="","",①【全員最初に作成】基本情報!F85)</f>
        <v/>
      </c>
      <c r="F72" s="289" t="str">
        <f>IF(①【全員最初に作成】基本情報!G85="","",①【全員最初に作成】基本情報!G85)</f>
        <v/>
      </c>
      <c r="G72" s="289" t="str">
        <f>IF(①【全員最初に作成】基本情報!H85="","",①【全員最初に作成】基本情報!H85)</f>
        <v/>
      </c>
      <c r="H72" s="289" t="str">
        <f>IF(①【全員最初に作成】基本情報!I85="","",①【全員最初に作成】基本情報!I85)</f>
        <v/>
      </c>
      <c r="I72" s="289" t="str">
        <f>IF(①【全員最初に作成】基本情報!J85="","",①【全員最初に作成】基本情報!J85)</f>
        <v/>
      </c>
      <c r="J72" s="289" t="str">
        <f>IF(①【全員最初に作成】基本情報!K85="","",①【全員最初に作成】基本情報!K85)</f>
        <v/>
      </c>
      <c r="K72" s="290" t="str">
        <f>IF(①【全員最初に作成】基本情報!L85="","",①【全員最初に作成】基本情報!L85)</f>
        <v/>
      </c>
      <c r="L72" s="273" t="str">
        <f t="shared" si="10"/>
        <v/>
      </c>
      <c r="M72" s="291" t="str">
        <f>IF(①【全員最初に作成】基本情報!M85="","",①【全員最初に作成】基本情報!M85)</f>
        <v/>
      </c>
      <c r="N72" s="291" t="str">
        <f>IF(①【全員最初に作成】基本情報!R85="","",①【全員最初に作成】基本情報!R85)</f>
        <v/>
      </c>
      <c r="O72" s="292" t="str">
        <f>IF(①【全員最初に作成】基本情報!W85="","",①【全員最初に作成】基本情報!W85)</f>
        <v/>
      </c>
      <c r="P72" s="293" t="str">
        <f>IF(①【全員最初に作成】基本情報!X85="","",①【全員最初に作成】基本情報!X85)</f>
        <v/>
      </c>
      <c r="Q72" s="300" t="str">
        <f>IF(①【全員最初に作成】基本情報!Y85="","",①【全員最初に作成】基本情報!Y85)</f>
        <v/>
      </c>
      <c r="R72" s="278"/>
      <c r="S72" s="279"/>
      <c r="T72" s="280"/>
      <c r="U72" s="280"/>
      <c r="V72" s="280"/>
      <c r="W72" s="281"/>
      <c r="X72" s="282"/>
      <c r="Y72" s="301"/>
      <c r="Z72" s="301"/>
      <c r="AA72" s="301"/>
      <c r="AB72" s="301"/>
      <c r="AC72" s="301"/>
      <c r="AD72" s="301"/>
      <c r="AE72" s="301"/>
      <c r="AF72" s="302"/>
      <c r="AG72" s="302"/>
      <c r="AH72" s="302"/>
      <c r="AI72" s="303"/>
      <c r="AJ72" s="285"/>
      <c r="AK72" s="357" t="str">
        <f t="shared" si="5"/>
        <v/>
      </c>
      <c r="AL72" s="357" t="str">
        <f t="shared" si="6"/>
        <v/>
      </c>
      <c r="AM72" s="357" t="str">
        <f t="shared" si="7"/>
        <v/>
      </c>
      <c r="AN72" s="359"/>
    </row>
    <row r="73" spans="1:40" ht="27.75" customHeight="1">
      <c r="A73" s="287">
        <f t="shared" si="8"/>
        <v>54</v>
      </c>
      <c r="B73" s="288" t="str">
        <f>IF(①【全員最初に作成】基本情報!C86="","",①【全員最初に作成】基本情報!C86)</f>
        <v/>
      </c>
      <c r="C73" s="289" t="str">
        <f>IF(①【全員最初に作成】基本情報!D86="","",①【全員最初に作成】基本情報!D86)</f>
        <v/>
      </c>
      <c r="D73" s="289" t="str">
        <f>IF(①【全員最初に作成】基本情報!E86="","",①【全員最初に作成】基本情報!E86)</f>
        <v/>
      </c>
      <c r="E73" s="289" t="str">
        <f>IF(①【全員最初に作成】基本情報!F86="","",①【全員最初に作成】基本情報!F86)</f>
        <v/>
      </c>
      <c r="F73" s="289" t="str">
        <f>IF(①【全員最初に作成】基本情報!G86="","",①【全員最初に作成】基本情報!G86)</f>
        <v/>
      </c>
      <c r="G73" s="289" t="str">
        <f>IF(①【全員最初に作成】基本情報!H86="","",①【全員最初に作成】基本情報!H86)</f>
        <v/>
      </c>
      <c r="H73" s="289" t="str">
        <f>IF(①【全員最初に作成】基本情報!I86="","",①【全員最初に作成】基本情報!I86)</f>
        <v/>
      </c>
      <c r="I73" s="289" t="str">
        <f>IF(①【全員最初に作成】基本情報!J86="","",①【全員最初に作成】基本情報!J86)</f>
        <v/>
      </c>
      <c r="J73" s="289" t="str">
        <f>IF(①【全員最初に作成】基本情報!K86="","",①【全員最初に作成】基本情報!K86)</f>
        <v/>
      </c>
      <c r="K73" s="290" t="str">
        <f>IF(①【全員最初に作成】基本情報!L86="","",①【全員最初に作成】基本情報!L86)</f>
        <v/>
      </c>
      <c r="L73" s="273" t="str">
        <f t="shared" si="10"/>
        <v/>
      </c>
      <c r="M73" s="291" t="str">
        <f>IF(①【全員最初に作成】基本情報!M86="","",①【全員最初に作成】基本情報!M86)</f>
        <v/>
      </c>
      <c r="N73" s="291" t="str">
        <f>IF(①【全員最初に作成】基本情報!R86="","",①【全員最初に作成】基本情報!R86)</f>
        <v/>
      </c>
      <c r="O73" s="292" t="str">
        <f>IF(①【全員最初に作成】基本情報!W86="","",①【全員最初に作成】基本情報!W86)</f>
        <v/>
      </c>
      <c r="P73" s="293" t="str">
        <f>IF(①【全員最初に作成】基本情報!X86="","",①【全員最初に作成】基本情報!X86)</f>
        <v/>
      </c>
      <c r="Q73" s="300" t="str">
        <f>IF(①【全員最初に作成】基本情報!Y86="","",①【全員最初に作成】基本情報!Y86)</f>
        <v/>
      </c>
      <c r="R73" s="278"/>
      <c r="S73" s="279"/>
      <c r="T73" s="280"/>
      <c r="U73" s="280"/>
      <c r="V73" s="280"/>
      <c r="W73" s="281"/>
      <c r="X73" s="282"/>
      <c r="Y73" s="301"/>
      <c r="Z73" s="301"/>
      <c r="AA73" s="301"/>
      <c r="AB73" s="301"/>
      <c r="AC73" s="301"/>
      <c r="AD73" s="301"/>
      <c r="AE73" s="301"/>
      <c r="AF73" s="302"/>
      <c r="AG73" s="302"/>
      <c r="AH73" s="302"/>
      <c r="AI73" s="303"/>
      <c r="AJ73" s="285"/>
      <c r="AK73" s="357" t="str">
        <f t="shared" si="5"/>
        <v/>
      </c>
      <c r="AL73" s="357" t="str">
        <f t="shared" si="6"/>
        <v/>
      </c>
      <c r="AM73" s="357" t="str">
        <f t="shared" si="7"/>
        <v/>
      </c>
      <c r="AN73" s="359"/>
    </row>
    <row r="74" spans="1:40" ht="27.75" customHeight="1">
      <c r="A74" s="287">
        <f t="shared" si="8"/>
        <v>55</v>
      </c>
      <c r="B74" s="288" t="str">
        <f>IF(①【全員最初に作成】基本情報!C87="","",①【全員最初に作成】基本情報!C87)</f>
        <v/>
      </c>
      <c r="C74" s="289" t="str">
        <f>IF(①【全員最初に作成】基本情報!D87="","",①【全員最初に作成】基本情報!D87)</f>
        <v/>
      </c>
      <c r="D74" s="289" t="str">
        <f>IF(①【全員最初に作成】基本情報!E87="","",①【全員最初に作成】基本情報!E87)</f>
        <v/>
      </c>
      <c r="E74" s="289" t="str">
        <f>IF(①【全員最初に作成】基本情報!F87="","",①【全員最初に作成】基本情報!F87)</f>
        <v/>
      </c>
      <c r="F74" s="289" t="str">
        <f>IF(①【全員最初に作成】基本情報!G87="","",①【全員最初に作成】基本情報!G87)</f>
        <v/>
      </c>
      <c r="G74" s="289" t="str">
        <f>IF(①【全員最初に作成】基本情報!H87="","",①【全員最初に作成】基本情報!H87)</f>
        <v/>
      </c>
      <c r="H74" s="289" t="str">
        <f>IF(①【全員最初に作成】基本情報!I87="","",①【全員最初に作成】基本情報!I87)</f>
        <v/>
      </c>
      <c r="I74" s="289" t="str">
        <f>IF(①【全員最初に作成】基本情報!J87="","",①【全員最初に作成】基本情報!J87)</f>
        <v/>
      </c>
      <c r="J74" s="289" t="str">
        <f>IF(①【全員最初に作成】基本情報!K87="","",①【全員最初に作成】基本情報!K87)</f>
        <v/>
      </c>
      <c r="K74" s="290" t="str">
        <f>IF(①【全員最初に作成】基本情報!L87="","",①【全員最初に作成】基本情報!L87)</f>
        <v/>
      </c>
      <c r="L74" s="273" t="str">
        <f t="shared" si="10"/>
        <v/>
      </c>
      <c r="M74" s="291" t="str">
        <f>IF(①【全員最初に作成】基本情報!M87="","",①【全員最初に作成】基本情報!M87)</f>
        <v/>
      </c>
      <c r="N74" s="291" t="str">
        <f>IF(①【全員最初に作成】基本情報!R87="","",①【全員最初に作成】基本情報!R87)</f>
        <v/>
      </c>
      <c r="O74" s="292" t="str">
        <f>IF(①【全員最初に作成】基本情報!W87="","",①【全員最初に作成】基本情報!W87)</f>
        <v/>
      </c>
      <c r="P74" s="293" t="str">
        <f>IF(①【全員最初に作成】基本情報!X87="","",①【全員最初に作成】基本情報!X87)</f>
        <v/>
      </c>
      <c r="Q74" s="300" t="str">
        <f>IF(①【全員最初に作成】基本情報!Y87="","",①【全員最初に作成】基本情報!Y87)</f>
        <v/>
      </c>
      <c r="R74" s="278"/>
      <c r="S74" s="279"/>
      <c r="T74" s="280"/>
      <c r="U74" s="280"/>
      <c r="V74" s="280"/>
      <c r="W74" s="281"/>
      <c r="X74" s="282"/>
      <c r="Y74" s="301"/>
      <c r="Z74" s="301"/>
      <c r="AA74" s="301"/>
      <c r="AB74" s="301"/>
      <c r="AC74" s="301"/>
      <c r="AD74" s="301"/>
      <c r="AE74" s="301"/>
      <c r="AF74" s="302"/>
      <c r="AG74" s="302"/>
      <c r="AH74" s="302"/>
      <c r="AI74" s="303"/>
      <c r="AJ74" s="285"/>
      <c r="AK74" s="357" t="str">
        <f t="shared" si="5"/>
        <v/>
      </c>
      <c r="AL74" s="357" t="str">
        <f t="shared" si="6"/>
        <v/>
      </c>
      <c r="AM74" s="357" t="str">
        <f t="shared" si="7"/>
        <v/>
      </c>
      <c r="AN74" s="359"/>
    </row>
    <row r="75" spans="1:40" ht="27.75" customHeight="1">
      <c r="A75" s="287">
        <f t="shared" si="8"/>
        <v>56</v>
      </c>
      <c r="B75" s="288" t="str">
        <f>IF(①【全員最初に作成】基本情報!C88="","",①【全員最初に作成】基本情報!C88)</f>
        <v/>
      </c>
      <c r="C75" s="289" t="str">
        <f>IF(①【全員最初に作成】基本情報!D88="","",①【全員最初に作成】基本情報!D88)</f>
        <v/>
      </c>
      <c r="D75" s="289" t="str">
        <f>IF(①【全員最初に作成】基本情報!E88="","",①【全員最初に作成】基本情報!E88)</f>
        <v/>
      </c>
      <c r="E75" s="289" t="str">
        <f>IF(①【全員最初に作成】基本情報!F88="","",①【全員最初に作成】基本情報!F88)</f>
        <v/>
      </c>
      <c r="F75" s="289" t="str">
        <f>IF(①【全員最初に作成】基本情報!G88="","",①【全員最初に作成】基本情報!G88)</f>
        <v/>
      </c>
      <c r="G75" s="289" t="str">
        <f>IF(①【全員最初に作成】基本情報!H88="","",①【全員最初に作成】基本情報!H88)</f>
        <v/>
      </c>
      <c r="H75" s="289" t="str">
        <f>IF(①【全員最初に作成】基本情報!I88="","",①【全員最初に作成】基本情報!I88)</f>
        <v/>
      </c>
      <c r="I75" s="289" t="str">
        <f>IF(①【全員最初に作成】基本情報!J88="","",①【全員最初に作成】基本情報!J88)</f>
        <v/>
      </c>
      <c r="J75" s="289" t="str">
        <f>IF(①【全員最初に作成】基本情報!K88="","",①【全員最初に作成】基本情報!K88)</f>
        <v/>
      </c>
      <c r="K75" s="290" t="str">
        <f>IF(①【全員最初に作成】基本情報!L88="","",①【全員最初に作成】基本情報!L88)</f>
        <v/>
      </c>
      <c r="L75" s="273" t="str">
        <f t="shared" si="10"/>
        <v/>
      </c>
      <c r="M75" s="291" t="str">
        <f>IF(①【全員最初に作成】基本情報!M88="","",①【全員最初に作成】基本情報!M88)</f>
        <v/>
      </c>
      <c r="N75" s="291" t="str">
        <f>IF(①【全員最初に作成】基本情報!R88="","",①【全員最初に作成】基本情報!R88)</f>
        <v/>
      </c>
      <c r="O75" s="292" t="str">
        <f>IF(①【全員最初に作成】基本情報!W88="","",①【全員最初に作成】基本情報!W88)</f>
        <v/>
      </c>
      <c r="P75" s="293" t="str">
        <f>IF(①【全員最初に作成】基本情報!X88="","",①【全員最初に作成】基本情報!X88)</f>
        <v/>
      </c>
      <c r="Q75" s="300" t="str">
        <f>IF(①【全員最初に作成】基本情報!Y88="","",①【全員最初に作成】基本情報!Y88)</f>
        <v/>
      </c>
      <c r="R75" s="278"/>
      <c r="S75" s="279"/>
      <c r="T75" s="280"/>
      <c r="U75" s="280"/>
      <c r="V75" s="280"/>
      <c r="W75" s="281"/>
      <c r="X75" s="282"/>
      <c r="Y75" s="301"/>
      <c r="Z75" s="301"/>
      <c r="AA75" s="301"/>
      <c r="AB75" s="301"/>
      <c r="AC75" s="301"/>
      <c r="AD75" s="301"/>
      <c r="AE75" s="301"/>
      <c r="AF75" s="302"/>
      <c r="AG75" s="302"/>
      <c r="AH75" s="302"/>
      <c r="AI75" s="303"/>
      <c r="AJ75" s="285"/>
      <c r="AK75" s="357" t="str">
        <f t="shared" si="5"/>
        <v/>
      </c>
      <c r="AL75" s="357" t="str">
        <f t="shared" si="6"/>
        <v/>
      </c>
      <c r="AM75" s="357" t="str">
        <f t="shared" si="7"/>
        <v/>
      </c>
      <c r="AN75" s="359"/>
    </row>
    <row r="76" spans="1:40" ht="27.75" customHeight="1">
      <c r="A76" s="287">
        <f t="shared" si="8"/>
        <v>57</v>
      </c>
      <c r="B76" s="288" t="str">
        <f>IF(①【全員最初に作成】基本情報!C89="","",①【全員最初に作成】基本情報!C89)</f>
        <v/>
      </c>
      <c r="C76" s="289" t="str">
        <f>IF(①【全員最初に作成】基本情報!D89="","",①【全員最初に作成】基本情報!D89)</f>
        <v/>
      </c>
      <c r="D76" s="289" t="str">
        <f>IF(①【全員最初に作成】基本情報!E89="","",①【全員最初に作成】基本情報!E89)</f>
        <v/>
      </c>
      <c r="E76" s="289" t="str">
        <f>IF(①【全員最初に作成】基本情報!F89="","",①【全員最初に作成】基本情報!F89)</f>
        <v/>
      </c>
      <c r="F76" s="289" t="str">
        <f>IF(①【全員最初に作成】基本情報!G89="","",①【全員最初に作成】基本情報!G89)</f>
        <v/>
      </c>
      <c r="G76" s="289" t="str">
        <f>IF(①【全員最初に作成】基本情報!H89="","",①【全員最初に作成】基本情報!H89)</f>
        <v/>
      </c>
      <c r="H76" s="289" t="str">
        <f>IF(①【全員最初に作成】基本情報!I89="","",①【全員最初に作成】基本情報!I89)</f>
        <v/>
      </c>
      <c r="I76" s="289" t="str">
        <f>IF(①【全員最初に作成】基本情報!J89="","",①【全員最初に作成】基本情報!J89)</f>
        <v/>
      </c>
      <c r="J76" s="289" t="str">
        <f>IF(①【全員最初に作成】基本情報!K89="","",①【全員最初に作成】基本情報!K89)</f>
        <v/>
      </c>
      <c r="K76" s="290" t="str">
        <f>IF(①【全員最初に作成】基本情報!L89="","",①【全員最初に作成】基本情報!L89)</f>
        <v/>
      </c>
      <c r="L76" s="273" t="str">
        <f t="shared" si="10"/>
        <v/>
      </c>
      <c r="M76" s="291" t="str">
        <f>IF(①【全員最初に作成】基本情報!M89="","",①【全員最初に作成】基本情報!M89)</f>
        <v/>
      </c>
      <c r="N76" s="291" t="str">
        <f>IF(①【全員最初に作成】基本情報!R89="","",①【全員最初に作成】基本情報!R89)</f>
        <v/>
      </c>
      <c r="O76" s="292" t="str">
        <f>IF(①【全員最初に作成】基本情報!W89="","",①【全員最初に作成】基本情報!W89)</f>
        <v/>
      </c>
      <c r="P76" s="293" t="str">
        <f>IF(①【全員最初に作成】基本情報!X89="","",①【全員最初に作成】基本情報!X89)</f>
        <v/>
      </c>
      <c r="Q76" s="300" t="str">
        <f>IF(①【全員最初に作成】基本情報!Y89="","",①【全員最初に作成】基本情報!Y89)</f>
        <v/>
      </c>
      <c r="R76" s="278"/>
      <c r="S76" s="279"/>
      <c r="T76" s="280"/>
      <c r="U76" s="280"/>
      <c r="V76" s="280"/>
      <c r="W76" s="281"/>
      <c r="X76" s="282"/>
      <c r="Y76" s="301"/>
      <c r="Z76" s="301"/>
      <c r="AA76" s="301"/>
      <c r="AB76" s="301"/>
      <c r="AC76" s="301"/>
      <c r="AD76" s="301"/>
      <c r="AE76" s="301"/>
      <c r="AF76" s="302"/>
      <c r="AG76" s="302"/>
      <c r="AH76" s="302"/>
      <c r="AI76" s="303"/>
      <c r="AJ76" s="285"/>
      <c r="AK76" s="357" t="str">
        <f t="shared" si="5"/>
        <v/>
      </c>
      <c r="AL76" s="357" t="str">
        <f t="shared" si="6"/>
        <v/>
      </c>
      <c r="AM76" s="357" t="str">
        <f t="shared" si="7"/>
        <v/>
      </c>
      <c r="AN76" s="359"/>
    </row>
    <row r="77" spans="1:40" ht="27.75" customHeight="1">
      <c r="A77" s="287">
        <f t="shared" si="8"/>
        <v>58</v>
      </c>
      <c r="B77" s="288" t="str">
        <f>IF(①【全員最初に作成】基本情報!C90="","",①【全員最初に作成】基本情報!C90)</f>
        <v/>
      </c>
      <c r="C77" s="289" t="str">
        <f>IF(①【全員最初に作成】基本情報!D90="","",①【全員最初に作成】基本情報!D90)</f>
        <v/>
      </c>
      <c r="D77" s="289" t="str">
        <f>IF(①【全員最初に作成】基本情報!E90="","",①【全員最初に作成】基本情報!E90)</f>
        <v/>
      </c>
      <c r="E77" s="289" t="str">
        <f>IF(①【全員最初に作成】基本情報!F90="","",①【全員最初に作成】基本情報!F90)</f>
        <v/>
      </c>
      <c r="F77" s="289" t="str">
        <f>IF(①【全員最初に作成】基本情報!G90="","",①【全員最初に作成】基本情報!G90)</f>
        <v/>
      </c>
      <c r="G77" s="289" t="str">
        <f>IF(①【全員最初に作成】基本情報!H90="","",①【全員最初に作成】基本情報!H90)</f>
        <v/>
      </c>
      <c r="H77" s="289" t="str">
        <f>IF(①【全員最初に作成】基本情報!I90="","",①【全員最初に作成】基本情報!I90)</f>
        <v/>
      </c>
      <c r="I77" s="289" t="str">
        <f>IF(①【全員最初に作成】基本情報!J90="","",①【全員最初に作成】基本情報!J90)</f>
        <v/>
      </c>
      <c r="J77" s="289" t="str">
        <f>IF(①【全員最初に作成】基本情報!K90="","",①【全員最初に作成】基本情報!K90)</f>
        <v/>
      </c>
      <c r="K77" s="290" t="str">
        <f>IF(①【全員最初に作成】基本情報!L90="","",①【全員最初に作成】基本情報!L90)</f>
        <v/>
      </c>
      <c r="L77" s="273" t="str">
        <f t="shared" si="10"/>
        <v/>
      </c>
      <c r="M77" s="291" t="str">
        <f>IF(①【全員最初に作成】基本情報!M90="","",①【全員最初に作成】基本情報!M90)</f>
        <v/>
      </c>
      <c r="N77" s="291" t="str">
        <f>IF(①【全員最初に作成】基本情報!R90="","",①【全員最初に作成】基本情報!R90)</f>
        <v/>
      </c>
      <c r="O77" s="292" t="str">
        <f>IF(①【全員最初に作成】基本情報!W90="","",①【全員最初に作成】基本情報!W90)</f>
        <v/>
      </c>
      <c r="P77" s="293" t="str">
        <f>IF(①【全員最初に作成】基本情報!X90="","",①【全員最初に作成】基本情報!X90)</f>
        <v/>
      </c>
      <c r="Q77" s="300" t="str">
        <f>IF(①【全員最初に作成】基本情報!Y90="","",①【全員最初に作成】基本情報!Y90)</f>
        <v/>
      </c>
      <c r="R77" s="278"/>
      <c r="S77" s="279"/>
      <c r="T77" s="280"/>
      <c r="U77" s="280"/>
      <c r="V77" s="280"/>
      <c r="W77" s="281"/>
      <c r="X77" s="282"/>
      <c r="Y77" s="301"/>
      <c r="Z77" s="301"/>
      <c r="AA77" s="301"/>
      <c r="AB77" s="301"/>
      <c r="AC77" s="301"/>
      <c r="AD77" s="301"/>
      <c r="AE77" s="301"/>
      <c r="AF77" s="302"/>
      <c r="AG77" s="302"/>
      <c r="AH77" s="302"/>
      <c r="AI77" s="303"/>
      <c r="AJ77" s="285"/>
      <c r="AK77" s="357" t="str">
        <f t="shared" si="5"/>
        <v/>
      </c>
      <c r="AL77" s="357" t="str">
        <f t="shared" si="6"/>
        <v/>
      </c>
      <c r="AM77" s="357" t="str">
        <f t="shared" si="7"/>
        <v/>
      </c>
      <c r="AN77" s="359"/>
    </row>
    <row r="78" spans="1:40" ht="27.75" customHeight="1">
      <c r="A78" s="287">
        <f t="shared" si="8"/>
        <v>59</v>
      </c>
      <c r="B78" s="288" t="str">
        <f>IF(①【全員最初に作成】基本情報!C91="","",①【全員最初に作成】基本情報!C91)</f>
        <v/>
      </c>
      <c r="C78" s="289" t="str">
        <f>IF(①【全員最初に作成】基本情報!D91="","",①【全員最初に作成】基本情報!D91)</f>
        <v/>
      </c>
      <c r="D78" s="289" t="str">
        <f>IF(①【全員最初に作成】基本情報!E91="","",①【全員最初に作成】基本情報!E91)</f>
        <v/>
      </c>
      <c r="E78" s="289" t="str">
        <f>IF(①【全員最初に作成】基本情報!F91="","",①【全員最初に作成】基本情報!F91)</f>
        <v/>
      </c>
      <c r="F78" s="289" t="str">
        <f>IF(①【全員最初に作成】基本情報!G91="","",①【全員最初に作成】基本情報!G91)</f>
        <v/>
      </c>
      <c r="G78" s="289" t="str">
        <f>IF(①【全員最初に作成】基本情報!H91="","",①【全員最初に作成】基本情報!H91)</f>
        <v/>
      </c>
      <c r="H78" s="289" t="str">
        <f>IF(①【全員最初に作成】基本情報!I91="","",①【全員最初に作成】基本情報!I91)</f>
        <v/>
      </c>
      <c r="I78" s="289" t="str">
        <f>IF(①【全員最初に作成】基本情報!J91="","",①【全員最初に作成】基本情報!J91)</f>
        <v/>
      </c>
      <c r="J78" s="289" t="str">
        <f>IF(①【全員最初に作成】基本情報!K91="","",①【全員最初に作成】基本情報!K91)</f>
        <v/>
      </c>
      <c r="K78" s="290" t="str">
        <f>IF(①【全員最初に作成】基本情報!L91="","",①【全員最初に作成】基本情報!L91)</f>
        <v/>
      </c>
      <c r="L78" s="273" t="str">
        <f t="shared" si="10"/>
        <v/>
      </c>
      <c r="M78" s="291" t="str">
        <f>IF(①【全員最初に作成】基本情報!M91="","",①【全員最初に作成】基本情報!M91)</f>
        <v/>
      </c>
      <c r="N78" s="291" t="str">
        <f>IF(①【全員最初に作成】基本情報!R91="","",①【全員最初に作成】基本情報!R91)</f>
        <v/>
      </c>
      <c r="O78" s="292" t="str">
        <f>IF(①【全員最初に作成】基本情報!W91="","",①【全員最初に作成】基本情報!W91)</f>
        <v/>
      </c>
      <c r="P78" s="293" t="str">
        <f>IF(①【全員最初に作成】基本情報!X91="","",①【全員最初に作成】基本情報!X91)</f>
        <v/>
      </c>
      <c r="Q78" s="300" t="str">
        <f>IF(①【全員最初に作成】基本情報!Y91="","",①【全員最初に作成】基本情報!Y91)</f>
        <v/>
      </c>
      <c r="R78" s="278"/>
      <c r="S78" s="279"/>
      <c r="T78" s="280"/>
      <c r="U78" s="280"/>
      <c r="V78" s="280"/>
      <c r="W78" s="281"/>
      <c r="X78" s="282"/>
      <c r="Y78" s="301"/>
      <c r="Z78" s="301"/>
      <c r="AA78" s="301"/>
      <c r="AB78" s="301"/>
      <c r="AC78" s="301"/>
      <c r="AD78" s="301"/>
      <c r="AE78" s="301"/>
      <c r="AF78" s="302"/>
      <c r="AG78" s="302"/>
      <c r="AH78" s="302"/>
      <c r="AI78" s="303"/>
      <c r="AJ78" s="285"/>
      <c r="AK78" s="357" t="str">
        <f t="shared" si="5"/>
        <v/>
      </c>
      <c r="AL78" s="357" t="str">
        <f t="shared" si="6"/>
        <v/>
      </c>
      <c r="AM78" s="357" t="str">
        <f t="shared" si="7"/>
        <v/>
      </c>
      <c r="AN78" s="359"/>
    </row>
    <row r="79" spans="1:40" ht="27.75" customHeight="1">
      <c r="A79" s="287">
        <f t="shared" si="8"/>
        <v>60</v>
      </c>
      <c r="B79" s="288" t="str">
        <f>IF(①【全員最初に作成】基本情報!C92="","",①【全員最初に作成】基本情報!C92)</f>
        <v/>
      </c>
      <c r="C79" s="289" t="str">
        <f>IF(①【全員最初に作成】基本情報!D92="","",①【全員最初に作成】基本情報!D92)</f>
        <v/>
      </c>
      <c r="D79" s="289" t="str">
        <f>IF(①【全員最初に作成】基本情報!E92="","",①【全員最初に作成】基本情報!E92)</f>
        <v/>
      </c>
      <c r="E79" s="289" t="str">
        <f>IF(①【全員最初に作成】基本情報!F92="","",①【全員最初に作成】基本情報!F92)</f>
        <v/>
      </c>
      <c r="F79" s="289" t="str">
        <f>IF(①【全員最初に作成】基本情報!G92="","",①【全員最初に作成】基本情報!G92)</f>
        <v/>
      </c>
      <c r="G79" s="289" t="str">
        <f>IF(①【全員最初に作成】基本情報!H92="","",①【全員最初に作成】基本情報!H92)</f>
        <v/>
      </c>
      <c r="H79" s="289" t="str">
        <f>IF(①【全員最初に作成】基本情報!I92="","",①【全員最初に作成】基本情報!I92)</f>
        <v/>
      </c>
      <c r="I79" s="289" t="str">
        <f>IF(①【全員最初に作成】基本情報!J92="","",①【全員最初に作成】基本情報!J92)</f>
        <v/>
      </c>
      <c r="J79" s="289" t="str">
        <f>IF(①【全員最初に作成】基本情報!K92="","",①【全員最初に作成】基本情報!K92)</f>
        <v/>
      </c>
      <c r="K79" s="290" t="str">
        <f>IF(①【全員最初に作成】基本情報!L92="","",①【全員最初に作成】基本情報!L92)</f>
        <v/>
      </c>
      <c r="L79" s="273" t="str">
        <f t="shared" si="10"/>
        <v/>
      </c>
      <c r="M79" s="291" t="str">
        <f>IF(①【全員最初に作成】基本情報!M92="","",①【全員最初に作成】基本情報!M92)</f>
        <v/>
      </c>
      <c r="N79" s="291" t="str">
        <f>IF(①【全員最初に作成】基本情報!R92="","",①【全員最初に作成】基本情報!R92)</f>
        <v/>
      </c>
      <c r="O79" s="292" t="str">
        <f>IF(①【全員最初に作成】基本情報!W92="","",①【全員最初に作成】基本情報!W92)</f>
        <v/>
      </c>
      <c r="P79" s="293" t="str">
        <f>IF(①【全員最初に作成】基本情報!X92="","",①【全員最初に作成】基本情報!X92)</f>
        <v/>
      </c>
      <c r="Q79" s="300" t="str">
        <f>IF(①【全員最初に作成】基本情報!Y92="","",①【全員最初に作成】基本情報!Y92)</f>
        <v/>
      </c>
      <c r="R79" s="278"/>
      <c r="S79" s="279"/>
      <c r="T79" s="280"/>
      <c r="U79" s="280"/>
      <c r="V79" s="280"/>
      <c r="W79" s="281"/>
      <c r="X79" s="282"/>
      <c r="Y79" s="301"/>
      <c r="Z79" s="301"/>
      <c r="AA79" s="301"/>
      <c r="AB79" s="301"/>
      <c r="AC79" s="301"/>
      <c r="AD79" s="301"/>
      <c r="AE79" s="301"/>
      <c r="AF79" s="302"/>
      <c r="AG79" s="302"/>
      <c r="AH79" s="302"/>
      <c r="AI79" s="303"/>
      <c r="AJ79" s="285"/>
      <c r="AK79" s="357" t="str">
        <f t="shared" si="5"/>
        <v/>
      </c>
      <c r="AL79" s="357" t="str">
        <f t="shared" si="6"/>
        <v/>
      </c>
      <c r="AM79" s="357" t="str">
        <f t="shared" si="7"/>
        <v/>
      </c>
      <c r="AN79" s="359"/>
    </row>
    <row r="80" spans="1:40" ht="27.75" customHeight="1">
      <c r="A80" s="287">
        <f t="shared" si="8"/>
        <v>61</v>
      </c>
      <c r="B80" s="288" t="str">
        <f>IF(①【全員最初に作成】基本情報!C93="","",①【全員最初に作成】基本情報!C93)</f>
        <v/>
      </c>
      <c r="C80" s="289" t="str">
        <f>IF(①【全員最初に作成】基本情報!D93="","",①【全員最初に作成】基本情報!D93)</f>
        <v/>
      </c>
      <c r="D80" s="289" t="str">
        <f>IF(①【全員最初に作成】基本情報!E93="","",①【全員最初に作成】基本情報!E93)</f>
        <v/>
      </c>
      <c r="E80" s="289" t="str">
        <f>IF(①【全員最初に作成】基本情報!F93="","",①【全員最初に作成】基本情報!F93)</f>
        <v/>
      </c>
      <c r="F80" s="289" t="str">
        <f>IF(①【全員最初に作成】基本情報!G93="","",①【全員最初に作成】基本情報!G93)</f>
        <v/>
      </c>
      <c r="G80" s="289" t="str">
        <f>IF(①【全員最初に作成】基本情報!H93="","",①【全員最初に作成】基本情報!H93)</f>
        <v/>
      </c>
      <c r="H80" s="289" t="str">
        <f>IF(①【全員最初に作成】基本情報!I93="","",①【全員最初に作成】基本情報!I93)</f>
        <v/>
      </c>
      <c r="I80" s="289" t="str">
        <f>IF(①【全員最初に作成】基本情報!J93="","",①【全員最初に作成】基本情報!J93)</f>
        <v/>
      </c>
      <c r="J80" s="289" t="str">
        <f>IF(①【全員最初に作成】基本情報!K93="","",①【全員最初に作成】基本情報!K93)</f>
        <v/>
      </c>
      <c r="K80" s="290" t="str">
        <f>IF(①【全員最初に作成】基本情報!L93="","",①【全員最初に作成】基本情報!L93)</f>
        <v/>
      </c>
      <c r="L80" s="273" t="str">
        <f t="shared" si="10"/>
        <v/>
      </c>
      <c r="M80" s="291" t="str">
        <f>IF(①【全員最初に作成】基本情報!M93="","",①【全員最初に作成】基本情報!M93)</f>
        <v/>
      </c>
      <c r="N80" s="291" t="str">
        <f>IF(①【全員最初に作成】基本情報!R93="","",①【全員最初に作成】基本情報!R93)</f>
        <v/>
      </c>
      <c r="O80" s="292" t="str">
        <f>IF(①【全員最初に作成】基本情報!W93="","",①【全員最初に作成】基本情報!W93)</f>
        <v/>
      </c>
      <c r="P80" s="293" t="str">
        <f>IF(①【全員最初に作成】基本情報!X93="","",①【全員最初に作成】基本情報!X93)</f>
        <v/>
      </c>
      <c r="Q80" s="300" t="str">
        <f>IF(①【全員最初に作成】基本情報!Y93="","",①【全員最初に作成】基本情報!Y93)</f>
        <v/>
      </c>
      <c r="R80" s="278"/>
      <c r="S80" s="279"/>
      <c r="T80" s="280"/>
      <c r="U80" s="280"/>
      <c r="V80" s="280"/>
      <c r="W80" s="281"/>
      <c r="X80" s="282"/>
      <c r="Y80" s="301"/>
      <c r="Z80" s="301"/>
      <c r="AA80" s="301"/>
      <c r="AB80" s="301"/>
      <c r="AC80" s="301"/>
      <c r="AD80" s="301"/>
      <c r="AE80" s="301"/>
      <c r="AF80" s="302"/>
      <c r="AG80" s="302"/>
      <c r="AH80" s="302"/>
      <c r="AI80" s="303"/>
      <c r="AJ80" s="285"/>
      <c r="AK80" s="357" t="str">
        <f t="shared" si="5"/>
        <v/>
      </c>
      <c r="AL80" s="357" t="str">
        <f t="shared" si="6"/>
        <v/>
      </c>
      <c r="AM80" s="357" t="str">
        <f t="shared" si="7"/>
        <v/>
      </c>
      <c r="AN80" s="359"/>
    </row>
    <row r="81" spans="1:40" ht="27.75" customHeight="1">
      <c r="A81" s="287">
        <f t="shared" si="8"/>
        <v>62</v>
      </c>
      <c r="B81" s="288" t="str">
        <f>IF(①【全員最初に作成】基本情報!C94="","",①【全員最初に作成】基本情報!C94)</f>
        <v/>
      </c>
      <c r="C81" s="289" t="str">
        <f>IF(①【全員最初に作成】基本情報!D94="","",①【全員最初に作成】基本情報!D94)</f>
        <v/>
      </c>
      <c r="D81" s="289" t="str">
        <f>IF(①【全員最初に作成】基本情報!E94="","",①【全員最初に作成】基本情報!E94)</f>
        <v/>
      </c>
      <c r="E81" s="289" t="str">
        <f>IF(①【全員最初に作成】基本情報!F94="","",①【全員最初に作成】基本情報!F94)</f>
        <v/>
      </c>
      <c r="F81" s="289" t="str">
        <f>IF(①【全員最初に作成】基本情報!G94="","",①【全員最初に作成】基本情報!G94)</f>
        <v/>
      </c>
      <c r="G81" s="289" t="str">
        <f>IF(①【全員最初に作成】基本情報!H94="","",①【全員最初に作成】基本情報!H94)</f>
        <v/>
      </c>
      <c r="H81" s="289" t="str">
        <f>IF(①【全員最初に作成】基本情報!I94="","",①【全員最初に作成】基本情報!I94)</f>
        <v/>
      </c>
      <c r="I81" s="289" t="str">
        <f>IF(①【全員最初に作成】基本情報!J94="","",①【全員最初に作成】基本情報!J94)</f>
        <v/>
      </c>
      <c r="J81" s="289" t="str">
        <f>IF(①【全員最初に作成】基本情報!K94="","",①【全員最初に作成】基本情報!K94)</f>
        <v/>
      </c>
      <c r="K81" s="290" t="str">
        <f>IF(①【全員最初に作成】基本情報!L94="","",①【全員最初に作成】基本情報!L94)</f>
        <v/>
      </c>
      <c r="L81" s="273" t="str">
        <f t="shared" si="10"/>
        <v/>
      </c>
      <c r="M81" s="291" t="str">
        <f>IF(①【全員最初に作成】基本情報!M94="","",①【全員最初に作成】基本情報!M94)</f>
        <v/>
      </c>
      <c r="N81" s="291" t="str">
        <f>IF(①【全員最初に作成】基本情報!R94="","",①【全員最初に作成】基本情報!R94)</f>
        <v/>
      </c>
      <c r="O81" s="292" t="str">
        <f>IF(①【全員最初に作成】基本情報!W94="","",①【全員最初に作成】基本情報!W94)</f>
        <v/>
      </c>
      <c r="P81" s="293" t="str">
        <f>IF(①【全員最初に作成】基本情報!X94="","",①【全員最初に作成】基本情報!X94)</f>
        <v/>
      </c>
      <c r="Q81" s="300" t="str">
        <f>IF(①【全員最初に作成】基本情報!Y94="","",①【全員最初に作成】基本情報!Y94)</f>
        <v/>
      </c>
      <c r="R81" s="278"/>
      <c r="S81" s="279"/>
      <c r="T81" s="280"/>
      <c r="U81" s="280"/>
      <c r="V81" s="280"/>
      <c r="W81" s="281"/>
      <c r="X81" s="282"/>
      <c r="Y81" s="301"/>
      <c r="Z81" s="301"/>
      <c r="AA81" s="301"/>
      <c r="AB81" s="301"/>
      <c r="AC81" s="301"/>
      <c r="AD81" s="301"/>
      <c r="AE81" s="301"/>
      <c r="AF81" s="302"/>
      <c r="AG81" s="302"/>
      <c r="AH81" s="302"/>
      <c r="AI81" s="303"/>
      <c r="AJ81" s="285"/>
      <c r="AK81" s="357" t="str">
        <f t="shared" si="5"/>
        <v/>
      </c>
      <c r="AL81" s="357" t="str">
        <f t="shared" si="6"/>
        <v/>
      </c>
      <c r="AM81" s="357" t="str">
        <f t="shared" si="7"/>
        <v/>
      </c>
      <c r="AN81" s="359"/>
    </row>
    <row r="82" spans="1:40" ht="27.75" customHeight="1">
      <c r="A82" s="287">
        <f t="shared" si="8"/>
        <v>63</v>
      </c>
      <c r="B82" s="288" t="str">
        <f>IF(①【全員最初に作成】基本情報!C95="","",①【全員最初に作成】基本情報!C95)</f>
        <v/>
      </c>
      <c r="C82" s="289" t="str">
        <f>IF(①【全員最初に作成】基本情報!D95="","",①【全員最初に作成】基本情報!D95)</f>
        <v/>
      </c>
      <c r="D82" s="289" t="str">
        <f>IF(①【全員最初に作成】基本情報!E95="","",①【全員最初に作成】基本情報!E95)</f>
        <v/>
      </c>
      <c r="E82" s="289" t="str">
        <f>IF(①【全員最初に作成】基本情報!F95="","",①【全員最初に作成】基本情報!F95)</f>
        <v/>
      </c>
      <c r="F82" s="289" t="str">
        <f>IF(①【全員最初に作成】基本情報!G95="","",①【全員最初に作成】基本情報!G95)</f>
        <v/>
      </c>
      <c r="G82" s="289" t="str">
        <f>IF(①【全員最初に作成】基本情報!H95="","",①【全員最初に作成】基本情報!H95)</f>
        <v/>
      </c>
      <c r="H82" s="289" t="str">
        <f>IF(①【全員最初に作成】基本情報!I95="","",①【全員最初に作成】基本情報!I95)</f>
        <v/>
      </c>
      <c r="I82" s="289" t="str">
        <f>IF(①【全員最初に作成】基本情報!J95="","",①【全員最初に作成】基本情報!J95)</f>
        <v/>
      </c>
      <c r="J82" s="289" t="str">
        <f>IF(①【全員最初に作成】基本情報!K95="","",①【全員最初に作成】基本情報!K95)</f>
        <v/>
      </c>
      <c r="K82" s="290" t="str">
        <f>IF(①【全員最初に作成】基本情報!L95="","",①【全員最初に作成】基本情報!L95)</f>
        <v/>
      </c>
      <c r="L82" s="273" t="str">
        <f t="shared" si="10"/>
        <v/>
      </c>
      <c r="M82" s="291" t="str">
        <f>IF(①【全員最初に作成】基本情報!M95="","",①【全員最初に作成】基本情報!M95)</f>
        <v/>
      </c>
      <c r="N82" s="291" t="str">
        <f>IF(①【全員最初に作成】基本情報!R95="","",①【全員最初に作成】基本情報!R95)</f>
        <v/>
      </c>
      <c r="O82" s="292" t="str">
        <f>IF(①【全員最初に作成】基本情報!W95="","",①【全員最初に作成】基本情報!W95)</f>
        <v/>
      </c>
      <c r="P82" s="293" t="str">
        <f>IF(①【全員最初に作成】基本情報!X95="","",①【全員最初に作成】基本情報!X95)</f>
        <v/>
      </c>
      <c r="Q82" s="300" t="str">
        <f>IF(①【全員最初に作成】基本情報!Y95="","",①【全員最初に作成】基本情報!Y95)</f>
        <v/>
      </c>
      <c r="R82" s="278"/>
      <c r="S82" s="279"/>
      <c r="T82" s="280"/>
      <c r="U82" s="280"/>
      <c r="V82" s="280"/>
      <c r="W82" s="281"/>
      <c r="X82" s="282"/>
      <c r="Y82" s="301"/>
      <c r="Z82" s="301"/>
      <c r="AA82" s="301"/>
      <c r="AB82" s="301"/>
      <c r="AC82" s="301"/>
      <c r="AD82" s="301"/>
      <c r="AE82" s="301"/>
      <c r="AF82" s="302"/>
      <c r="AG82" s="302"/>
      <c r="AH82" s="302"/>
      <c r="AI82" s="303"/>
      <c r="AJ82" s="285"/>
      <c r="AK82" s="357" t="str">
        <f t="shared" si="5"/>
        <v/>
      </c>
      <c r="AL82" s="357" t="str">
        <f t="shared" si="6"/>
        <v/>
      </c>
      <c r="AM82" s="357" t="str">
        <f t="shared" si="7"/>
        <v/>
      </c>
      <c r="AN82" s="359"/>
    </row>
    <row r="83" spans="1:40" ht="27.75" customHeight="1">
      <c r="A83" s="287">
        <f t="shared" si="8"/>
        <v>64</v>
      </c>
      <c r="B83" s="288" t="str">
        <f>IF(①【全員最初に作成】基本情報!C96="","",①【全員最初に作成】基本情報!C96)</f>
        <v/>
      </c>
      <c r="C83" s="289" t="str">
        <f>IF(①【全員最初に作成】基本情報!D96="","",①【全員最初に作成】基本情報!D96)</f>
        <v/>
      </c>
      <c r="D83" s="289" t="str">
        <f>IF(①【全員最初に作成】基本情報!E96="","",①【全員最初に作成】基本情報!E96)</f>
        <v/>
      </c>
      <c r="E83" s="289" t="str">
        <f>IF(①【全員最初に作成】基本情報!F96="","",①【全員最初に作成】基本情報!F96)</f>
        <v/>
      </c>
      <c r="F83" s="289" t="str">
        <f>IF(①【全員最初に作成】基本情報!G96="","",①【全員最初に作成】基本情報!G96)</f>
        <v/>
      </c>
      <c r="G83" s="289" t="str">
        <f>IF(①【全員最初に作成】基本情報!H96="","",①【全員最初に作成】基本情報!H96)</f>
        <v/>
      </c>
      <c r="H83" s="289" t="str">
        <f>IF(①【全員最初に作成】基本情報!I96="","",①【全員最初に作成】基本情報!I96)</f>
        <v/>
      </c>
      <c r="I83" s="289" t="str">
        <f>IF(①【全員最初に作成】基本情報!J96="","",①【全員最初に作成】基本情報!J96)</f>
        <v/>
      </c>
      <c r="J83" s="289" t="str">
        <f>IF(①【全員最初に作成】基本情報!K96="","",①【全員最初に作成】基本情報!K96)</f>
        <v/>
      </c>
      <c r="K83" s="290" t="str">
        <f>IF(①【全員最初に作成】基本情報!L96="","",①【全員最初に作成】基本情報!L96)</f>
        <v/>
      </c>
      <c r="L83" s="273" t="str">
        <f t="shared" si="10"/>
        <v/>
      </c>
      <c r="M83" s="291" t="str">
        <f>IF(①【全員最初に作成】基本情報!M96="","",①【全員最初に作成】基本情報!M96)</f>
        <v/>
      </c>
      <c r="N83" s="291" t="str">
        <f>IF(①【全員最初に作成】基本情報!R96="","",①【全員最初に作成】基本情報!R96)</f>
        <v/>
      </c>
      <c r="O83" s="292" t="str">
        <f>IF(①【全員最初に作成】基本情報!W96="","",①【全員最初に作成】基本情報!W96)</f>
        <v/>
      </c>
      <c r="P83" s="293" t="str">
        <f>IF(①【全員最初に作成】基本情報!X96="","",①【全員最初に作成】基本情報!X96)</f>
        <v/>
      </c>
      <c r="Q83" s="300" t="str">
        <f>IF(①【全員最初に作成】基本情報!Y96="","",①【全員最初に作成】基本情報!Y96)</f>
        <v/>
      </c>
      <c r="R83" s="278"/>
      <c r="S83" s="279"/>
      <c r="T83" s="280"/>
      <c r="U83" s="280"/>
      <c r="V83" s="280"/>
      <c r="W83" s="281"/>
      <c r="X83" s="282"/>
      <c r="Y83" s="301"/>
      <c r="Z83" s="301"/>
      <c r="AA83" s="301"/>
      <c r="AB83" s="301"/>
      <c r="AC83" s="301"/>
      <c r="AD83" s="301"/>
      <c r="AE83" s="301"/>
      <c r="AF83" s="302"/>
      <c r="AG83" s="302"/>
      <c r="AH83" s="302"/>
      <c r="AI83" s="303"/>
      <c r="AJ83" s="285"/>
      <c r="AK83" s="357" t="str">
        <f t="shared" si="5"/>
        <v/>
      </c>
      <c r="AL83" s="357" t="str">
        <f t="shared" si="6"/>
        <v/>
      </c>
      <c r="AM83" s="357" t="str">
        <f t="shared" si="7"/>
        <v/>
      </c>
      <c r="AN83" s="359"/>
    </row>
    <row r="84" spans="1:40" ht="27.75" customHeight="1">
      <c r="A84" s="287">
        <f t="shared" si="8"/>
        <v>65</v>
      </c>
      <c r="B84" s="288" t="str">
        <f>IF(①【全員最初に作成】基本情報!C97="","",①【全員最初に作成】基本情報!C97)</f>
        <v/>
      </c>
      <c r="C84" s="289" t="str">
        <f>IF(①【全員最初に作成】基本情報!D97="","",①【全員最初に作成】基本情報!D97)</f>
        <v/>
      </c>
      <c r="D84" s="289" t="str">
        <f>IF(①【全員最初に作成】基本情報!E97="","",①【全員最初に作成】基本情報!E97)</f>
        <v/>
      </c>
      <c r="E84" s="289" t="str">
        <f>IF(①【全員最初に作成】基本情報!F97="","",①【全員最初に作成】基本情報!F97)</f>
        <v/>
      </c>
      <c r="F84" s="289" t="str">
        <f>IF(①【全員最初に作成】基本情報!G97="","",①【全員最初に作成】基本情報!G97)</f>
        <v/>
      </c>
      <c r="G84" s="289" t="str">
        <f>IF(①【全員最初に作成】基本情報!H97="","",①【全員最初に作成】基本情報!H97)</f>
        <v/>
      </c>
      <c r="H84" s="289" t="str">
        <f>IF(①【全員最初に作成】基本情報!I97="","",①【全員最初に作成】基本情報!I97)</f>
        <v/>
      </c>
      <c r="I84" s="289" t="str">
        <f>IF(①【全員最初に作成】基本情報!J97="","",①【全員最初に作成】基本情報!J97)</f>
        <v/>
      </c>
      <c r="J84" s="289" t="str">
        <f>IF(①【全員最初に作成】基本情報!K97="","",①【全員最初に作成】基本情報!K97)</f>
        <v/>
      </c>
      <c r="K84" s="290" t="str">
        <f>IF(①【全員最初に作成】基本情報!L97="","",①【全員最初に作成】基本情報!L97)</f>
        <v/>
      </c>
      <c r="L84" s="273" t="str">
        <f t="shared" si="10"/>
        <v/>
      </c>
      <c r="M84" s="291" t="str">
        <f>IF(①【全員最初に作成】基本情報!M97="","",①【全員最初に作成】基本情報!M97)</f>
        <v/>
      </c>
      <c r="N84" s="291" t="str">
        <f>IF(①【全員最初に作成】基本情報!R97="","",①【全員最初に作成】基本情報!R97)</f>
        <v/>
      </c>
      <c r="O84" s="292" t="str">
        <f>IF(①【全員最初に作成】基本情報!W97="","",①【全員最初に作成】基本情報!W97)</f>
        <v/>
      </c>
      <c r="P84" s="293" t="str">
        <f>IF(①【全員最初に作成】基本情報!X97="","",①【全員最初に作成】基本情報!X97)</f>
        <v/>
      </c>
      <c r="Q84" s="300" t="str">
        <f>IF(①【全員最初に作成】基本情報!Y97="","",①【全員最初に作成】基本情報!Y97)</f>
        <v/>
      </c>
      <c r="R84" s="278"/>
      <c r="S84" s="279"/>
      <c r="T84" s="280"/>
      <c r="U84" s="280"/>
      <c r="V84" s="280"/>
      <c r="W84" s="281"/>
      <c r="X84" s="282"/>
      <c r="Y84" s="301"/>
      <c r="Z84" s="301"/>
      <c r="AA84" s="301"/>
      <c r="AB84" s="301"/>
      <c r="AC84" s="301"/>
      <c r="AD84" s="301"/>
      <c r="AE84" s="301"/>
      <c r="AF84" s="302"/>
      <c r="AG84" s="302"/>
      <c r="AH84" s="302"/>
      <c r="AI84" s="303"/>
      <c r="AJ84" s="285"/>
      <c r="AK84" s="357" t="str">
        <f t="shared" si="5"/>
        <v/>
      </c>
      <c r="AL84" s="357" t="str">
        <f t="shared" si="6"/>
        <v/>
      </c>
      <c r="AM84" s="357" t="str">
        <f t="shared" si="7"/>
        <v/>
      </c>
      <c r="AN84" s="359"/>
    </row>
    <row r="85" spans="1:40" ht="27.75" customHeight="1">
      <c r="A85" s="287">
        <f t="shared" si="8"/>
        <v>66</v>
      </c>
      <c r="B85" s="288" t="str">
        <f>IF(①【全員最初に作成】基本情報!C98="","",①【全員最初に作成】基本情報!C98)</f>
        <v/>
      </c>
      <c r="C85" s="289" t="str">
        <f>IF(①【全員最初に作成】基本情報!D98="","",①【全員最初に作成】基本情報!D98)</f>
        <v/>
      </c>
      <c r="D85" s="289" t="str">
        <f>IF(①【全員最初に作成】基本情報!E98="","",①【全員最初に作成】基本情報!E98)</f>
        <v/>
      </c>
      <c r="E85" s="289" t="str">
        <f>IF(①【全員最初に作成】基本情報!F98="","",①【全員最初に作成】基本情報!F98)</f>
        <v/>
      </c>
      <c r="F85" s="289" t="str">
        <f>IF(①【全員最初に作成】基本情報!G98="","",①【全員最初に作成】基本情報!G98)</f>
        <v/>
      </c>
      <c r="G85" s="289" t="str">
        <f>IF(①【全員最初に作成】基本情報!H98="","",①【全員最初に作成】基本情報!H98)</f>
        <v/>
      </c>
      <c r="H85" s="289" t="str">
        <f>IF(①【全員最初に作成】基本情報!I98="","",①【全員最初に作成】基本情報!I98)</f>
        <v/>
      </c>
      <c r="I85" s="289" t="str">
        <f>IF(①【全員最初に作成】基本情報!J98="","",①【全員最初に作成】基本情報!J98)</f>
        <v/>
      </c>
      <c r="J85" s="289" t="str">
        <f>IF(①【全員最初に作成】基本情報!K98="","",①【全員最初に作成】基本情報!K98)</f>
        <v/>
      </c>
      <c r="K85" s="290" t="str">
        <f>IF(①【全員最初に作成】基本情報!L98="","",①【全員最初に作成】基本情報!L98)</f>
        <v/>
      </c>
      <c r="L85" s="273" t="str">
        <f t="shared" si="10"/>
        <v/>
      </c>
      <c r="M85" s="291" t="str">
        <f>IF(①【全員最初に作成】基本情報!M98="","",①【全員最初に作成】基本情報!M98)</f>
        <v/>
      </c>
      <c r="N85" s="291" t="str">
        <f>IF(①【全員最初に作成】基本情報!R98="","",①【全員最初に作成】基本情報!R98)</f>
        <v/>
      </c>
      <c r="O85" s="292" t="str">
        <f>IF(①【全員最初に作成】基本情報!W98="","",①【全員最初に作成】基本情報!W98)</f>
        <v/>
      </c>
      <c r="P85" s="293" t="str">
        <f>IF(①【全員最初に作成】基本情報!X98="","",①【全員最初に作成】基本情報!X98)</f>
        <v/>
      </c>
      <c r="Q85" s="300" t="str">
        <f>IF(①【全員最初に作成】基本情報!Y98="","",①【全員最初に作成】基本情報!Y98)</f>
        <v/>
      </c>
      <c r="R85" s="278"/>
      <c r="S85" s="279"/>
      <c r="T85" s="280"/>
      <c r="U85" s="280"/>
      <c r="V85" s="280"/>
      <c r="W85" s="281"/>
      <c r="X85" s="282"/>
      <c r="Y85" s="301"/>
      <c r="Z85" s="301"/>
      <c r="AA85" s="301"/>
      <c r="AB85" s="301"/>
      <c r="AC85" s="301"/>
      <c r="AD85" s="301"/>
      <c r="AE85" s="301"/>
      <c r="AF85" s="302"/>
      <c r="AG85" s="302"/>
      <c r="AH85" s="302"/>
      <c r="AI85" s="303"/>
      <c r="AJ85" s="285"/>
      <c r="AK85" s="357" t="str">
        <f t="shared" ref="AK85:AK119" si="11">IF(SUM(T85:U85)&gt;0,IF(S85=SUM(T85:U85),"","×"),"")</f>
        <v/>
      </c>
      <c r="AL85" s="357" t="str">
        <f t="shared" ref="AL85:AL119" si="12">IF(X85=SUM(Y85:AA85),"","×")</f>
        <v/>
      </c>
      <c r="AM85" s="357" t="str">
        <f t="shared" ref="AM85:AM119" si="13">IF(SUM(AB85:AC85)&gt;0,IF(V85=SUM(AB85:AC85),"","×"),"")</f>
        <v/>
      </c>
      <c r="AN85" s="359"/>
    </row>
    <row r="86" spans="1:40" ht="27.75" customHeight="1">
      <c r="A86" s="287">
        <f t="shared" si="8"/>
        <v>67</v>
      </c>
      <c r="B86" s="288" t="str">
        <f>IF(①【全員最初に作成】基本情報!C99="","",①【全員最初に作成】基本情報!C99)</f>
        <v/>
      </c>
      <c r="C86" s="289" t="str">
        <f>IF(①【全員最初に作成】基本情報!D99="","",①【全員最初に作成】基本情報!D99)</f>
        <v/>
      </c>
      <c r="D86" s="289" t="str">
        <f>IF(①【全員最初に作成】基本情報!E99="","",①【全員最初に作成】基本情報!E99)</f>
        <v/>
      </c>
      <c r="E86" s="289" t="str">
        <f>IF(①【全員最初に作成】基本情報!F99="","",①【全員最初に作成】基本情報!F99)</f>
        <v/>
      </c>
      <c r="F86" s="289" t="str">
        <f>IF(①【全員最初に作成】基本情報!G99="","",①【全員最初に作成】基本情報!G99)</f>
        <v/>
      </c>
      <c r="G86" s="289" t="str">
        <f>IF(①【全員最初に作成】基本情報!H99="","",①【全員最初に作成】基本情報!H99)</f>
        <v/>
      </c>
      <c r="H86" s="289" t="str">
        <f>IF(①【全員最初に作成】基本情報!I99="","",①【全員最初に作成】基本情報!I99)</f>
        <v/>
      </c>
      <c r="I86" s="289" t="str">
        <f>IF(①【全員最初に作成】基本情報!J99="","",①【全員最初に作成】基本情報!J99)</f>
        <v/>
      </c>
      <c r="J86" s="289" t="str">
        <f>IF(①【全員最初に作成】基本情報!K99="","",①【全員最初に作成】基本情報!K99)</f>
        <v/>
      </c>
      <c r="K86" s="290" t="str">
        <f>IF(①【全員最初に作成】基本情報!L99="","",①【全員最初に作成】基本情報!L99)</f>
        <v/>
      </c>
      <c r="L86" s="273" t="str">
        <f t="shared" si="10"/>
        <v/>
      </c>
      <c r="M86" s="291" t="str">
        <f>IF(①【全員最初に作成】基本情報!M99="","",①【全員最初に作成】基本情報!M99)</f>
        <v/>
      </c>
      <c r="N86" s="291" t="str">
        <f>IF(①【全員最初に作成】基本情報!R99="","",①【全員最初に作成】基本情報!R99)</f>
        <v/>
      </c>
      <c r="O86" s="292" t="str">
        <f>IF(①【全員最初に作成】基本情報!W99="","",①【全員最初に作成】基本情報!W99)</f>
        <v/>
      </c>
      <c r="P86" s="293" t="str">
        <f>IF(①【全員最初に作成】基本情報!X99="","",①【全員最初に作成】基本情報!X99)</f>
        <v/>
      </c>
      <c r="Q86" s="300" t="str">
        <f>IF(①【全員最初に作成】基本情報!Y99="","",①【全員最初に作成】基本情報!Y99)</f>
        <v/>
      </c>
      <c r="R86" s="278"/>
      <c r="S86" s="279"/>
      <c r="T86" s="280"/>
      <c r="U86" s="280"/>
      <c r="V86" s="280"/>
      <c r="W86" s="281"/>
      <c r="X86" s="282"/>
      <c r="Y86" s="301"/>
      <c r="Z86" s="301"/>
      <c r="AA86" s="301"/>
      <c r="AB86" s="301"/>
      <c r="AC86" s="301"/>
      <c r="AD86" s="301"/>
      <c r="AE86" s="301"/>
      <c r="AF86" s="302"/>
      <c r="AG86" s="302"/>
      <c r="AH86" s="302"/>
      <c r="AI86" s="303"/>
      <c r="AJ86" s="285"/>
      <c r="AK86" s="357" t="str">
        <f t="shared" si="11"/>
        <v/>
      </c>
      <c r="AL86" s="357" t="str">
        <f t="shared" si="12"/>
        <v/>
      </c>
      <c r="AM86" s="357" t="str">
        <f t="shared" si="13"/>
        <v/>
      </c>
      <c r="AN86" s="359"/>
    </row>
    <row r="87" spans="1:40" ht="27.75" customHeight="1">
      <c r="A87" s="287">
        <f t="shared" si="8"/>
        <v>68</v>
      </c>
      <c r="B87" s="288" t="str">
        <f>IF(①【全員最初に作成】基本情報!C100="","",①【全員最初に作成】基本情報!C100)</f>
        <v/>
      </c>
      <c r="C87" s="289" t="str">
        <f>IF(①【全員最初に作成】基本情報!D100="","",①【全員最初に作成】基本情報!D100)</f>
        <v/>
      </c>
      <c r="D87" s="289" t="str">
        <f>IF(①【全員最初に作成】基本情報!E100="","",①【全員最初に作成】基本情報!E100)</f>
        <v/>
      </c>
      <c r="E87" s="289" t="str">
        <f>IF(①【全員最初に作成】基本情報!F100="","",①【全員最初に作成】基本情報!F100)</f>
        <v/>
      </c>
      <c r="F87" s="289" t="str">
        <f>IF(①【全員最初に作成】基本情報!G100="","",①【全員最初に作成】基本情報!G100)</f>
        <v/>
      </c>
      <c r="G87" s="289" t="str">
        <f>IF(①【全員最初に作成】基本情報!H100="","",①【全員最初に作成】基本情報!H100)</f>
        <v/>
      </c>
      <c r="H87" s="289" t="str">
        <f>IF(①【全員最初に作成】基本情報!I100="","",①【全員最初に作成】基本情報!I100)</f>
        <v/>
      </c>
      <c r="I87" s="289" t="str">
        <f>IF(①【全員最初に作成】基本情報!J100="","",①【全員最初に作成】基本情報!J100)</f>
        <v/>
      </c>
      <c r="J87" s="289" t="str">
        <f>IF(①【全員最初に作成】基本情報!K100="","",①【全員最初に作成】基本情報!K100)</f>
        <v/>
      </c>
      <c r="K87" s="290" t="str">
        <f>IF(①【全員最初に作成】基本情報!L100="","",①【全員最初に作成】基本情報!L100)</f>
        <v/>
      </c>
      <c r="L87" s="273" t="str">
        <f t="shared" si="10"/>
        <v/>
      </c>
      <c r="M87" s="291" t="str">
        <f>IF(①【全員最初に作成】基本情報!M100="","",①【全員最初に作成】基本情報!M100)</f>
        <v/>
      </c>
      <c r="N87" s="291" t="str">
        <f>IF(①【全員最初に作成】基本情報!R100="","",①【全員最初に作成】基本情報!R100)</f>
        <v/>
      </c>
      <c r="O87" s="292" t="str">
        <f>IF(①【全員最初に作成】基本情報!W100="","",①【全員最初に作成】基本情報!W100)</f>
        <v/>
      </c>
      <c r="P87" s="293" t="str">
        <f>IF(①【全員最初に作成】基本情報!X100="","",①【全員最初に作成】基本情報!X100)</f>
        <v/>
      </c>
      <c r="Q87" s="300" t="str">
        <f>IF(①【全員最初に作成】基本情報!Y100="","",①【全員最初に作成】基本情報!Y100)</f>
        <v/>
      </c>
      <c r="R87" s="278"/>
      <c r="S87" s="279"/>
      <c r="T87" s="280"/>
      <c r="U87" s="280"/>
      <c r="V87" s="280"/>
      <c r="W87" s="281"/>
      <c r="X87" s="282"/>
      <c r="Y87" s="301"/>
      <c r="Z87" s="301"/>
      <c r="AA87" s="301"/>
      <c r="AB87" s="301"/>
      <c r="AC87" s="301"/>
      <c r="AD87" s="301"/>
      <c r="AE87" s="301"/>
      <c r="AF87" s="302"/>
      <c r="AG87" s="302"/>
      <c r="AH87" s="302"/>
      <c r="AI87" s="303"/>
      <c r="AJ87" s="285"/>
      <c r="AK87" s="357" t="str">
        <f t="shared" si="11"/>
        <v/>
      </c>
      <c r="AL87" s="357" t="str">
        <f t="shared" si="12"/>
        <v/>
      </c>
      <c r="AM87" s="357" t="str">
        <f t="shared" si="13"/>
        <v/>
      </c>
      <c r="AN87" s="359"/>
    </row>
    <row r="88" spans="1:40" ht="27.75" customHeight="1">
      <c r="A88" s="287">
        <f t="shared" si="8"/>
        <v>69</v>
      </c>
      <c r="B88" s="288" t="str">
        <f>IF(①【全員最初に作成】基本情報!C101="","",①【全員最初に作成】基本情報!C101)</f>
        <v/>
      </c>
      <c r="C88" s="289" t="str">
        <f>IF(①【全員最初に作成】基本情報!D101="","",①【全員最初に作成】基本情報!D101)</f>
        <v/>
      </c>
      <c r="D88" s="289" t="str">
        <f>IF(①【全員最初に作成】基本情報!E101="","",①【全員最初に作成】基本情報!E101)</f>
        <v/>
      </c>
      <c r="E88" s="289" t="str">
        <f>IF(①【全員最初に作成】基本情報!F101="","",①【全員最初に作成】基本情報!F101)</f>
        <v/>
      </c>
      <c r="F88" s="289" t="str">
        <f>IF(①【全員最初に作成】基本情報!G101="","",①【全員最初に作成】基本情報!G101)</f>
        <v/>
      </c>
      <c r="G88" s="289" t="str">
        <f>IF(①【全員最初に作成】基本情報!H101="","",①【全員最初に作成】基本情報!H101)</f>
        <v/>
      </c>
      <c r="H88" s="289" t="str">
        <f>IF(①【全員最初に作成】基本情報!I101="","",①【全員最初に作成】基本情報!I101)</f>
        <v/>
      </c>
      <c r="I88" s="289" t="str">
        <f>IF(①【全員最初に作成】基本情報!J101="","",①【全員最初に作成】基本情報!J101)</f>
        <v/>
      </c>
      <c r="J88" s="289" t="str">
        <f>IF(①【全員最初に作成】基本情報!K101="","",①【全員最初に作成】基本情報!K101)</f>
        <v/>
      </c>
      <c r="K88" s="290" t="str">
        <f>IF(①【全員最初に作成】基本情報!L101="","",①【全員最初に作成】基本情報!L101)</f>
        <v/>
      </c>
      <c r="L88" s="273" t="str">
        <f t="shared" si="10"/>
        <v/>
      </c>
      <c r="M88" s="291" t="str">
        <f>IF(①【全員最初に作成】基本情報!M101="","",①【全員最初に作成】基本情報!M101)</f>
        <v/>
      </c>
      <c r="N88" s="291" t="str">
        <f>IF(①【全員最初に作成】基本情報!R101="","",①【全員最初に作成】基本情報!R101)</f>
        <v/>
      </c>
      <c r="O88" s="292" t="str">
        <f>IF(①【全員最初に作成】基本情報!W101="","",①【全員最初に作成】基本情報!W101)</f>
        <v/>
      </c>
      <c r="P88" s="293" t="str">
        <f>IF(①【全員最初に作成】基本情報!X101="","",①【全員最初に作成】基本情報!X101)</f>
        <v/>
      </c>
      <c r="Q88" s="300" t="str">
        <f>IF(①【全員最初に作成】基本情報!Y101="","",①【全員最初に作成】基本情報!Y101)</f>
        <v/>
      </c>
      <c r="R88" s="278"/>
      <c r="S88" s="279"/>
      <c r="T88" s="280"/>
      <c r="U88" s="280"/>
      <c r="V88" s="280"/>
      <c r="W88" s="281"/>
      <c r="X88" s="282"/>
      <c r="Y88" s="301"/>
      <c r="Z88" s="301"/>
      <c r="AA88" s="301"/>
      <c r="AB88" s="301"/>
      <c r="AC88" s="301"/>
      <c r="AD88" s="301"/>
      <c r="AE88" s="301"/>
      <c r="AF88" s="302"/>
      <c r="AG88" s="302"/>
      <c r="AH88" s="302"/>
      <c r="AI88" s="303"/>
      <c r="AJ88" s="285"/>
      <c r="AK88" s="357" t="str">
        <f t="shared" si="11"/>
        <v/>
      </c>
      <c r="AL88" s="357" t="str">
        <f t="shared" si="12"/>
        <v/>
      </c>
      <c r="AM88" s="357" t="str">
        <f t="shared" si="13"/>
        <v/>
      </c>
      <c r="AN88" s="359"/>
    </row>
    <row r="89" spans="1:40" ht="27.75" customHeight="1">
      <c r="A89" s="287">
        <f t="shared" si="8"/>
        <v>70</v>
      </c>
      <c r="B89" s="288" t="str">
        <f>IF(①【全員最初に作成】基本情報!C102="","",①【全員最初に作成】基本情報!C102)</f>
        <v/>
      </c>
      <c r="C89" s="289" t="str">
        <f>IF(①【全員最初に作成】基本情報!D102="","",①【全員最初に作成】基本情報!D102)</f>
        <v/>
      </c>
      <c r="D89" s="289" t="str">
        <f>IF(①【全員最初に作成】基本情報!E102="","",①【全員最初に作成】基本情報!E102)</f>
        <v/>
      </c>
      <c r="E89" s="289" t="str">
        <f>IF(①【全員最初に作成】基本情報!F102="","",①【全員最初に作成】基本情報!F102)</f>
        <v/>
      </c>
      <c r="F89" s="289" t="str">
        <f>IF(①【全員最初に作成】基本情報!G102="","",①【全員最初に作成】基本情報!G102)</f>
        <v/>
      </c>
      <c r="G89" s="289" t="str">
        <f>IF(①【全員最初に作成】基本情報!H102="","",①【全員最初に作成】基本情報!H102)</f>
        <v/>
      </c>
      <c r="H89" s="289" t="str">
        <f>IF(①【全員最初に作成】基本情報!I102="","",①【全員最初に作成】基本情報!I102)</f>
        <v/>
      </c>
      <c r="I89" s="289" t="str">
        <f>IF(①【全員最初に作成】基本情報!J102="","",①【全員最初に作成】基本情報!J102)</f>
        <v/>
      </c>
      <c r="J89" s="289" t="str">
        <f>IF(①【全員最初に作成】基本情報!K102="","",①【全員最初に作成】基本情報!K102)</f>
        <v/>
      </c>
      <c r="K89" s="290" t="str">
        <f>IF(①【全員最初に作成】基本情報!L102="","",①【全員最初に作成】基本情報!L102)</f>
        <v/>
      </c>
      <c r="L89" s="273" t="str">
        <f t="shared" si="10"/>
        <v/>
      </c>
      <c r="M89" s="291" t="str">
        <f>IF(①【全員最初に作成】基本情報!M102="","",①【全員最初に作成】基本情報!M102)</f>
        <v/>
      </c>
      <c r="N89" s="291" t="str">
        <f>IF(①【全員最初に作成】基本情報!R102="","",①【全員最初に作成】基本情報!R102)</f>
        <v/>
      </c>
      <c r="O89" s="292" t="str">
        <f>IF(①【全員最初に作成】基本情報!W102="","",①【全員最初に作成】基本情報!W102)</f>
        <v/>
      </c>
      <c r="P89" s="293" t="str">
        <f>IF(①【全員最初に作成】基本情報!X102="","",①【全員最初に作成】基本情報!X102)</f>
        <v/>
      </c>
      <c r="Q89" s="300" t="str">
        <f>IF(①【全員最初に作成】基本情報!Y102="","",①【全員最初に作成】基本情報!Y102)</f>
        <v/>
      </c>
      <c r="R89" s="278"/>
      <c r="S89" s="279"/>
      <c r="T89" s="280"/>
      <c r="U89" s="280"/>
      <c r="V89" s="280"/>
      <c r="W89" s="281"/>
      <c r="X89" s="282"/>
      <c r="Y89" s="301"/>
      <c r="Z89" s="301"/>
      <c r="AA89" s="301"/>
      <c r="AB89" s="301"/>
      <c r="AC89" s="301"/>
      <c r="AD89" s="301"/>
      <c r="AE89" s="301"/>
      <c r="AF89" s="302"/>
      <c r="AG89" s="302"/>
      <c r="AH89" s="302"/>
      <c r="AI89" s="303"/>
      <c r="AJ89" s="285"/>
      <c r="AK89" s="357" t="str">
        <f t="shared" si="11"/>
        <v/>
      </c>
      <c r="AL89" s="357" t="str">
        <f t="shared" si="12"/>
        <v/>
      </c>
      <c r="AM89" s="357" t="str">
        <f t="shared" si="13"/>
        <v/>
      </c>
      <c r="AN89" s="359"/>
    </row>
    <row r="90" spans="1:40" ht="27.75" customHeight="1">
      <c r="A90" s="287">
        <f t="shared" si="8"/>
        <v>71</v>
      </c>
      <c r="B90" s="288" t="str">
        <f>IF(①【全員最初に作成】基本情報!C103="","",①【全員最初に作成】基本情報!C103)</f>
        <v/>
      </c>
      <c r="C90" s="289" t="str">
        <f>IF(①【全員最初に作成】基本情報!D103="","",①【全員最初に作成】基本情報!D103)</f>
        <v/>
      </c>
      <c r="D90" s="289" t="str">
        <f>IF(①【全員最初に作成】基本情報!E103="","",①【全員最初に作成】基本情報!E103)</f>
        <v/>
      </c>
      <c r="E90" s="289" t="str">
        <f>IF(①【全員最初に作成】基本情報!F103="","",①【全員最初に作成】基本情報!F103)</f>
        <v/>
      </c>
      <c r="F90" s="289" t="str">
        <f>IF(①【全員最初に作成】基本情報!G103="","",①【全員最初に作成】基本情報!G103)</f>
        <v/>
      </c>
      <c r="G90" s="289" t="str">
        <f>IF(①【全員最初に作成】基本情報!H103="","",①【全員最初に作成】基本情報!H103)</f>
        <v/>
      </c>
      <c r="H90" s="289" t="str">
        <f>IF(①【全員最初に作成】基本情報!I103="","",①【全員最初に作成】基本情報!I103)</f>
        <v/>
      </c>
      <c r="I90" s="289" t="str">
        <f>IF(①【全員最初に作成】基本情報!J103="","",①【全員最初に作成】基本情報!J103)</f>
        <v/>
      </c>
      <c r="J90" s="289" t="str">
        <f>IF(①【全員最初に作成】基本情報!K103="","",①【全員最初に作成】基本情報!K103)</f>
        <v/>
      </c>
      <c r="K90" s="290" t="str">
        <f>IF(①【全員最初に作成】基本情報!L103="","",①【全員最初に作成】基本情報!L103)</f>
        <v/>
      </c>
      <c r="L90" s="273" t="str">
        <f t="shared" ref="L90:L119" si="14">B90&amp;C90</f>
        <v/>
      </c>
      <c r="M90" s="291" t="str">
        <f>IF(①【全員最初に作成】基本情報!M103="","",①【全員最初に作成】基本情報!M103)</f>
        <v/>
      </c>
      <c r="N90" s="291" t="str">
        <f>IF(①【全員最初に作成】基本情報!R103="","",①【全員最初に作成】基本情報!R103)</f>
        <v/>
      </c>
      <c r="O90" s="292" t="str">
        <f>IF(①【全員最初に作成】基本情報!W103="","",①【全員最初に作成】基本情報!W103)</f>
        <v/>
      </c>
      <c r="P90" s="293" t="str">
        <f>IF(①【全員最初に作成】基本情報!X103="","",①【全員最初に作成】基本情報!X103)</f>
        <v/>
      </c>
      <c r="Q90" s="300" t="str">
        <f>IF(①【全員最初に作成】基本情報!Y103="","",①【全員最初に作成】基本情報!Y103)</f>
        <v/>
      </c>
      <c r="R90" s="278"/>
      <c r="S90" s="279"/>
      <c r="T90" s="280"/>
      <c r="U90" s="280"/>
      <c r="V90" s="280"/>
      <c r="W90" s="281"/>
      <c r="X90" s="282"/>
      <c r="Y90" s="301"/>
      <c r="Z90" s="301"/>
      <c r="AA90" s="301"/>
      <c r="AB90" s="301"/>
      <c r="AC90" s="301"/>
      <c r="AD90" s="301"/>
      <c r="AE90" s="301"/>
      <c r="AF90" s="302"/>
      <c r="AG90" s="302"/>
      <c r="AH90" s="302"/>
      <c r="AI90" s="303"/>
      <c r="AJ90" s="285"/>
      <c r="AK90" s="357" t="str">
        <f t="shared" si="11"/>
        <v/>
      </c>
      <c r="AL90" s="357" t="str">
        <f t="shared" si="12"/>
        <v/>
      </c>
      <c r="AM90" s="357" t="str">
        <f t="shared" si="13"/>
        <v/>
      </c>
      <c r="AN90" s="359"/>
    </row>
    <row r="91" spans="1:40" ht="27.75" customHeight="1">
      <c r="A91" s="287">
        <f t="shared" si="8"/>
        <v>72</v>
      </c>
      <c r="B91" s="288" t="str">
        <f>IF(①【全員最初に作成】基本情報!C104="","",①【全員最初に作成】基本情報!C104)</f>
        <v/>
      </c>
      <c r="C91" s="289" t="str">
        <f>IF(①【全員最初に作成】基本情報!D104="","",①【全員最初に作成】基本情報!D104)</f>
        <v/>
      </c>
      <c r="D91" s="289" t="str">
        <f>IF(①【全員最初に作成】基本情報!E104="","",①【全員最初に作成】基本情報!E104)</f>
        <v/>
      </c>
      <c r="E91" s="289" t="str">
        <f>IF(①【全員最初に作成】基本情報!F104="","",①【全員最初に作成】基本情報!F104)</f>
        <v/>
      </c>
      <c r="F91" s="289" t="str">
        <f>IF(①【全員最初に作成】基本情報!G104="","",①【全員最初に作成】基本情報!G104)</f>
        <v/>
      </c>
      <c r="G91" s="289" t="str">
        <f>IF(①【全員最初に作成】基本情報!H104="","",①【全員最初に作成】基本情報!H104)</f>
        <v/>
      </c>
      <c r="H91" s="289" t="str">
        <f>IF(①【全員最初に作成】基本情報!I104="","",①【全員最初に作成】基本情報!I104)</f>
        <v/>
      </c>
      <c r="I91" s="289" t="str">
        <f>IF(①【全員最初に作成】基本情報!J104="","",①【全員最初に作成】基本情報!J104)</f>
        <v/>
      </c>
      <c r="J91" s="289" t="str">
        <f>IF(①【全員最初に作成】基本情報!K104="","",①【全員最初に作成】基本情報!K104)</f>
        <v/>
      </c>
      <c r="K91" s="290" t="str">
        <f>IF(①【全員最初に作成】基本情報!L104="","",①【全員最初に作成】基本情報!L104)</f>
        <v/>
      </c>
      <c r="L91" s="273" t="str">
        <f t="shared" si="14"/>
        <v/>
      </c>
      <c r="M91" s="291" t="str">
        <f>IF(①【全員最初に作成】基本情報!M104="","",①【全員最初に作成】基本情報!M104)</f>
        <v/>
      </c>
      <c r="N91" s="291" t="str">
        <f>IF(①【全員最初に作成】基本情報!R104="","",①【全員最初に作成】基本情報!R104)</f>
        <v/>
      </c>
      <c r="O91" s="292" t="str">
        <f>IF(①【全員最初に作成】基本情報!W104="","",①【全員最初に作成】基本情報!W104)</f>
        <v/>
      </c>
      <c r="P91" s="293" t="str">
        <f>IF(①【全員最初に作成】基本情報!X104="","",①【全員最初に作成】基本情報!X104)</f>
        <v/>
      </c>
      <c r="Q91" s="300" t="str">
        <f>IF(①【全員最初に作成】基本情報!Y104="","",①【全員最初に作成】基本情報!Y104)</f>
        <v/>
      </c>
      <c r="R91" s="278"/>
      <c r="S91" s="279"/>
      <c r="T91" s="280"/>
      <c r="U91" s="280"/>
      <c r="V91" s="280"/>
      <c r="W91" s="281"/>
      <c r="X91" s="282"/>
      <c r="Y91" s="301"/>
      <c r="Z91" s="301"/>
      <c r="AA91" s="301"/>
      <c r="AB91" s="301"/>
      <c r="AC91" s="301"/>
      <c r="AD91" s="301"/>
      <c r="AE91" s="301"/>
      <c r="AF91" s="302"/>
      <c r="AG91" s="302"/>
      <c r="AH91" s="302"/>
      <c r="AI91" s="303"/>
      <c r="AJ91" s="285"/>
      <c r="AK91" s="357" t="str">
        <f t="shared" si="11"/>
        <v/>
      </c>
      <c r="AL91" s="357" t="str">
        <f t="shared" si="12"/>
        <v/>
      </c>
      <c r="AM91" s="357" t="str">
        <f t="shared" si="13"/>
        <v/>
      </c>
      <c r="AN91" s="359"/>
    </row>
    <row r="92" spans="1:40" ht="27.75" customHeight="1">
      <c r="A92" s="287">
        <f t="shared" si="8"/>
        <v>73</v>
      </c>
      <c r="B92" s="288" t="str">
        <f>IF(①【全員最初に作成】基本情報!C105="","",①【全員最初に作成】基本情報!C105)</f>
        <v/>
      </c>
      <c r="C92" s="289" t="str">
        <f>IF(①【全員最初に作成】基本情報!D105="","",①【全員最初に作成】基本情報!D105)</f>
        <v/>
      </c>
      <c r="D92" s="289" t="str">
        <f>IF(①【全員最初に作成】基本情報!E105="","",①【全員最初に作成】基本情報!E105)</f>
        <v/>
      </c>
      <c r="E92" s="289" t="str">
        <f>IF(①【全員最初に作成】基本情報!F105="","",①【全員最初に作成】基本情報!F105)</f>
        <v/>
      </c>
      <c r="F92" s="289" t="str">
        <f>IF(①【全員最初に作成】基本情報!G105="","",①【全員最初に作成】基本情報!G105)</f>
        <v/>
      </c>
      <c r="G92" s="289" t="str">
        <f>IF(①【全員最初に作成】基本情報!H105="","",①【全員最初に作成】基本情報!H105)</f>
        <v/>
      </c>
      <c r="H92" s="289" t="str">
        <f>IF(①【全員最初に作成】基本情報!I105="","",①【全員最初に作成】基本情報!I105)</f>
        <v/>
      </c>
      <c r="I92" s="289" t="str">
        <f>IF(①【全員最初に作成】基本情報!J105="","",①【全員最初に作成】基本情報!J105)</f>
        <v/>
      </c>
      <c r="J92" s="289" t="str">
        <f>IF(①【全員最初に作成】基本情報!K105="","",①【全員最初に作成】基本情報!K105)</f>
        <v/>
      </c>
      <c r="K92" s="290" t="str">
        <f>IF(①【全員最初に作成】基本情報!L105="","",①【全員最初に作成】基本情報!L105)</f>
        <v/>
      </c>
      <c r="L92" s="273" t="str">
        <f t="shared" si="14"/>
        <v/>
      </c>
      <c r="M92" s="291" t="str">
        <f>IF(①【全員最初に作成】基本情報!M105="","",①【全員最初に作成】基本情報!M105)</f>
        <v/>
      </c>
      <c r="N92" s="291" t="str">
        <f>IF(①【全員最初に作成】基本情報!R105="","",①【全員最初に作成】基本情報!R105)</f>
        <v/>
      </c>
      <c r="O92" s="292" t="str">
        <f>IF(①【全員最初に作成】基本情報!W105="","",①【全員最初に作成】基本情報!W105)</f>
        <v/>
      </c>
      <c r="P92" s="293" t="str">
        <f>IF(①【全員最初に作成】基本情報!X105="","",①【全員最初に作成】基本情報!X105)</f>
        <v/>
      </c>
      <c r="Q92" s="300" t="str">
        <f>IF(①【全員最初に作成】基本情報!Y105="","",①【全員最初に作成】基本情報!Y105)</f>
        <v/>
      </c>
      <c r="R92" s="278"/>
      <c r="S92" s="279"/>
      <c r="T92" s="280"/>
      <c r="U92" s="280"/>
      <c r="V92" s="280"/>
      <c r="W92" s="281"/>
      <c r="X92" s="282"/>
      <c r="Y92" s="301"/>
      <c r="Z92" s="301"/>
      <c r="AA92" s="301"/>
      <c r="AB92" s="301"/>
      <c r="AC92" s="301"/>
      <c r="AD92" s="301"/>
      <c r="AE92" s="301"/>
      <c r="AF92" s="302"/>
      <c r="AG92" s="302"/>
      <c r="AH92" s="302"/>
      <c r="AI92" s="303"/>
      <c r="AJ92" s="285"/>
      <c r="AK92" s="357" t="str">
        <f t="shared" si="11"/>
        <v/>
      </c>
      <c r="AL92" s="357" t="str">
        <f t="shared" si="12"/>
        <v/>
      </c>
      <c r="AM92" s="357" t="str">
        <f t="shared" si="13"/>
        <v/>
      </c>
      <c r="AN92" s="359"/>
    </row>
    <row r="93" spans="1:40" ht="27.75" customHeight="1">
      <c r="A93" s="287">
        <f t="shared" si="8"/>
        <v>74</v>
      </c>
      <c r="B93" s="288" t="str">
        <f>IF(①【全員最初に作成】基本情報!C106="","",①【全員最初に作成】基本情報!C106)</f>
        <v/>
      </c>
      <c r="C93" s="289" t="str">
        <f>IF(①【全員最初に作成】基本情報!D106="","",①【全員最初に作成】基本情報!D106)</f>
        <v/>
      </c>
      <c r="D93" s="289" t="str">
        <f>IF(①【全員最初に作成】基本情報!E106="","",①【全員最初に作成】基本情報!E106)</f>
        <v/>
      </c>
      <c r="E93" s="289" t="str">
        <f>IF(①【全員最初に作成】基本情報!F106="","",①【全員最初に作成】基本情報!F106)</f>
        <v/>
      </c>
      <c r="F93" s="289" t="str">
        <f>IF(①【全員最初に作成】基本情報!G106="","",①【全員最初に作成】基本情報!G106)</f>
        <v/>
      </c>
      <c r="G93" s="289" t="str">
        <f>IF(①【全員最初に作成】基本情報!H106="","",①【全員最初に作成】基本情報!H106)</f>
        <v/>
      </c>
      <c r="H93" s="289" t="str">
        <f>IF(①【全員最初に作成】基本情報!I106="","",①【全員最初に作成】基本情報!I106)</f>
        <v/>
      </c>
      <c r="I93" s="289" t="str">
        <f>IF(①【全員最初に作成】基本情報!J106="","",①【全員最初に作成】基本情報!J106)</f>
        <v/>
      </c>
      <c r="J93" s="289" t="str">
        <f>IF(①【全員最初に作成】基本情報!K106="","",①【全員最初に作成】基本情報!K106)</f>
        <v/>
      </c>
      <c r="K93" s="290" t="str">
        <f>IF(①【全員最初に作成】基本情報!L106="","",①【全員最初に作成】基本情報!L106)</f>
        <v/>
      </c>
      <c r="L93" s="273" t="str">
        <f t="shared" si="14"/>
        <v/>
      </c>
      <c r="M93" s="291" t="str">
        <f>IF(①【全員最初に作成】基本情報!M106="","",①【全員最初に作成】基本情報!M106)</f>
        <v/>
      </c>
      <c r="N93" s="291" t="str">
        <f>IF(①【全員最初に作成】基本情報!R106="","",①【全員最初に作成】基本情報!R106)</f>
        <v/>
      </c>
      <c r="O93" s="292" t="str">
        <f>IF(①【全員最初に作成】基本情報!W106="","",①【全員最初に作成】基本情報!W106)</f>
        <v/>
      </c>
      <c r="P93" s="293" t="str">
        <f>IF(①【全員最初に作成】基本情報!X106="","",①【全員最初に作成】基本情報!X106)</f>
        <v/>
      </c>
      <c r="Q93" s="300" t="str">
        <f>IF(①【全員最初に作成】基本情報!Y106="","",①【全員最初に作成】基本情報!Y106)</f>
        <v/>
      </c>
      <c r="R93" s="278"/>
      <c r="S93" s="279"/>
      <c r="T93" s="280"/>
      <c r="U93" s="280"/>
      <c r="V93" s="280"/>
      <c r="W93" s="281"/>
      <c r="X93" s="282"/>
      <c r="Y93" s="301"/>
      <c r="Z93" s="301"/>
      <c r="AA93" s="301"/>
      <c r="AB93" s="301"/>
      <c r="AC93" s="301"/>
      <c r="AD93" s="301"/>
      <c r="AE93" s="301"/>
      <c r="AF93" s="302"/>
      <c r="AG93" s="302"/>
      <c r="AH93" s="302"/>
      <c r="AI93" s="303"/>
      <c r="AJ93" s="285"/>
      <c r="AK93" s="357" t="str">
        <f t="shared" si="11"/>
        <v/>
      </c>
      <c r="AL93" s="357" t="str">
        <f t="shared" si="12"/>
        <v/>
      </c>
      <c r="AM93" s="357" t="str">
        <f t="shared" si="13"/>
        <v/>
      </c>
      <c r="AN93" s="359"/>
    </row>
    <row r="94" spans="1:40" ht="27.75" customHeight="1">
      <c r="A94" s="287">
        <f t="shared" si="8"/>
        <v>75</v>
      </c>
      <c r="B94" s="288" t="str">
        <f>IF(①【全員最初に作成】基本情報!C107="","",①【全員最初に作成】基本情報!C107)</f>
        <v/>
      </c>
      <c r="C94" s="289" t="str">
        <f>IF(①【全員最初に作成】基本情報!D107="","",①【全員最初に作成】基本情報!D107)</f>
        <v/>
      </c>
      <c r="D94" s="289" t="str">
        <f>IF(①【全員最初に作成】基本情報!E107="","",①【全員最初に作成】基本情報!E107)</f>
        <v/>
      </c>
      <c r="E94" s="289" t="str">
        <f>IF(①【全員最初に作成】基本情報!F107="","",①【全員最初に作成】基本情報!F107)</f>
        <v/>
      </c>
      <c r="F94" s="289" t="str">
        <f>IF(①【全員最初に作成】基本情報!G107="","",①【全員最初に作成】基本情報!G107)</f>
        <v/>
      </c>
      <c r="G94" s="289" t="str">
        <f>IF(①【全員最初に作成】基本情報!H107="","",①【全員最初に作成】基本情報!H107)</f>
        <v/>
      </c>
      <c r="H94" s="289" t="str">
        <f>IF(①【全員最初に作成】基本情報!I107="","",①【全員最初に作成】基本情報!I107)</f>
        <v/>
      </c>
      <c r="I94" s="289" t="str">
        <f>IF(①【全員最初に作成】基本情報!J107="","",①【全員最初に作成】基本情報!J107)</f>
        <v/>
      </c>
      <c r="J94" s="289" t="str">
        <f>IF(①【全員最初に作成】基本情報!K107="","",①【全員最初に作成】基本情報!K107)</f>
        <v/>
      </c>
      <c r="K94" s="290" t="str">
        <f>IF(①【全員最初に作成】基本情報!L107="","",①【全員最初に作成】基本情報!L107)</f>
        <v/>
      </c>
      <c r="L94" s="273" t="str">
        <f t="shared" si="14"/>
        <v/>
      </c>
      <c r="M94" s="291" t="str">
        <f>IF(①【全員最初に作成】基本情報!M107="","",①【全員最初に作成】基本情報!M107)</f>
        <v/>
      </c>
      <c r="N94" s="291" t="str">
        <f>IF(①【全員最初に作成】基本情報!R107="","",①【全員最初に作成】基本情報!R107)</f>
        <v/>
      </c>
      <c r="O94" s="292" t="str">
        <f>IF(①【全員最初に作成】基本情報!W107="","",①【全員最初に作成】基本情報!W107)</f>
        <v/>
      </c>
      <c r="P94" s="293" t="str">
        <f>IF(①【全員最初に作成】基本情報!X107="","",①【全員最初に作成】基本情報!X107)</f>
        <v/>
      </c>
      <c r="Q94" s="300" t="str">
        <f>IF(①【全員最初に作成】基本情報!Y107="","",①【全員最初に作成】基本情報!Y107)</f>
        <v/>
      </c>
      <c r="R94" s="278"/>
      <c r="S94" s="279"/>
      <c r="T94" s="280"/>
      <c r="U94" s="280"/>
      <c r="V94" s="280"/>
      <c r="W94" s="281"/>
      <c r="X94" s="282"/>
      <c r="Y94" s="301"/>
      <c r="Z94" s="301"/>
      <c r="AA94" s="301"/>
      <c r="AB94" s="301"/>
      <c r="AC94" s="301"/>
      <c r="AD94" s="301"/>
      <c r="AE94" s="301"/>
      <c r="AF94" s="302"/>
      <c r="AG94" s="302"/>
      <c r="AH94" s="302"/>
      <c r="AI94" s="303"/>
      <c r="AJ94" s="285"/>
      <c r="AK94" s="357" t="str">
        <f t="shared" si="11"/>
        <v/>
      </c>
      <c r="AL94" s="357" t="str">
        <f t="shared" si="12"/>
        <v/>
      </c>
      <c r="AM94" s="357" t="str">
        <f t="shared" si="13"/>
        <v/>
      </c>
      <c r="AN94" s="359"/>
    </row>
    <row r="95" spans="1:40" ht="27.75" customHeight="1">
      <c r="A95" s="287">
        <f t="shared" si="8"/>
        <v>76</v>
      </c>
      <c r="B95" s="288" t="str">
        <f>IF(①【全員最初に作成】基本情報!C108="","",①【全員最初に作成】基本情報!C108)</f>
        <v/>
      </c>
      <c r="C95" s="289" t="str">
        <f>IF(①【全員最初に作成】基本情報!D108="","",①【全員最初に作成】基本情報!D108)</f>
        <v/>
      </c>
      <c r="D95" s="289" t="str">
        <f>IF(①【全員最初に作成】基本情報!E108="","",①【全員最初に作成】基本情報!E108)</f>
        <v/>
      </c>
      <c r="E95" s="289" t="str">
        <f>IF(①【全員最初に作成】基本情報!F108="","",①【全員最初に作成】基本情報!F108)</f>
        <v/>
      </c>
      <c r="F95" s="289" t="str">
        <f>IF(①【全員最初に作成】基本情報!G108="","",①【全員最初に作成】基本情報!G108)</f>
        <v/>
      </c>
      <c r="G95" s="289" t="str">
        <f>IF(①【全員最初に作成】基本情報!H108="","",①【全員最初に作成】基本情報!H108)</f>
        <v/>
      </c>
      <c r="H95" s="289" t="str">
        <f>IF(①【全員最初に作成】基本情報!I108="","",①【全員最初に作成】基本情報!I108)</f>
        <v/>
      </c>
      <c r="I95" s="289" t="str">
        <f>IF(①【全員最初に作成】基本情報!J108="","",①【全員最初に作成】基本情報!J108)</f>
        <v/>
      </c>
      <c r="J95" s="289" t="str">
        <f>IF(①【全員最初に作成】基本情報!K108="","",①【全員最初に作成】基本情報!K108)</f>
        <v/>
      </c>
      <c r="K95" s="290" t="str">
        <f>IF(①【全員最初に作成】基本情報!L108="","",①【全員最初に作成】基本情報!L108)</f>
        <v/>
      </c>
      <c r="L95" s="273" t="str">
        <f t="shared" si="14"/>
        <v/>
      </c>
      <c r="M95" s="291" t="str">
        <f>IF(①【全員最初に作成】基本情報!M108="","",①【全員最初に作成】基本情報!M108)</f>
        <v/>
      </c>
      <c r="N95" s="291" t="str">
        <f>IF(①【全員最初に作成】基本情報!R108="","",①【全員最初に作成】基本情報!R108)</f>
        <v/>
      </c>
      <c r="O95" s="292" t="str">
        <f>IF(①【全員最初に作成】基本情報!W108="","",①【全員最初に作成】基本情報!W108)</f>
        <v/>
      </c>
      <c r="P95" s="293" t="str">
        <f>IF(①【全員最初に作成】基本情報!X108="","",①【全員最初に作成】基本情報!X108)</f>
        <v/>
      </c>
      <c r="Q95" s="300" t="str">
        <f>IF(①【全員最初に作成】基本情報!Y108="","",①【全員最初に作成】基本情報!Y108)</f>
        <v/>
      </c>
      <c r="R95" s="278"/>
      <c r="S95" s="279"/>
      <c r="T95" s="280"/>
      <c r="U95" s="280"/>
      <c r="V95" s="280"/>
      <c r="W95" s="281"/>
      <c r="X95" s="282"/>
      <c r="Y95" s="301"/>
      <c r="Z95" s="301"/>
      <c r="AA95" s="301"/>
      <c r="AB95" s="301"/>
      <c r="AC95" s="301"/>
      <c r="AD95" s="301"/>
      <c r="AE95" s="301"/>
      <c r="AF95" s="302"/>
      <c r="AG95" s="302"/>
      <c r="AH95" s="302"/>
      <c r="AI95" s="303"/>
      <c r="AJ95" s="285"/>
      <c r="AK95" s="357" t="str">
        <f t="shared" si="11"/>
        <v/>
      </c>
      <c r="AL95" s="357" t="str">
        <f t="shared" si="12"/>
        <v/>
      </c>
      <c r="AM95" s="357" t="str">
        <f t="shared" si="13"/>
        <v/>
      </c>
      <c r="AN95" s="359"/>
    </row>
    <row r="96" spans="1:40" ht="27.75" customHeight="1">
      <c r="A96" s="287">
        <f t="shared" si="8"/>
        <v>77</v>
      </c>
      <c r="B96" s="288" t="str">
        <f>IF(①【全員最初に作成】基本情報!C109="","",①【全員最初に作成】基本情報!C109)</f>
        <v/>
      </c>
      <c r="C96" s="289" t="str">
        <f>IF(①【全員最初に作成】基本情報!D109="","",①【全員最初に作成】基本情報!D109)</f>
        <v/>
      </c>
      <c r="D96" s="289" t="str">
        <f>IF(①【全員最初に作成】基本情報!E109="","",①【全員最初に作成】基本情報!E109)</f>
        <v/>
      </c>
      <c r="E96" s="289" t="str">
        <f>IF(①【全員最初に作成】基本情報!F109="","",①【全員最初に作成】基本情報!F109)</f>
        <v/>
      </c>
      <c r="F96" s="289" t="str">
        <f>IF(①【全員最初に作成】基本情報!G109="","",①【全員最初に作成】基本情報!G109)</f>
        <v/>
      </c>
      <c r="G96" s="289" t="str">
        <f>IF(①【全員最初に作成】基本情報!H109="","",①【全員最初に作成】基本情報!H109)</f>
        <v/>
      </c>
      <c r="H96" s="289" t="str">
        <f>IF(①【全員最初に作成】基本情報!I109="","",①【全員最初に作成】基本情報!I109)</f>
        <v/>
      </c>
      <c r="I96" s="289" t="str">
        <f>IF(①【全員最初に作成】基本情報!J109="","",①【全員最初に作成】基本情報!J109)</f>
        <v/>
      </c>
      <c r="J96" s="289" t="str">
        <f>IF(①【全員最初に作成】基本情報!K109="","",①【全員最初に作成】基本情報!K109)</f>
        <v/>
      </c>
      <c r="K96" s="290" t="str">
        <f>IF(①【全員最初に作成】基本情報!L109="","",①【全員最初に作成】基本情報!L109)</f>
        <v/>
      </c>
      <c r="L96" s="273" t="str">
        <f t="shared" si="14"/>
        <v/>
      </c>
      <c r="M96" s="291" t="str">
        <f>IF(①【全員最初に作成】基本情報!M109="","",①【全員最初に作成】基本情報!M109)</f>
        <v/>
      </c>
      <c r="N96" s="291" t="str">
        <f>IF(①【全員最初に作成】基本情報!R109="","",①【全員最初に作成】基本情報!R109)</f>
        <v/>
      </c>
      <c r="O96" s="292" t="str">
        <f>IF(①【全員最初に作成】基本情報!W109="","",①【全員最初に作成】基本情報!W109)</f>
        <v/>
      </c>
      <c r="P96" s="293" t="str">
        <f>IF(①【全員最初に作成】基本情報!X109="","",①【全員最初に作成】基本情報!X109)</f>
        <v/>
      </c>
      <c r="Q96" s="300" t="str">
        <f>IF(①【全員最初に作成】基本情報!Y109="","",①【全員最初に作成】基本情報!Y109)</f>
        <v/>
      </c>
      <c r="R96" s="278"/>
      <c r="S96" s="279"/>
      <c r="T96" s="280"/>
      <c r="U96" s="280"/>
      <c r="V96" s="280"/>
      <c r="W96" s="281"/>
      <c r="X96" s="282"/>
      <c r="Y96" s="301"/>
      <c r="Z96" s="301"/>
      <c r="AA96" s="301"/>
      <c r="AB96" s="301"/>
      <c r="AC96" s="301"/>
      <c r="AD96" s="301"/>
      <c r="AE96" s="301"/>
      <c r="AF96" s="302"/>
      <c r="AG96" s="302"/>
      <c r="AH96" s="302"/>
      <c r="AI96" s="303"/>
      <c r="AJ96" s="285"/>
      <c r="AK96" s="357" t="str">
        <f t="shared" si="11"/>
        <v/>
      </c>
      <c r="AL96" s="357" t="str">
        <f t="shared" si="12"/>
        <v/>
      </c>
      <c r="AM96" s="357" t="str">
        <f t="shared" si="13"/>
        <v/>
      </c>
      <c r="AN96" s="359"/>
    </row>
    <row r="97" spans="1:40" ht="27.75" customHeight="1">
      <c r="A97" s="287">
        <f t="shared" si="8"/>
        <v>78</v>
      </c>
      <c r="B97" s="288" t="str">
        <f>IF(①【全員最初に作成】基本情報!C110="","",①【全員最初に作成】基本情報!C110)</f>
        <v/>
      </c>
      <c r="C97" s="289" t="str">
        <f>IF(①【全員最初に作成】基本情報!D110="","",①【全員最初に作成】基本情報!D110)</f>
        <v/>
      </c>
      <c r="D97" s="289" t="str">
        <f>IF(①【全員最初に作成】基本情報!E110="","",①【全員最初に作成】基本情報!E110)</f>
        <v/>
      </c>
      <c r="E97" s="289" t="str">
        <f>IF(①【全員最初に作成】基本情報!F110="","",①【全員最初に作成】基本情報!F110)</f>
        <v/>
      </c>
      <c r="F97" s="289" t="str">
        <f>IF(①【全員最初に作成】基本情報!G110="","",①【全員最初に作成】基本情報!G110)</f>
        <v/>
      </c>
      <c r="G97" s="289" t="str">
        <f>IF(①【全員最初に作成】基本情報!H110="","",①【全員最初に作成】基本情報!H110)</f>
        <v/>
      </c>
      <c r="H97" s="289" t="str">
        <f>IF(①【全員最初に作成】基本情報!I110="","",①【全員最初に作成】基本情報!I110)</f>
        <v/>
      </c>
      <c r="I97" s="289" t="str">
        <f>IF(①【全員最初に作成】基本情報!J110="","",①【全員最初に作成】基本情報!J110)</f>
        <v/>
      </c>
      <c r="J97" s="289" t="str">
        <f>IF(①【全員最初に作成】基本情報!K110="","",①【全員最初に作成】基本情報!K110)</f>
        <v/>
      </c>
      <c r="K97" s="290" t="str">
        <f>IF(①【全員最初に作成】基本情報!L110="","",①【全員最初に作成】基本情報!L110)</f>
        <v/>
      </c>
      <c r="L97" s="273" t="str">
        <f t="shared" si="14"/>
        <v/>
      </c>
      <c r="M97" s="291" t="str">
        <f>IF(①【全員最初に作成】基本情報!M110="","",①【全員最初に作成】基本情報!M110)</f>
        <v/>
      </c>
      <c r="N97" s="291" t="str">
        <f>IF(①【全員最初に作成】基本情報!R110="","",①【全員最初に作成】基本情報!R110)</f>
        <v/>
      </c>
      <c r="O97" s="292" t="str">
        <f>IF(①【全員最初に作成】基本情報!W110="","",①【全員最初に作成】基本情報!W110)</f>
        <v/>
      </c>
      <c r="P97" s="293" t="str">
        <f>IF(①【全員最初に作成】基本情報!X110="","",①【全員最初に作成】基本情報!X110)</f>
        <v/>
      </c>
      <c r="Q97" s="300" t="str">
        <f>IF(①【全員最初に作成】基本情報!Y110="","",①【全員最初に作成】基本情報!Y110)</f>
        <v/>
      </c>
      <c r="R97" s="278"/>
      <c r="S97" s="279"/>
      <c r="T97" s="280"/>
      <c r="U97" s="280"/>
      <c r="V97" s="280"/>
      <c r="W97" s="281"/>
      <c r="X97" s="282"/>
      <c r="Y97" s="301"/>
      <c r="Z97" s="301"/>
      <c r="AA97" s="301"/>
      <c r="AB97" s="301"/>
      <c r="AC97" s="301"/>
      <c r="AD97" s="301"/>
      <c r="AE97" s="301"/>
      <c r="AF97" s="302"/>
      <c r="AG97" s="302"/>
      <c r="AH97" s="302"/>
      <c r="AI97" s="303"/>
      <c r="AJ97" s="285"/>
      <c r="AK97" s="357" t="str">
        <f t="shared" si="11"/>
        <v/>
      </c>
      <c r="AL97" s="357" t="str">
        <f t="shared" si="12"/>
        <v/>
      </c>
      <c r="AM97" s="357" t="str">
        <f t="shared" si="13"/>
        <v/>
      </c>
      <c r="AN97" s="359"/>
    </row>
    <row r="98" spans="1:40" ht="27.75" customHeight="1">
      <c r="A98" s="287">
        <f t="shared" si="8"/>
        <v>79</v>
      </c>
      <c r="B98" s="288" t="str">
        <f>IF(①【全員最初に作成】基本情報!C111="","",①【全員最初に作成】基本情報!C111)</f>
        <v/>
      </c>
      <c r="C98" s="289" t="str">
        <f>IF(①【全員最初に作成】基本情報!D111="","",①【全員最初に作成】基本情報!D111)</f>
        <v/>
      </c>
      <c r="D98" s="289" t="str">
        <f>IF(①【全員最初に作成】基本情報!E111="","",①【全員最初に作成】基本情報!E111)</f>
        <v/>
      </c>
      <c r="E98" s="289" t="str">
        <f>IF(①【全員最初に作成】基本情報!F111="","",①【全員最初に作成】基本情報!F111)</f>
        <v/>
      </c>
      <c r="F98" s="289" t="str">
        <f>IF(①【全員最初に作成】基本情報!G111="","",①【全員最初に作成】基本情報!G111)</f>
        <v/>
      </c>
      <c r="G98" s="289" t="str">
        <f>IF(①【全員最初に作成】基本情報!H111="","",①【全員最初に作成】基本情報!H111)</f>
        <v/>
      </c>
      <c r="H98" s="289" t="str">
        <f>IF(①【全員最初に作成】基本情報!I111="","",①【全員最初に作成】基本情報!I111)</f>
        <v/>
      </c>
      <c r="I98" s="289" t="str">
        <f>IF(①【全員最初に作成】基本情報!J111="","",①【全員最初に作成】基本情報!J111)</f>
        <v/>
      </c>
      <c r="J98" s="289" t="str">
        <f>IF(①【全員最初に作成】基本情報!K111="","",①【全員最初に作成】基本情報!K111)</f>
        <v/>
      </c>
      <c r="K98" s="290" t="str">
        <f>IF(①【全員最初に作成】基本情報!L111="","",①【全員最初に作成】基本情報!L111)</f>
        <v/>
      </c>
      <c r="L98" s="273" t="str">
        <f t="shared" si="14"/>
        <v/>
      </c>
      <c r="M98" s="291" t="str">
        <f>IF(①【全員最初に作成】基本情報!M111="","",①【全員最初に作成】基本情報!M111)</f>
        <v/>
      </c>
      <c r="N98" s="291" t="str">
        <f>IF(①【全員最初に作成】基本情報!R111="","",①【全員最初に作成】基本情報!R111)</f>
        <v/>
      </c>
      <c r="O98" s="292" t="str">
        <f>IF(①【全員最初に作成】基本情報!W111="","",①【全員最初に作成】基本情報!W111)</f>
        <v/>
      </c>
      <c r="P98" s="293" t="str">
        <f>IF(①【全員最初に作成】基本情報!X111="","",①【全員最初に作成】基本情報!X111)</f>
        <v/>
      </c>
      <c r="Q98" s="300" t="str">
        <f>IF(①【全員最初に作成】基本情報!Y111="","",①【全員最初に作成】基本情報!Y111)</f>
        <v/>
      </c>
      <c r="R98" s="278"/>
      <c r="S98" s="279"/>
      <c r="T98" s="280"/>
      <c r="U98" s="280"/>
      <c r="V98" s="280"/>
      <c r="W98" s="281"/>
      <c r="X98" s="282"/>
      <c r="Y98" s="301"/>
      <c r="Z98" s="301"/>
      <c r="AA98" s="301"/>
      <c r="AB98" s="301"/>
      <c r="AC98" s="301"/>
      <c r="AD98" s="301"/>
      <c r="AE98" s="301"/>
      <c r="AF98" s="302"/>
      <c r="AG98" s="302"/>
      <c r="AH98" s="302"/>
      <c r="AI98" s="303"/>
      <c r="AJ98" s="285"/>
      <c r="AK98" s="357" t="str">
        <f t="shared" si="11"/>
        <v/>
      </c>
      <c r="AL98" s="357" t="str">
        <f t="shared" si="12"/>
        <v/>
      </c>
      <c r="AM98" s="357" t="str">
        <f t="shared" si="13"/>
        <v/>
      </c>
      <c r="AN98" s="359"/>
    </row>
    <row r="99" spans="1:40" ht="27.75" customHeight="1">
      <c r="A99" s="287">
        <f t="shared" si="8"/>
        <v>80</v>
      </c>
      <c r="B99" s="288" t="str">
        <f>IF(①【全員最初に作成】基本情報!C112="","",①【全員最初に作成】基本情報!C112)</f>
        <v/>
      </c>
      <c r="C99" s="289" t="str">
        <f>IF(①【全員最初に作成】基本情報!D112="","",①【全員最初に作成】基本情報!D112)</f>
        <v/>
      </c>
      <c r="D99" s="289" t="str">
        <f>IF(①【全員最初に作成】基本情報!E112="","",①【全員最初に作成】基本情報!E112)</f>
        <v/>
      </c>
      <c r="E99" s="289" t="str">
        <f>IF(①【全員最初に作成】基本情報!F112="","",①【全員最初に作成】基本情報!F112)</f>
        <v/>
      </c>
      <c r="F99" s="289" t="str">
        <f>IF(①【全員最初に作成】基本情報!G112="","",①【全員最初に作成】基本情報!G112)</f>
        <v/>
      </c>
      <c r="G99" s="289" t="str">
        <f>IF(①【全員最初に作成】基本情報!H112="","",①【全員最初に作成】基本情報!H112)</f>
        <v/>
      </c>
      <c r="H99" s="289" t="str">
        <f>IF(①【全員最初に作成】基本情報!I112="","",①【全員最初に作成】基本情報!I112)</f>
        <v/>
      </c>
      <c r="I99" s="289" t="str">
        <f>IF(①【全員最初に作成】基本情報!J112="","",①【全員最初に作成】基本情報!J112)</f>
        <v/>
      </c>
      <c r="J99" s="289" t="str">
        <f>IF(①【全員最初に作成】基本情報!K112="","",①【全員最初に作成】基本情報!K112)</f>
        <v/>
      </c>
      <c r="K99" s="290" t="str">
        <f>IF(①【全員最初に作成】基本情報!L112="","",①【全員最初に作成】基本情報!L112)</f>
        <v/>
      </c>
      <c r="L99" s="273" t="str">
        <f t="shared" si="14"/>
        <v/>
      </c>
      <c r="M99" s="291" t="str">
        <f>IF(①【全員最初に作成】基本情報!M112="","",①【全員最初に作成】基本情報!M112)</f>
        <v/>
      </c>
      <c r="N99" s="291" t="str">
        <f>IF(①【全員最初に作成】基本情報!R112="","",①【全員最初に作成】基本情報!R112)</f>
        <v/>
      </c>
      <c r="O99" s="292" t="str">
        <f>IF(①【全員最初に作成】基本情報!W112="","",①【全員最初に作成】基本情報!W112)</f>
        <v/>
      </c>
      <c r="P99" s="293" t="str">
        <f>IF(①【全員最初に作成】基本情報!X112="","",①【全員最初に作成】基本情報!X112)</f>
        <v/>
      </c>
      <c r="Q99" s="300" t="str">
        <f>IF(①【全員最初に作成】基本情報!Y112="","",①【全員最初に作成】基本情報!Y112)</f>
        <v/>
      </c>
      <c r="R99" s="278"/>
      <c r="S99" s="279"/>
      <c r="T99" s="280"/>
      <c r="U99" s="280"/>
      <c r="V99" s="280"/>
      <c r="W99" s="281"/>
      <c r="X99" s="282"/>
      <c r="Y99" s="301"/>
      <c r="Z99" s="301"/>
      <c r="AA99" s="301"/>
      <c r="AB99" s="301"/>
      <c r="AC99" s="301"/>
      <c r="AD99" s="301"/>
      <c r="AE99" s="301"/>
      <c r="AF99" s="302"/>
      <c r="AG99" s="302"/>
      <c r="AH99" s="302"/>
      <c r="AI99" s="303"/>
      <c r="AJ99" s="285"/>
      <c r="AK99" s="357" t="str">
        <f t="shared" si="11"/>
        <v/>
      </c>
      <c r="AL99" s="357" t="str">
        <f t="shared" si="12"/>
        <v/>
      </c>
      <c r="AM99" s="357" t="str">
        <f t="shared" si="13"/>
        <v/>
      </c>
      <c r="AN99" s="359"/>
    </row>
    <row r="100" spans="1:40" ht="27.75" customHeight="1">
      <c r="A100" s="287">
        <f t="shared" si="8"/>
        <v>81</v>
      </c>
      <c r="B100" s="288" t="str">
        <f>IF(①【全員最初に作成】基本情報!C113="","",①【全員最初に作成】基本情報!C113)</f>
        <v/>
      </c>
      <c r="C100" s="289" t="str">
        <f>IF(①【全員最初に作成】基本情報!D113="","",①【全員最初に作成】基本情報!D113)</f>
        <v/>
      </c>
      <c r="D100" s="289" t="str">
        <f>IF(①【全員最初に作成】基本情報!E113="","",①【全員最初に作成】基本情報!E113)</f>
        <v/>
      </c>
      <c r="E100" s="289" t="str">
        <f>IF(①【全員最初に作成】基本情報!F113="","",①【全員最初に作成】基本情報!F113)</f>
        <v/>
      </c>
      <c r="F100" s="289" t="str">
        <f>IF(①【全員最初に作成】基本情報!G113="","",①【全員最初に作成】基本情報!G113)</f>
        <v/>
      </c>
      <c r="G100" s="289" t="str">
        <f>IF(①【全員最初に作成】基本情報!H113="","",①【全員最初に作成】基本情報!H113)</f>
        <v/>
      </c>
      <c r="H100" s="289" t="str">
        <f>IF(①【全員最初に作成】基本情報!I113="","",①【全員最初に作成】基本情報!I113)</f>
        <v/>
      </c>
      <c r="I100" s="289" t="str">
        <f>IF(①【全員最初に作成】基本情報!J113="","",①【全員最初に作成】基本情報!J113)</f>
        <v/>
      </c>
      <c r="J100" s="289" t="str">
        <f>IF(①【全員最初に作成】基本情報!K113="","",①【全員最初に作成】基本情報!K113)</f>
        <v/>
      </c>
      <c r="K100" s="290" t="str">
        <f>IF(①【全員最初に作成】基本情報!L113="","",①【全員最初に作成】基本情報!L113)</f>
        <v/>
      </c>
      <c r="L100" s="273" t="str">
        <f t="shared" si="14"/>
        <v/>
      </c>
      <c r="M100" s="291" t="str">
        <f>IF(①【全員最初に作成】基本情報!M113="","",①【全員最初に作成】基本情報!M113)</f>
        <v/>
      </c>
      <c r="N100" s="291" t="str">
        <f>IF(①【全員最初に作成】基本情報!R113="","",①【全員最初に作成】基本情報!R113)</f>
        <v/>
      </c>
      <c r="O100" s="292" t="str">
        <f>IF(①【全員最初に作成】基本情報!W113="","",①【全員最初に作成】基本情報!W113)</f>
        <v/>
      </c>
      <c r="P100" s="293" t="str">
        <f>IF(①【全員最初に作成】基本情報!X113="","",①【全員最初に作成】基本情報!X113)</f>
        <v/>
      </c>
      <c r="Q100" s="300" t="str">
        <f>IF(①【全員最初に作成】基本情報!Y113="","",①【全員最初に作成】基本情報!Y113)</f>
        <v/>
      </c>
      <c r="R100" s="278"/>
      <c r="S100" s="279"/>
      <c r="T100" s="280"/>
      <c r="U100" s="280"/>
      <c r="V100" s="280"/>
      <c r="W100" s="281"/>
      <c r="X100" s="282"/>
      <c r="Y100" s="301"/>
      <c r="Z100" s="301"/>
      <c r="AA100" s="301"/>
      <c r="AB100" s="301"/>
      <c r="AC100" s="301"/>
      <c r="AD100" s="301"/>
      <c r="AE100" s="301"/>
      <c r="AF100" s="302"/>
      <c r="AG100" s="302"/>
      <c r="AH100" s="302"/>
      <c r="AI100" s="303"/>
      <c r="AJ100" s="285"/>
      <c r="AK100" s="357" t="str">
        <f t="shared" si="11"/>
        <v/>
      </c>
      <c r="AL100" s="357" t="str">
        <f t="shared" si="12"/>
        <v/>
      </c>
      <c r="AM100" s="357" t="str">
        <f t="shared" si="13"/>
        <v/>
      </c>
      <c r="AN100" s="359"/>
    </row>
    <row r="101" spans="1:40" ht="27.75" customHeight="1">
      <c r="A101" s="287">
        <f t="shared" si="8"/>
        <v>82</v>
      </c>
      <c r="B101" s="288" t="str">
        <f>IF(①【全員最初に作成】基本情報!C114="","",①【全員最初に作成】基本情報!C114)</f>
        <v/>
      </c>
      <c r="C101" s="289" t="str">
        <f>IF(①【全員最初に作成】基本情報!D114="","",①【全員最初に作成】基本情報!D114)</f>
        <v/>
      </c>
      <c r="D101" s="289" t="str">
        <f>IF(①【全員最初に作成】基本情報!E114="","",①【全員最初に作成】基本情報!E114)</f>
        <v/>
      </c>
      <c r="E101" s="289" t="str">
        <f>IF(①【全員最初に作成】基本情報!F114="","",①【全員最初に作成】基本情報!F114)</f>
        <v/>
      </c>
      <c r="F101" s="289" t="str">
        <f>IF(①【全員最初に作成】基本情報!G114="","",①【全員最初に作成】基本情報!G114)</f>
        <v/>
      </c>
      <c r="G101" s="289" t="str">
        <f>IF(①【全員最初に作成】基本情報!H114="","",①【全員最初に作成】基本情報!H114)</f>
        <v/>
      </c>
      <c r="H101" s="289" t="str">
        <f>IF(①【全員最初に作成】基本情報!I114="","",①【全員最初に作成】基本情報!I114)</f>
        <v/>
      </c>
      <c r="I101" s="289" t="str">
        <f>IF(①【全員最初に作成】基本情報!J114="","",①【全員最初に作成】基本情報!J114)</f>
        <v/>
      </c>
      <c r="J101" s="289" t="str">
        <f>IF(①【全員最初に作成】基本情報!K114="","",①【全員最初に作成】基本情報!K114)</f>
        <v/>
      </c>
      <c r="K101" s="290" t="str">
        <f>IF(①【全員最初に作成】基本情報!L114="","",①【全員最初に作成】基本情報!L114)</f>
        <v/>
      </c>
      <c r="L101" s="273" t="str">
        <f t="shared" si="14"/>
        <v/>
      </c>
      <c r="M101" s="291" t="str">
        <f>IF(①【全員最初に作成】基本情報!M114="","",①【全員最初に作成】基本情報!M114)</f>
        <v/>
      </c>
      <c r="N101" s="291" t="str">
        <f>IF(①【全員最初に作成】基本情報!R114="","",①【全員最初に作成】基本情報!R114)</f>
        <v/>
      </c>
      <c r="O101" s="292" t="str">
        <f>IF(①【全員最初に作成】基本情報!W114="","",①【全員最初に作成】基本情報!W114)</f>
        <v/>
      </c>
      <c r="P101" s="293" t="str">
        <f>IF(①【全員最初に作成】基本情報!X114="","",①【全員最初に作成】基本情報!X114)</f>
        <v/>
      </c>
      <c r="Q101" s="300" t="str">
        <f>IF(①【全員最初に作成】基本情報!Y114="","",①【全員最初に作成】基本情報!Y114)</f>
        <v/>
      </c>
      <c r="R101" s="278"/>
      <c r="S101" s="279"/>
      <c r="T101" s="280"/>
      <c r="U101" s="280"/>
      <c r="V101" s="280"/>
      <c r="W101" s="281"/>
      <c r="X101" s="282"/>
      <c r="Y101" s="301"/>
      <c r="Z101" s="301"/>
      <c r="AA101" s="301"/>
      <c r="AB101" s="301"/>
      <c r="AC101" s="301"/>
      <c r="AD101" s="301"/>
      <c r="AE101" s="301"/>
      <c r="AF101" s="302"/>
      <c r="AG101" s="302"/>
      <c r="AH101" s="302"/>
      <c r="AI101" s="303"/>
      <c r="AJ101" s="285"/>
      <c r="AK101" s="357" t="str">
        <f t="shared" si="11"/>
        <v/>
      </c>
      <c r="AL101" s="357" t="str">
        <f t="shared" si="12"/>
        <v/>
      </c>
      <c r="AM101" s="357" t="str">
        <f t="shared" si="13"/>
        <v/>
      </c>
      <c r="AN101" s="359"/>
    </row>
    <row r="102" spans="1:40" ht="27.75" customHeight="1">
      <c r="A102" s="287">
        <f t="shared" si="8"/>
        <v>83</v>
      </c>
      <c r="B102" s="288" t="str">
        <f>IF(①【全員最初に作成】基本情報!C115="","",①【全員最初に作成】基本情報!C115)</f>
        <v/>
      </c>
      <c r="C102" s="289" t="str">
        <f>IF(①【全員最初に作成】基本情報!D115="","",①【全員最初に作成】基本情報!D115)</f>
        <v/>
      </c>
      <c r="D102" s="289" t="str">
        <f>IF(①【全員最初に作成】基本情報!E115="","",①【全員最初に作成】基本情報!E115)</f>
        <v/>
      </c>
      <c r="E102" s="289" t="str">
        <f>IF(①【全員最初に作成】基本情報!F115="","",①【全員最初に作成】基本情報!F115)</f>
        <v/>
      </c>
      <c r="F102" s="289" t="str">
        <f>IF(①【全員最初に作成】基本情報!G115="","",①【全員最初に作成】基本情報!G115)</f>
        <v/>
      </c>
      <c r="G102" s="289" t="str">
        <f>IF(①【全員最初に作成】基本情報!H115="","",①【全員最初に作成】基本情報!H115)</f>
        <v/>
      </c>
      <c r="H102" s="289" t="str">
        <f>IF(①【全員最初に作成】基本情報!I115="","",①【全員最初に作成】基本情報!I115)</f>
        <v/>
      </c>
      <c r="I102" s="289" t="str">
        <f>IF(①【全員最初に作成】基本情報!J115="","",①【全員最初に作成】基本情報!J115)</f>
        <v/>
      </c>
      <c r="J102" s="289" t="str">
        <f>IF(①【全員最初に作成】基本情報!K115="","",①【全員最初に作成】基本情報!K115)</f>
        <v/>
      </c>
      <c r="K102" s="290" t="str">
        <f>IF(①【全員最初に作成】基本情報!L115="","",①【全員最初に作成】基本情報!L115)</f>
        <v/>
      </c>
      <c r="L102" s="273" t="str">
        <f t="shared" si="14"/>
        <v/>
      </c>
      <c r="M102" s="291" t="str">
        <f>IF(①【全員最初に作成】基本情報!M115="","",①【全員最初に作成】基本情報!M115)</f>
        <v/>
      </c>
      <c r="N102" s="291" t="str">
        <f>IF(①【全員最初に作成】基本情報!R115="","",①【全員最初に作成】基本情報!R115)</f>
        <v/>
      </c>
      <c r="O102" s="292" t="str">
        <f>IF(①【全員最初に作成】基本情報!W115="","",①【全員最初に作成】基本情報!W115)</f>
        <v/>
      </c>
      <c r="P102" s="293" t="str">
        <f>IF(①【全員最初に作成】基本情報!X115="","",①【全員最初に作成】基本情報!X115)</f>
        <v/>
      </c>
      <c r="Q102" s="300" t="str">
        <f>IF(①【全員最初に作成】基本情報!Y115="","",①【全員最初に作成】基本情報!Y115)</f>
        <v/>
      </c>
      <c r="R102" s="278"/>
      <c r="S102" s="279"/>
      <c r="T102" s="280"/>
      <c r="U102" s="280"/>
      <c r="V102" s="280"/>
      <c r="W102" s="281"/>
      <c r="X102" s="282"/>
      <c r="Y102" s="301"/>
      <c r="Z102" s="301"/>
      <c r="AA102" s="301"/>
      <c r="AB102" s="301"/>
      <c r="AC102" s="301"/>
      <c r="AD102" s="301"/>
      <c r="AE102" s="301"/>
      <c r="AF102" s="302"/>
      <c r="AG102" s="302"/>
      <c r="AH102" s="302"/>
      <c r="AI102" s="303"/>
      <c r="AJ102" s="285"/>
      <c r="AK102" s="357" t="str">
        <f t="shared" si="11"/>
        <v/>
      </c>
      <c r="AL102" s="357" t="str">
        <f t="shared" si="12"/>
        <v/>
      </c>
      <c r="AM102" s="357" t="str">
        <f t="shared" si="13"/>
        <v/>
      </c>
      <c r="AN102" s="359"/>
    </row>
    <row r="103" spans="1:40" ht="27.75" customHeight="1">
      <c r="A103" s="287">
        <f t="shared" si="8"/>
        <v>84</v>
      </c>
      <c r="B103" s="288" t="str">
        <f>IF(①【全員最初に作成】基本情報!C116="","",①【全員最初に作成】基本情報!C116)</f>
        <v/>
      </c>
      <c r="C103" s="289" t="str">
        <f>IF(①【全員最初に作成】基本情報!D116="","",①【全員最初に作成】基本情報!D116)</f>
        <v/>
      </c>
      <c r="D103" s="289" t="str">
        <f>IF(①【全員最初に作成】基本情報!E116="","",①【全員最初に作成】基本情報!E116)</f>
        <v/>
      </c>
      <c r="E103" s="289" t="str">
        <f>IF(①【全員最初に作成】基本情報!F116="","",①【全員最初に作成】基本情報!F116)</f>
        <v/>
      </c>
      <c r="F103" s="289" t="str">
        <f>IF(①【全員最初に作成】基本情報!G116="","",①【全員最初に作成】基本情報!G116)</f>
        <v/>
      </c>
      <c r="G103" s="289" t="str">
        <f>IF(①【全員最初に作成】基本情報!H116="","",①【全員最初に作成】基本情報!H116)</f>
        <v/>
      </c>
      <c r="H103" s="289" t="str">
        <f>IF(①【全員最初に作成】基本情報!I116="","",①【全員最初に作成】基本情報!I116)</f>
        <v/>
      </c>
      <c r="I103" s="289" t="str">
        <f>IF(①【全員最初に作成】基本情報!J116="","",①【全員最初に作成】基本情報!J116)</f>
        <v/>
      </c>
      <c r="J103" s="289" t="str">
        <f>IF(①【全員最初に作成】基本情報!K116="","",①【全員最初に作成】基本情報!K116)</f>
        <v/>
      </c>
      <c r="K103" s="290" t="str">
        <f>IF(①【全員最初に作成】基本情報!L116="","",①【全員最初に作成】基本情報!L116)</f>
        <v/>
      </c>
      <c r="L103" s="273" t="str">
        <f t="shared" si="14"/>
        <v/>
      </c>
      <c r="M103" s="291" t="str">
        <f>IF(①【全員最初に作成】基本情報!M116="","",①【全員最初に作成】基本情報!M116)</f>
        <v/>
      </c>
      <c r="N103" s="291" t="str">
        <f>IF(①【全員最初に作成】基本情報!R116="","",①【全員最初に作成】基本情報!R116)</f>
        <v/>
      </c>
      <c r="O103" s="292" t="str">
        <f>IF(①【全員最初に作成】基本情報!W116="","",①【全員最初に作成】基本情報!W116)</f>
        <v/>
      </c>
      <c r="P103" s="293" t="str">
        <f>IF(①【全員最初に作成】基本情報!X116="","",①【全員最初に作成】基本情報!X116)</f>
        <v/>
      </c>
      <c r="Q103" s="300" t="str">
        <f>IF(①【全員最初に作成】基本情報!Y116="","",①【全員最初に作成】基本情報!Y116)</f>
        <v/>
      </c>
      <c r="R103" s="278"/>
      <c r="S103" s="279"/>
      <c r="T103" s="280"/>
      <c r="U103" s="280"/>
      <c r="V103" s="280"/>
      <c r="W103" s="281"/>
      <c r="X103" s="282"/>
      <c r="Y103" s="301"/>
      <c r="Z103" s="301"/>
      <c r="AA103" s="301"/>
      <c r="AB103" s="301"/>
      <c r="AC103" s="301"/>
      <c r="AD103" s="301"/>
      <c r="AE103" s="301"/>
      <c r="AF103" s="302"/>
      <c r="AG103" s="302"/>
      <c r="AH103" s="302"/>
      <c r="AI103" s="303"/>
      <c r="AJ103" s="285"/>
      <c r="AK103" s="357" t="str">
        <f t="shared" si="11"/>
        <v/>
      </c>
      <c r="AL103" s="357" t="str">
        <f t="shared" si="12"/>
        <v/>
      </c>
      <c r="AM103" s="357" t="str">
        <f t="shared" si="13"/>
        <v/>
      </c>
      <c r="AN103" s="359"/>
    </row>
    <row r="104" spans="1:40" ht="27.75" customHeight="1">
      <c r="A104" s="287">
        <f t="shared" si="8"/>
        <v>85</v>
      </c>
      <c r="B104" s="288" t="str">
        <f>IF(①【全員最初に作成】基本情報!C117="","",①【全員最初に作成】基本情報!C117)</f>
        <v/>
      </c>
      <c r="C104" s="289" t="str">
        <f>IF(①【全員最初に作成】基本情報!D117="","",①【全員最初に作成】基本情報!D117)</f>
        <v/>
      </c>
      <c r="D104" s="289" t="str">
        <f>IF(①【全員最初に作成】基本情報!E117="","",①【全員最初に作成】基本情報!E117)</f>
        <v/>
      </c>
      <c r="E104" s="289" t="str">
        <f>IF(①【全員最初に作成】基本情報!F117="","",①【全員最初に作成】基本情報!F117)</f>
        <v/>
      </c>
      <c r="F104" s="289" t="str">
        <f>IF(①【全員最初に作成】基本情報!G117="","",①【全員最初に作成】基本情報!G117)</f>
        <v/>
      </c>
      <c r="G104" s="289" t="str">
        <f>IF(①【全員最初に作成】基本情報!H117="","",①【全員最初に作成】基本情報!H117)</f>
        <v/>
      </c>
      <c r="H104" s="289" t="str">
        <f>IF(①【全員最初に作成】基本情報!I117="","",①【全員最初に作成】基本情報!I117)</f>
        <v/>
      </c>
      <c r="I104" s="289" t="str">
        <f>IF(①【全員最初に作成】基本情報!J117="","",①【全員最初に作成】基本情報!J117)</f>
        <v/>
      </c>
      <c r="J104" s="289" t="str">
        <f>IF(①【全員最初に作成】基本情報!K117="","",①【全員最初に作成】基本情報!K117)</f>
        <v/>
      </c>
      <c r="K104" s="290" t="str">
        <f>IF(①【全員最初に作成】基本情報!L117="","",①【全員最初に作成】基本情報!L117)</f>
        <v/>
      </c>
      <c r="L104" s="273" t="str">
        <f t="shared" si="14"/>
        <v/>
      </c>
      <c r="M104" s="291" t="str">
        <f>IF(①【全員最初に作成】基本情報!M117="","",①【全員最初に作成】基本情報!M117)</f>
        <v/>
      </c>
      <c r="N104" s="291" t="str">
        <f>IF(①【全員最初に作成】基本情報!R117="","",①【全員最初に作成】基本情報!R117)</f>
        <v/>
      </c>
      <c r="O104" s="292" t="str">
        <f>IF(①【全員最初に作成】基本情報!W117="","",①【全員最初に作成】基本情報!W117)</f>
        <v/>
      </c>
      <c r="P104" s="293" t="str">
        <f>IF(①【全員最初に作成】基本情報!X117="","",①【全員最初に作成】基本情報!X117)</f>
        <v/>
      </c>
      <c r="Q104" s="300" t="str">
        <f>IF(①【全員最初に作成】基本情報!Y117="","",①【全員最初に作成】基本情報!Y117)</f>
        <v/>
      </c>
      <c r="R104" s="278"/>
      <c r="S104" s="279"/>
      <c r="T104" s="280"/>
      <c r="U104" s="280"/>
      <c r="V104" s="280"/>
      <c r="W104" s="281"/>
      <c r="X104" s="282"/>
      <c r="Y104" s="301"/>
      <c r="Z104" s="301"/>
      <c r="AA104" s="301"/>
      <c r="AB104" s="301"/>
      <c r="AC104" s="301"/>
      <c r="AD104" s="301"/>
      <c r="AE104" s="301"/>
      <c r="AF104" s="302"/>
      <c r="AG104" s="302"/>
      <c r="AH104" s="302"/>
      <c r="AI104" s="303"/>
      <c r="AJ104" s="285"/>
      <c r="AK104" s="357" t="str">
        <f t="shared" si="11"/>
        <v/>
      </c>
      <c r="AL104" s="357" t="str">
        <f t="shared" si="12"/>
        <v/>
      </c>
      <c r="AM104" s="357" t="str">
        <f t="shared" si="13"/>
        <v/>
      </c>
      <c r="AN104" s="359"/>
    </row>
    <row r="105" spans="1:40" ht="27.75" customHeight="1">
      <c r="A105" s="287">
        <f t="shared" si="8"/>
        <v>86</v>
      </c>
      <c r="B105" s="288" t="str">
        <f>IF(①【全員最初に作成】基本情報!C118="","",①【全員最初に作成】基本情報!C118)</f>
        <v/>
      </c>
      <c r="C105" s="289" t="str">
        <f>IF(①【全員最初に作成】基本情報!D118="","",①【全員最初に作成】基本情報!D118)</f>
        <v/>
      </c>
      <c r="D105" s="289" t="str">
        <f>IF(①【全員最初に作成】基本情報!E118="","",①【全員最初に作成】基本情報!E118)</f>
        <v/>
      </c>
      <c r="E105" s="289" t="str">
        <f>IF(①【全員最初に作成】基本情報!F118="","",①【全員最初に作成】基本情報!F118)</f>
        <v/>
      </c>
      <c r="F105" s="289" t="str">
        <f>IF(①【全員最初に作成】基本情報!G118="","",①【全員最初に作成】基本情報!G118)</f>
        <v/>
      </c>
      <c r="G105" s="289" t="str">
        <f>IF(①【全員最初に作成】基本情報!H118="","",①【全員最初に作成】基本情報!H118)</f>
        <v/>
      </c>
      <c r="H105" s="289" t="str">
        <f>IF(①【全員最初に作成】基本情報!I118="","",①【全員最初に作成】基本情報!I118)</f>
        <v/>
      </c>
      <c r="I105" s="289" t="str">
        <f>IF(①【全員最初に作成】基本情報!J118="","",①【全員最初に作成】基本情報!J118)</f>
        <v/>
      </c>
      <c r="J105" s="289" t="str">
        <f>IF(①【全員最初に作成】基本情報!K118="","",①【全員最初に作成】基本情報!K118)</f>
        <v/>
      </c>
      <c r="K105" s="290" t="str">
        <f>IF(①【全員最初に作成】基本情報!L118="","",①【全員最初に作成】基本情報!L118)</f>
        <v/>
      </c>
      <c r="L105" s="273" t="str">
        <f t="shared" si="14"/>
        <v/>
      </c>
      <c r="M105" s="291" t="str">
        <f>IF(①【全員最初に作成】基本情報!M118="","",①【全員最初に作成】基本情報!M118)</f>
        <v/>
      </c>
      <c r="N105" s="291" t="str">
        <f>IF(①【全員最初に作成】基本情報!R118="","",①【全員最初に作成】基本情報!R118)</f>
        <v/>
      </c>
      <c r="O105" s="292" t="str">
        <f>IF(①【全員最初に作成】基本情報!W118="","",①【全員最初に作成】基本情報!W118)</f>
        <v/>
      </c>
      <c r="P105" s="293" t="str">
        <f>IF(①【全員最初に作成】基本情報!X118="","",①【全員最初に作成】基本情報!X118)</f>
        <v/>
      </c>
      <c r="Q105" s="300" t="str">
        <f>IF(①【全員最初に作成】基本情報!Y118="","",①【全員最初に作成】基本情報!Y118)</f>
        <v/>
      </c>
      <c r="R105" s="278"/>
      <c r="S105" s="279"/>
      <c r="T105" s="280"/>
      <c r="U105" s="280"/>
      <c r="V105" s="280"/>
      <c r="W105" s="281"/>
      <c r="X105" s="282"/>
      <c r="Y105" s="301"/>
      <c r="Z105" s="301"/>
      <c r="AA105" s="301"/>
      <c r="AB105" s="301"/>
      <c r="AC105" s="301"/>
      <c r="AD105" s="301"/>
      <c r="AE105" s="301"/>
      <c r="AF105" s="302"/>
      <c r="AG105" s="302"/>
      <c r="AH105" s="302"/>
      <c r="AI105" s="303"/>
      <c r="AJ105" s="285"/>
      <c r="AK105" s="357" t="str">
        <f t="shared" si="11"/>
        <v/>
      </c>
      <c r="AL105" s="357" t="str">
        <f t="shared" si="12"/>
        <v/>
      </c>
      <c r="AM105" s="357" t="str">
        <f t="shared" si="13"/>
        <v/>
      </c>
      <c r="AN105" s="359"/>
    </row>
    <row r="106" spans="1:40" ht="27.75" customHeight="1">
      <c r="A106" s="287">
        <f t="shared" si="8"/>
        <v>87</v>
      </c>
      <c r="B106" s="288" t="str">
        <f>IF(①【全員最初に作成】基本情報!C119="","",①【全員最初に作成】基本情報!C119)</f>
        <v/>
      </c>
      <c r="C106" s="289" t="str">
        <f>IF(①【全員最初に作成】基本情報!D119="","",①【全員最初に作成】基本情報!D119)</f>
        <v/>
      </c>
      <c r="D106" s="289" t="str">
        <f>IF(①【全員最初に作成】基本情報!E119="","",①【全員最初に作成】基本情報!E119)</f>
        <v/>
      </c>
      <c r="E106" s="289" t="str">
        <f>IF(①【全員最初に作成】基本情報!F119="","",①【全員最初に作成】基本情報!F119)</f>
        <v/>
      </c>
      <c r="F106" s="289" t="str">
        <f>IF(①【全員最初に作成】基本情報!G119="","",①【全員最初に作成】基本情報!G119)</f>
        <v/>
      </c>
      <c r="G106" s="289" t="str">
        <f>IF(①【全員最初に作成】基本情報!H119="","",①【全員最初に作成】基本情報!H119)</f>
        <v/>
      </c>
      <c r="H106" s="289" t="str">
        <f>IF(①【全員最初に作成】基本情報!I119="","",①【全員最初に作成】基本情報!I119)</f>
        <v/>
      </c>
      <c r="I106" s="289" t="str">
        <f>IF(①【全員最初に作成】基本情報!J119="","",①【全員最初に作成】基本情報!J119)</f>
        <v/>
      </c>
      <c r="J106" s="289" t="str">
        <f>IF(①【全員最初に作成】基本情報!K119="","",①【全員最初に作成】基本情報!K119)</f>
        <v/>
      </c>
      <c r="K106" s="290" t="str">
        <f>IF(①【全員最初に作成】基本情報!L119="","",①【全員最初に作成】基本情報!L119)</f>
        <v/>
      </c>
      <c r="L106" s="273" t="str">
        <f t="shared" si="14"/>
        <v/>
      </c>
      <c r="M106" s="291" t="str">
        <f>IF(①【全員最初に作成】基本情報!M119="","",①【全員最初に作成】基本情報!M119)</f>
        <v/>
      </c>
      <c r="N106" s="291" t="str">
        <f>IF(①【全員最初に作成】基本情報!R119="","",①【全員最初に作成】基本情報!R119)</f>
        <v/>
      </c>
      <c r="O106" s="292" t="str">
        <f>IF(①【全員最初に作成】基本情報!W119="","",①【全員最初に作成】基本情報!W119)</f>
        <v/>
      </c>
      <c r="P106" s="293" t="str">
        <f>IF(①【全員最初に作成】基本情報!X119="","",①【全員最初に作成】基本情報!X119)</f>
        <v/>
      </c>
      <c r="Q106" s="300" t="str">
        <f>IF(①【全員最初に作成】基本情報!Y119="","",①【全員最初に作成】基本情報!Y119)</f>
        <v/>
      </c>
      <c r="R106" s="278"/>
      <c r="S106" s="279"/>
      <c r="T106" s="280"/>
      <c r="U106" s="280"/>
      <c r="V106" s="280"/>
      <c r="W106" s="281"/>
      <c r="X106" s="282"/>
      <c r="Y106" s="301"/>
      <c r="Z106" s="301"/>
      <c r="AA106" s="301"/>
      <c r="AB106" s="301"/>
      <c r="AC106" s="301"/>
      <c r="AD106" s="301"/>
      <c r="AE106" s="301"/>
      <c r="AF106" s="302"/>
      <c r="AG106" s="302"/>
      <c r="AH106" s="302"/>
      <c r="AI106" s="303"/>
      <c r="AJ106" s="285"/>
      <c r="AK106" s="357" t="str">
        <f t="shared" si="11"/>
        <v/>
      </c>
      <c r="AL106" s="357" t="str">
        <f t="shared" si="12"/>
        <v/>
      </c>
      <c r="AM106" s="357" t="str">
        <f t="shared" si="13"/>
        <v/>
      </c>
      <c r="AN106" s="359"/>
    </row>
    <row r="107" spans="1:40" ht="27.75" customHeight="1">
      <c r="A107" s="287">
        <f t="shared" si="8"/>
        <v>88</v>
      </c>
      <c r="B107" s="288" t="str">
        <f>IF(①【全員最初に作成】基本情報!C120="","",①【全員最初に作成】基本情報!C120)</f>
        <v/>
      </c>
      <c r="C107" s="289" t="str">
        <f>IF(①【全員最初に作成】基本情報!D120="","",①【全員最初に作成】基本情報!D120)</f>
        <v/>
      </c>
      <c r="D107" s="289" t="str">
        <f>IF(①【全員最初に作成】基本情報!E120="","",①【全員最初に作成】基本情報!E120)</f>
        <v/>
      </c>
      <c r="E107" s="289" t="str">
        <f>IF(①【全員最初に作成】基本情報!F120="","",①【全員最初に作成】基本情報!F120)</f>
        <v/>
      </c>
      <c r="F107" s="289" t="str">
        <f>IF(①【全員最初に作成】基本情報!G120="","",①【全員最初に作成】基本情報!G120)</f>
        <v/>
      </c>
      <c r="G107" s="289" t="str">
        <f>IF(①【全員最初に作成】基本情報!H120="","",①【全員最初に作成】基本情報!H120)</f>
        <v/>
      </c>
      <c r="H107" s="289" t="str">
        <f>IF(①【全員最初に作成】基本情報!I120="","",①【全員最初に作成】基本情報!I120)</f>
        <v/>
      </c>
      <c r="I107" s="289" t="str">
        <f>IF(①【全員最初に作成】基本情報!J120="","",①【全員最初に作成】基本情報!J120)</f>
        <v/>
      </c>
      <c r="J107" s="289" t="str">
        <f>IF(①【全員最初に作成】基本情報!K120="","",①【全員最初に作成】基本情報!K120)</f>
        <v/>
      </c>
      <c r="K107" s="290" t="str">
        <f>IF(①【全員最初に作成】基本情報!L120="","",①【全員最初に作成】基本情報!L120)</f>
        <v/>
      </c>
      <c r="L107" s="273" t="str">
        <f t="shared" si="14"/>
        <v/>
      </c>
      <c r="M107" s="291" t="str">
        <f>IF(①【全員最初に作成】基本情報!M120="","",①【全員最初に作成】基本情報!M120)</f>
        <v/>
      </c>
      <c r="N107" s="291" t="str">
        <f>IF(①【全員最初に作成】基本情報!R120="","",①【全員最初に作成】基本情報!R120)</f>
        <v/>
      </c>
      <c r="O107" s="292" t="str">
        <f>IF(①【全員最初に作成】基本情報!W120="","",①【全員最初に作成】基本情報!W120)</f>
        <v/>
      </c>
      <c r="P107" s="293" t="str">
        <f>IF(①【全員最初に作成】基本情報!X120="","",①【全員最初に作成】基本情報!X120)</f>
        <v/>
      </c>
      <c r="Q107" s="300" t="str">
        <f>IF(①【全員最初に作成】基本情報!Y120="","",①【全員最初に作成】基本情報!Y120)</f>
        <v/>
      </c>
      <c r="R107" s="278"/>
      <c r="S107" s="279"/>
      <c r="T107" s="280"/>
      <c r="U107" s="280"/>
      <c r="V107" s="280"/>
      <c r="W107" s="281"/>
      <c r="X107" s="282"/>
      <c r="Y107" s="301"/>
      <c r="Z107" s="301"/>
      <c r="AA107" s="301"/>
      <c r="AB107" s="301"/>
      <c r="AC107" s="301"/>
      <c r="AD107" s="301"/>
      <c r="AE107" s="301"/>
      <c r="AF107" s="302"/>
      <c r="AG107" s="302"/>
      <c r="AH107" s="302"/>
      <c r="AI107" s="303"/>
      <c r="AJ107" s="285"/>
      <c r="AK107" s="357" t="str">
        <f t="shared" si="11"/>
        <v/>
      </c>
      <c r="AL107" s="357" t="str">
        <f t="shared" si="12"/>
        <v/>
      </c>
      <c r="AM107" s="357" t="str">
        <f t="shared" si="13"/>
        <v/>
      </c>
      <c r="AN107" s="359"/>
    </row>
    <row r="108" spans="1:40" ht="27.75" customHeight="1">
      <c r="A108" s="287">
        <f t="shared" si="8"/>
        <v>89</v>
      </c>
      <c r="B108" s="288" t="str">
        <f>IF(①【全員最初に作成】基本情報!C121="","",①【全員最初に作成】基本情報!C121)</f>
        <v/>
      </c>
      <c r="C108" s="289" t="str">
        <f>IF(①【全員最初に作成】基本情報!D121="","",①【全員最初に作成】基本情報!D121)</f>
        <v/>
      </c>
      <c r="D108" s="289" t="str">
        <f>IF(①【全員最初に作成】基本情報!E121="","",①【全員最初に作成】基本情報!E121)</f>
        <v/>
      </c>
      <c r="E108" s="289" t="str">
        <f>IF(①【全員最初に作成】基本情報!F121="","",①【全員最初に作成】基本情報!F121)</f>
        <v/>
      </c>
      <c r="F108" s="289" t="str">
        <f>IF(①【全員最初に作成】基本情報!G121="","",①【全員最初に作成】基本情報!G121)</f>
        <v/>
      </c>
      <c r="G108" s="289" t="str">
        <f>IF(①【全員最初に作成】基本情報!H121="","",①【全員最初に作成】基本情報!H121)</f>
        <v/>
      </c>
      <c r="H108" s="289" t="str">
        <f>IF(①【全員最初に作成】基本情報!I121="","",①【全員最初に作成】基本情報!I121)</f>
        <v/>
      </c>
      <c r="I108" s="289" t="str">
        <f>IF(①【全員最初に作成】基本情報!J121="","",①【全員最初に作成】基本情報!J121)</f>
        <v/>
      </c>
      <c r="J108" s="289" t="str">
        <f>IF(①【全員最初に作成】基本情報!K121="","",①【全員最初に作成】基本情報!K121)</f>
        <v/>
      </c>
      <c r="K108" s="290" t="str">
        <f>IF(①【全員最初に作成】基本情報!L121="","",①【全員最初に作成】基本情報!L121)</f>
        <v/>
      </c>
      <c r="L108" s="273" t="str">
        <f t="shared" si="14"/>
        <v/>
      </c>
      <c r="M108" s="291" t="str">
        <f>IF(①【全員最初に作成】基本情報!M121="","",①【全員最初に作成】基本情報!M121)</f>
        <v/>
      </c>
      <c r="N108" s="291" t="str">
        <f>IF(①【全員最初に作成】基本情報!R121="","",①【全員最初に作成】基本情報!R121)</f>
        <v/>
      </c>
      <c r="O108" s="292" t="str">
        <f>IF(①【全員最初に作成】基本情報!W121="","",①【全員最初に作成】基本情報!W121)</f>
        <v/>
      </c>
      <c r="P108" s="293" t="str">
        <f>IF(①【全員最初に作成】基本情報!X121="","",①【全員最初に作成】基本情報!X121)</f>
        <v/>
      </c>
      <c r="Q108" s="300" t="str">
        <f>IF(①【全員最初に作成】基本情報!Y121="","",①【全員最初に作成】基本情報!Y121)</f>
        <v/>
      </c>
      <c r="R108" s="278"/>
      <c r="S108" s="279"/>
      <c r="T108" s="280"/>
      <c r="U108" s="280"/>
      <c r="V108" s="280"/>
      <c r="W108" s="281"/>
      <c r="X108" s="282"/>
      <c r="Y108" s="301"/>
      <c r="Z108" s="301"/>
      <c r="AA108" s="301"/>
      <c r="AB108" s="301"/>
      <c r="AC108" s="301"/>
      <c r="AD108" s="301"/>
      <c r="AE108" s="301"/>
      <c r="AF108" s="302"/>
      <c r="AG108" s="302"/>
      <c r="AH108" s="302"/>
      <c r="AI108" s="303"/>
      <c r="AJ108" s="285"/>
      <c r="AK108" s="357" t="str">
        <f t="shared" si="11"/>
        <v/>
      </c>
      <c r="AL108" s="357" t="str">
        <f t="shared" si="12"/>
        <v/>
      </c>
      <c r="AM108" s="357" t="str">
        <f t="shared" si="13"/>
        <v/>
      </c>
      <c r="AN108" s="359"/>
    </row>
    <row r="109" spans="1:40" ht="27.75" customHeight="1">
      <c r="A109" s="287">
        <f t="shared" si="8"/>
        <v>90</v>
      </c>
      <c r="B109" s="288" t="str">
        <f>IF(①【全員最初に作成】基本情報!C122="","",①【全員最初に作成】基本情報!C122)</f>
        <v/>
      </c>
      <c r="C109" s="289" t="str">
        <f>IF(①【全員最初に作成】基本情報!D122="","",①【全員最初に作成】基本情報!D122)</f>
        <v/>
      </c>
      <c r="D109" s="289" t="str">
        <f>IF(①【全員最初に作成】基本情報!E122="","",①【全員最初に作成】基本情報!E122)</f>
        <v/>
      </c>
      <c r="E109" s="289" t="str">
        <f>IF(①【全員最初に作成】基本情報!F122="","",①【全員最初に作成】基本情報!F122)</f>
        <v/>
      </c>
      <c r="F109" s="289" t="str">
        <f>IF(①【全員最初に作成】基本情報!G122="","",①【全員最初に作成】基本情報!G122)</f>
        <v/>
      </c>
      <c r="G109" s="289" t="str">
        <f>IF(①【全員最初に作成】基本情報!H122="","",①【全員最初に作成】基本情報!H122)</f>
        <v/>
      </c>
      <c r="H109" s="289" t="str">
        <f>IF(①【全員最初に作成】基本情報!I122="","",①【全員最初に作成】基本情報!I122)</f>
        <v/>
      </c>
      <c r="I109" s="289" t="str">
        <f>IF(①【全員最初に作成】基本情報!J122="","",①【全員最初に作成】基本情報!J122)</f>
        <v/>
      </c>
      <c r="J109" s="289" t="str">
        <f>IF(①【全員最初に作成】基本情報!K122="","",①【全員最初に作成】基本情報!K122)</f>
        <v/>
      </c>
      <c r="K109" s="290" t="str">
        <f>IF(①【全員最初に作成】基本情報!L122="","",①【全員最初に作成】基本情報!L122)</f>
        <v/>
      </c>
      <c r="L109" s="273" t="str">
        <f t="shared" si="14"/>
        <v/>
      </c>
      <c r="M109" s="291" t="str">
        <f>IF(①【全員最初に作成】基本情報!M122="","",①【全員最初に作成】基本情報!M122)</f>
        <v/>
      </c>
      <c r="N109" s="291" t="str">
        <f>IF(①【全員最初に作成】基本情報!R122="","",①【全員最初に作成】基本情報!R122)</f>
        <v/>
      </c>
      <c r="O109" s="292" t="str">
        <f>IF(①【全員最初に作成】基本情報!W122="","",①【全員最初に作成】基本情報!W122)</f>
        <v/>
      </c>
      <c r="P109" s="293" t="str">
        <f>IF(①【全員最初に作成】基本情報!X122="","",①【全員最初に作成】基本情報!X122)</f>
        <v/>
      </c>
      <c r="Q109" s="300" t="str">
        <f>IF(①【全員最初に作成】基本情報!Y122="","",①【全員最初に作成】基本情報!Y122)</f>
        <v/>
      </c>
      <c r="R109" s="278"/>
      <c r="S109" s="279"/>
      <c r="T109" s="280"/>
      <c r="U109" s="280"/>
      <c r="V109" s="280"/>
      <c r="W109" s="281"/>
      <c r="X109" s="282"/>
      <c r="Y109" s="301"/>
      <c r="Z109" s="301"/>
      <c r="AA109" s="301"/>
      <c r="AB109" s="301"/>
      <c r="AC109" s="301"/>
      <c r="AD109" s="301"/>
      <c r="AE109" s="301"/>
      <c r="AF109" s="302"/>
      <c r="AG109" s="302"/>
      <c r="AH109" s="302"/>
      <c r="AI109" s="303"/>
      <c r="AJ109" s="285"/>
      <c r="AK109" s="357" t="str">
        <f t="shared" si="11"/>
        <v/>
      </c>
      <c r="AL109" s="357" t="str">
        <f t="shared" si="12"/>
        <v/>
      </c>
      <c r="AM109" s="357" t="str">
        <f t="shared" si="13"/>
        <v/>
      </c>
      <c r="AN109" s="359"/>
    </row>
    <row r="110" spans="1:40" ht="27.75" customHeight="1">
      <c r="A110" s="287">
        <f t="shared" si="8"/>
        <v>91</v>
      </c>
      <c r="B110" s="288" t="str">
        <f>IF(①【全員最初に作成】基本情報!C123="","",①【全員最初に作成】基本情報!C123)</f>
        <v/>
      </c>
      <c r="C110" s="289" t="str">
        <f>IF(①【全員最初に作成】基本情報!D123="","",①【全員最初に作成】基本情報!D123)</f>
        <v/>
      </c>
      <c r="D110" s="289" t="str">
        <f>IF(①【全員最初に作成】基本情報!E123="","",①【全員最初に作成】基本情報!E123)</f>
        <v/>
      </c>
      <c r="E110" s="289" t="str">
        <f>IF(①【全員最初に作成】基本情報!F123="","",①【全員最初に作成】基本情報!F123)</f>
        <v/>
      </c>
      <c r="F110" s="289" t="str">
        <f>IF(①【全員最初に作成】基本情報!G123="","",①【全員最初に作成】基本情報!G123)</f>
        <v/>
      </c>
      <c r="G110" s="289" t="str">
        <f>IF(①【全員最初に作成】基本情報!H123="","",①【全員最初に作成】基本情報!H123)</f>
        <v/>
      </c>
      <c r="H110" s="289" t="str">
        <f>IF(①【全員最初に作成】基本情報!I123="","",①【全員最初に作成】基本情報!I123)</f>
        <v/>
      </c>
      <c r="I110" s="289" t="str">
        <f>IF(①【全員最初に作成】基本情報!J123="","",①【全員最初に作成】基本情報!J123)</f>
        <v/>
      </c>
      <c r="J110" s="289" t="str">
        <f>IF(①【全員最初に作成】基本情報!K123="","",①【全員最初に作成】基本情報!K123)</f>
        <v/>
      </c>
      <c r="K110" s="290" t="str">
        <f>IF(①【全員最初に作成】基本情報!L123="","",①【全員最初に作成】基本情報!L123)</f>
        <v/>
      </c>
      <c r="L110" s="273" t="str">
        <f t="shared" si="14"/>
        <v/>
      </c>
      <c r="M110" s="291" t="str">
        <f>IF(①【全員最初に作成】基本情報!M123="","",①【全員最初に作成】基本情報!M123)</f>
        <v/>
      </c>
      <c r="N110" s="291" t="str">
        <f>IF(①【全員最初に作成】基本情報!R123="","",①【全員最初に作成】基本情報!R123)</f>
        <v/>
      </c>
      <c r="O110" s="292" t="str">
        <f>IF(①【全員最初に作成】基本情報!W123="","",①【全員最初に作成】基本情報!W123)</f>
        <v/>
      </c>
      <c r="P110" s="293" t="str">
        <f>IF(①【全員最初に作成】基本情報!X123="","",①【全員最初に作成】基本情報!X123)</f>
        <v/>
      </c>
      <c r="Q110" s="300" t="str">
        <f>IF(①【全員最初に作成】基本情報!Y123="","",①【全員最初に作成】基本情報!Y123)</f>
        <v/>
      </c>
      <c r="R110" s="278"/>
      <c r="S110" s="279"/>
      <c r="T110" s="280"/>
      <c r="U110" s="280"/>
      <c r="V110" s="280"/>
      <c r="W110" s="281"/>
      <c r="X110" s="282"/>
      <c r="Y110" s="301"/>
      <c r="Z110" s="301"/>
      <c r="AA110" s="301"/>
      <c r="AB110" s="301"/>
      <c r="AC110" s="301"/>
      <c r="AD110" s="301"/>
      <c r="AE110" s="301"/>
      <c r="AF110" s="302"/>
      <c r="AG110" s="302"/>
      <c r="AH110" s="302"/>
      <c r="AI110" s="303"/>
      <c r="AJ110" s="285"/>
      <c r="AK110" s="357" t="str">
        <f t="shared" si="11"/>
        <v/>
      </c>
      <c r="AL110" s="357" t="str">
        <f t="shared" si="12"/>
        <v/>
      </c>
      <c r="AM110" s="357" t="str">
        <f t="shared" si="13"/>
        <v/>
      </c>
      <c r="AN110" s="359"/>
    </row>
    <row r="111" spans="1:40" ht="27.75" customHeight="1">
      <c r="A111" s="287">
        <f t="shared" si="8"/>
        <v>92</v>
      </c>
      <c r="B111" s="288" t="str">
        <f>IF(①【全員最初に作成】基本情報!C124="","",①【全員最初に作成】基本情報!C124)</f>
        <v/>
      </c>
      <c r="C111" s="289" t="str">
        <f>IF(①【全員最初に作成】基本情報!D124="","",①【全員最初に作成】基本情報!D124)</f>
        <v/>
      </c>
      <c r="D111" s="289" t="str">
        <f>IF(①【全員最初に作成】基本情報!E124="","",①【全員最初に作成】基本情報!E124)</f>
        <v/>
      </c>
      <c r="E111" s="289" t="str">
        <f>IF(①【全員最初に作成】基本情報!F124="","",①【全員最初に作成】基本情報!F124)</f>
        <v/>
      </c>
      <c r="F111" s="289" t="str">
        <f>IF(①【全員最初に作成】基本情報!G124="","",①【全員最初に作成】基本情報!G124)</f>
        <v/>
      </c>
      <c r="G111" s="289" t="str">
        <f>IF(①【全員最初に作成】基本情報!H124="","",①【全員最初に作成】基本情報!H124)</f>
        <v/>
      </c>
      <c r="H111" s="289" t="str">
        <f>IF(①【全員最初に作成】基本情報!I124="","",①【全員最初に作成】基本情報!I124)</f>
        <v/>
      </c>
      <c r="I111" s="289" t="str">
        <f>IF(①【全員最初に作成】基本情報!J124="","",①【全員最初に作成】基本情報!J124)</f>
        <v/>
      </c>
      <c r="J111" s="289" t="str">
        <f>IF(①【全員最初に作成】基本情報!K124="","",①【全員最初に作成】基本情報!K124)</f>
        <v/>
      </c>
      <c r="K111" s="290" t="str">
        <f>IF(①【全員最初に作成】基本情報!L124="","",①【全員最初に作成】基本情報!L124)</f>
        <v/>
      </c>
      <c r="L111" s="273" t="str">
        <f t="shared" si="14"/>
        <v/>
      </c>
      <c r="M111" s="291" t="str">
        <f>IF(①【全員最初に作成】基本情報!M124="","",①【全員最初に作成】基本情報!M124)</f>
        <v/>
      </c>
      <c r="N111" s="291" t="str">
        <f>IF(①【全員最初に作成】基本情報!R124="","",①【全員最初に作成】基本情報!R124)</f>
        <v/>
      </c>
      <c r="O111" s="292" t="str">
        <f>IF(①【全員最初に作成】基本情報!W124="","",①【全員最初に作成】基本情報!W124)</f>
        <v/>
      </c>
      <c r="P111" s="293" t="str">
        <f>IF(①【全員最初に作成】基本情報!X124="","",①【全員最初に作成】基本情報!X124)</f>
        <v/>
      </c>
      <c r="Q111" s="300" t="str">
        <f>IF(①【全員最初に作成】基本情報!Y124="","",①【全員最初に作成】基本情報!Y124)</f>
        <v/>
      </c>
      <c r="R111" s="278"/>
      <c r="S111" s="279"/>
      <c r="T111" s="280"/>
      <c r="U111" s="280"/>
      <c r="V111" s="280"/>
      <c r="W111" s="281"/>
      <c r="X111" s="282"/>
      <c r="Y111" s="301"/>
      <c r="Z111" s="301"/>
      <c r="AA111" s="301"/>
      <c r="AB111" s="301"/>
      <c r="AC111" s="301"/>
      <c r="AD111" s="301"/>
      <c r="AE111" s="301"/>
      <c r="AF111" s="302"/>
      <c r="AG111" s="302"/>
      <c r="AH111" s="302"/>
      <c r="AI111" s="303"/>
      <c r="AJ111" s="285"/>
      <c r="AK111" s="357" t="str">
        <f t="shared" si="11"/>
        <v/>
      </c>
      <c r="AL111" s="357" t="str">
        <f t="shared" si="12"/>
        <v/>
      </c>
      <c r="AM111" s="357" t="str">
        <f t="shared" si="13"/>
        <v/>
      </c>
      <c r="AN111" s="359"/>
    </row>
    <row r="112" spans="1:40" ht="27.75" customHeight="1">
      <c r="A112" s="287">
        <f t="shared" si="8"/>
        <v>93</v>
      </c>
      <c r="B112" s="288" t="str">
        <f>IF(①【全員最初に作成】基本情報!C125="","",①【全員最初に作成】基本情報!C125)</f>
        <v/>
      </c>
      <c r="C112" s="289" t="str">
        <f>IF(①【全員最初に作成】基本情報!D125="","",①【全員最初に作成】基本情報!D125)</f>
        <v/>
      </c>
      <c r="D112" s="289" t="str">
        <f>IF(①【全員最初に作成】基本情報!E125="","",①【全員最初に作成】基本情報!E125)</f>
        <v/>
      </c>
      <c r="E112" s="289" t="str">
        <f>IF(①【全員最初に作成】基本情報!F125="","",①【全員最初に作成】基本情報!F125)</f>
        <v/>
      </c>
      <c r="F112" s="289" t="str">
        <f>IF(①【全員最初に作成】基本情報!G125="","",①【全員最初に作成】基本情報!G125)</f>
        <v/>
      </c>
      <c r="G112" s="289" t="str">
        <f>IF(①【全員最初に作成】基本情報!H125="","",①【全員最初に作成】基本情報!H125)</f>
        <v/>
      </c>
      <c r="H112" s="289" t="str">
        <f>IF(①【全員最初に作成】基本情報!I125="","",①【全員最初に作成】基本情報!I125)</f>
        <v/>
      </c>
      <c r="I112" s="289" t="str">
        <f>IF(①【全員最初に作成】基本情報!J125="","",①【全員最初に作成】基本情報!J125)</f>
        <v/>
      </c>
      <c r="J112" s="289" t="str">
        <f>IF(①【全員最初に作成】基本情報!K125="","",①【全員最初に作成】基本情報!K125)</f>
        <v/>
      </c>
      <c r="K112" s="290" t="str">
        <f>IF(①【全員最初に作成】基本情報!L125="","",①【全員最初に作成】基本情報!L125)</f>
        <v/>
      </c>
      <c r="L112" s="273" t="str">
        <f t="shared" si="14"/>
        <v/>
      </c>
      <c r="M112" s="291" t="str">
        <f>IF(①【全員最初に作成】基本情報!M125="","",①【全員最初に作成】基本情報!M125)</f>
        <v/>
      </c>
      <c r="N112" s="291" t="str">
        <f>IF(①【全員最初に作成】基本情報!R125="","",①【全員最初に作成】基本情報!R125)</f>
        <v/>
      </c>
      <c r="O112" s="292" t="str">
        <f>IF(①【全員最初に作成】基本情報!W125="","",①【全員最初に作成】基本情報!W125)</f>
        <v/>
      </c>
      <c r="P112" s="293" t="str">
        <f>IF(①【全員最初に作成】基本情報!X125="","",①【全員最初に作成】基本情報!X125)</f>
        <v/>
      </c>
      <c r="Q112" s="300" t="str">
        <f>IF(①【全員最初に作成】基本情報!Y125="","",①【全員最初に作成】基本情報!Y125)</f>
        <v/>
      </c>
      <c r="R112" s="278"/>
      <c r="S112" s="279"/>
      <c r="T112" s="280"/>
      <c r="U112" s="280"/>
      <c r="V112" s="280"/>
      <c r="W112" s="281"/>
      <c r="X112" s="282"/>
      <c r="Y112" s="301"/>
      <c r="Z112" s="301"/>
      <c r="AA112" s="301"/>
      <c r="AB112" s="301"/>
      <c r="AC112" s="301"/>
      <c r="AD112" s="301"/>
      <c r="AE112" s="301"/>
      <c r="AF112" s="302"/>
      <c r="AG112" s="302"/>
      <c r="AH112" s="302"/>
      <c r="AI112" s="303"/>
      <c r="AJ112" s="285"/>
      <c r="AK112" s="357" t="str">
        <f t="shared" si="11"/>
        <v/>
      </c>
      <c r="AL112" s="357" t="str">
        <f t="shared" si="12"/>
        <v/>
      </c>
      <c r="AM112" s="357" t="str">
        <f t="shared" si="13"/>
        <v/>
      </c>
      <c r="AN112" s="359"/>
    </row>
    <row r="113" spans="1:40" ht="27.75" customHeight="1">
      <c r="A113" s="287">
        <f t="shared" si="8"/>
        <v>94</v>
      </c>
      <c r="B113" s="288" t="str">
        <f>IF(①【全員最初に作成】基本情報!C126="","",①【全員最初に作成】基本情報!C126)</f>
        <v/>
      </c>
      <c r="C113" s="289" t="str">
        <f>IF(①【全員最初に作成】基本情報!D126="","",①【全員最初に作成】基本情報!D126)</f>
        <v/>
      </c>
      <c r="D113" s="289" t="str">
        <f>IF(①【全員最初に作成】基本情報!E126="","",①【全員最初に作成】基本情報!E126)</f>
        <v/>
      </c>
      <c r="E113" s="289" t="str">
        <f>IF(①【全員最初に作成】基本情報!F126="","",①【全員最初に作成】基本情報!F126)</f>
        <v/>
      </c>
      <c r="F113" s="289" t="str">
        <f>IF(①【全員最初に作成】基本情報!G126="","",①【全員最初に作成】基本情報!G126)</f>
        <v/>
      </c>
      <c r="G113" s="289" t="str">
        <f>IF(①【全員最初に作成】基本情報!H126="","",①【全員最初に作成】基本情報!H126)</f>
        <v/>
      </c>
      <c r="H113" s="289" t="str">
        <f>IF(①【全員最初に作成】基本情報!I126="","",①【全員最初に作成】基本情報!I126)</f>
        <v/>
      </c>
      <c r="I113" s="289" t="str">
        <f>IF(①【全員最初に作成】基本情報!J126="","",①【全員最初に作成】基本情報!J126)</f>
        <v/>
      </c>
      <c r="J113" s="289" t="str">
        <f>IF(①【全員最初に作成】基本情報!K126="","",①【全員最初に作成】基本情報!K126)</f>
        <v/>
      </c>
      <c r="K113" s="290" t="str">
        <f>IF(①【全員最初に作成】基本情報!L126="","",①【全員最初に作成】基本情報!L126)</f>
        <v/>
      </c>
      <c r="L113" s="273" t="str">
        <f t="shared" si="14"/>
        <v/>
      </c>
      <c r="M113" s="291" t="str">
        <f>IF(①【全員最初に作成】基本情報!M126="","",①【全員最初に作成】基本情報!M126)</f>
        <v/>
      </c>
      <c r="N113" s="291" t="str">
        <f>IF(①【全員最初に作成】基本情報!R126="","",①【全員最初に作成】基本情報!R126)</f>
        <v/>
      </c>
      <c r="O113" s="292" t="str">
        <f>IF(①【全員最初に作成】基本情報!W126="","",①【全員最初に作成】基本情報!W126)</f>
        <v/>
      </c>
      <c r="P113" s="293" t="str">
        <f>IF(①【全員最初に作成】基本情報!X126="","",①【全員最初に作成】基本情報!X126)</f>
        <v/>
      </c>
      <c r="Q113" s="300" t="str">
        <f>IF(①【全員最初に作成】基本情報!Y126="","",①【全員最初に作成】基本情報!Y126)</f>
        <v/>
      </c>
      <c r="R113" s="278"/>
      <c r="S113" s="279"/>
      <c r="T113" s="280"/>
      <c r="U113" s="280"/>
      <c r="V113" s="280"/>
      <c r="W113" s="281"/>
      <c r="X113" s="282"/>
      <c r="Y113" s="301"/>
      <c r="Z113" s="301"/>
      <c r="AA113" s="301"/>
      <c r="AB113" s="301"/>
      <c r="AC113" s="301"/>
      <c r="AD113" s="301"/>
      <c r="AE113" s="301"/>
      <c r="AF113" s="302"/>
      <c r="AG113" s="302"/>
      <c r="AH113" s="302"/>
      <c r="AI113" s="303"/>
      <c r="AJ113" s="285"/>
      <c r="AK113" s="357" t="str">
        <f t="shared" si="11"/>
        <v/>
      </c>
      <c r="AL113" s="357" t="str">
        <f t="shared" si="12"/>
        <v/>
      </c>
      <c r="AM113" s="357" t="str">
        <f t="shared" si="13"/>
        <v/>
      </c>
      <c r="AN113" s="359"/>
    </row>
    <row r="114" spans="1:40" ht="27.75" customHeight="1">
      <c r="A114" s="287">
        <f t="shared" si="8"/>
        <v>95</v>
      </c>
      <c r="B114" s="288" t="str">
        <f>IF(①【全員最初に作成】基本情報!C127="","",①【全員最初に作成】基本情報!C127)</f>
        <v/>
      </c>
      <c r="C114" s="289" t="str">
        <f>IF(①【全員最初に作成】基本情報!D127="","",①【全員最初に作成】基本情報!D127)</f>
        <v/>
      </c>
      <c r="D114" s="289" t="str">
        <f>IF(①【全員最初に作成】基本情報!E127="","",①【全員最初に作成】基本情報!E127)</f>
        <v/>
      </c>
      <c r="E114" s="289" t="str">
        <f>IF(①【全員最初に作成】基本情報!F127="","",①【全員最初に作成】基本情報!F127)</f>
        <v/>
      </c>
      <c r="F114" s="289" t="str">
        <f>IF(①【全員最初に作成】基本情報!G127="","",①【全員最初に作成】基本情報!G127)</f>
        <v/>
      </c>
      <c r="G114" s="289" t="str">
        <f>IF(①【全員最初に作成】基本情報!H127="","",①【全員最初に作成】基本情報!H127)</f>
        <v/>
      </c>
      <c r="H114" s="289" t="str">
        <f>IF(①【全員最初に作成】基本情報!I127="","",①【全員最初に作成】基本情報!I127)</f>
        <v/>
      </c>
      <c r="I114" s="289" t="str">
        <f>IF(①【全員最初に作成】基本情報!J127="","",①【全員最初に作成】基本情報!J127)</f>
        <v/>
      </c>
      <c r="J114" s="289" t="str">
        <f>IF(①【全員最初に作成】基本情報!K127="","",①【全員最初に作成】基本情報!K127)</f>
        <v/>
      </c>
      <c r="K114" s="290" t="str">
        <f>IF(①【全員最初に作成】基本情報!L127="","",①【全員最初に作成】基本情報!L127)</f>
        <v/>
      </c>
      <c r="L114" s="273" t="str">
        <f t="shared" si="14"/>
        <v/>
      </c>
      <c r="M114" s="291" t="str">
        <f>IF(①【全員最初に作成】基本情報!M127="","",①【全員最初に作成】基本情報!M127)</f>
        <v/>
      </c>
      <c r="N114" s="291" t="str">
        <f>IF(①【全員最初に作成】基本情報!R127="","",①【全員最初に作成】基本情報!R127)</f>
        <v/>
      </c>
      <c r="O114" s="292" t="str">
        <f>IF(①【全員最初に作成】基本情報!W127="","",①【全員最初に作成】基本情報!W127)</f>
        <v/>
      </c>
      <c r="P114" s="293" t="str">
        <f>IF(①【全員最初に作成】基本情報!X127="","",①【全員最初に作成】基本情報!X127)</f>
        <v/>
      </c>
      <c r="Q114" s="300" t="str">
        <f>IF(①【全員最初に作成】基本情報!Y127="","",①【全員最初に作成】基本情報!Y127)</f>
        <v/>
      </c>
      <c r="R114" s="278"/>
      <c r="S114" s="279"/>
      <c r="T114" s="280"/>
      <c r="U114" s="280"/>
      <c r="V114" s="280"/>
      <c r="W114" s="281"/>
      <c r="X114" s="282"/>
      <c r="Y114" s="301"/>
      <c r="Z114" s="301"/>
      <c r="AA114" s="301"/>
      <c r="AB114" s="301"/>
      <c r="AC114" s="301"/>
      <c r="AD114" s="301"/>
      <c r="AE114" s="301"/>
      <c r="AF114" s="302"/>
      <c r="AG114" s="302"/>
      <c r="AH114" s="302"/>
      <c r="AI114" s="303"/>
      <c r="AJ114" s="285"/>
      <c r="AK114" s="357" t="str">
        <f t="shared" si="11"/>
        <v/>
      </c>
      <c r="AL114" s="357" t="str">
        <f t="shared" si="12"/>
        <v/>
      </c>
      <c r="AM114" s="357" t="str">
        <f t="shared" si="13"/>
        <v/>
      </c>
      <c r="AN114" s="359"/>
    </row>
    <row r="115" spans="1:40" ht="27.75" customHeight="1">
      <c r="A115" s="287">
        <f t="shared" si="8"/>
        <v>96</v>
      </c>
      <c r="B115" s="288" t="str">
        <f>IF(①【全員最初に作成】基本情報!C128="","",①【全員最初に作成】基本情報!C128)</f>
        <v/>
      </c>
      <c r="C115" s="289" t="str">
        <f>IF(①【全員最初に作成】基本情報!D128="","",①【全員最初に作成】基本情報!D128)</f>
        <v/>
      </c>
      <c r="D115" s="289" t="str">
        <f>IF(①【全員最初に作成】基本情報!E128="","",①【全員最初に作成】基本情報!E128)</f>
        <v/>
      </c>
      <c r="E115" s="289" t="str">
        <f>IF(①【全員最初に作成】基本情報!F128="","",①【全員最初に作成】基本情報!F128)</f>
        <v/>
      </c>
      <c r="F115" s="289" t="str">
        <f>IF(①【全員最初に作成】基本情報!G128="","",①【全員最初に作成】基本情報!G128)</f>
        <v/>
      </c>
      <c r="G115" s="289" t="str">
        <f>IF(①【全員最初に作成】基本情報!H128="","",①【全員最初に作成】基本情報!H128)</f>
        <v/>
      </c>
      <c r="H115" s="289" t="str">
        <f>IF(①【全員最初に作成】基本情報!I128="","",①【全員最初に作成】基本情報!I128)</f>
        <v/>
      </c>
      <c r="I115" s="289" t="str">
        <f>IF(①【全員最初に作成】基本情報!J128="","",①【全員最初に作成】基本情報!J128)</f>
        <v/>
      </c>
      <c r="J115" s="289" t="str">
        <f>IF(①【全員最初に作成】基本情報!K128="","",①【全員最初に作成】基本情報!K128)</f>
        <v/>
      </c>
      <c r="K115" s="290" t="str">
        <f>IF(①【全員最初に作成】基本情報!L128="","",①【全員最初に作成】基本情報!L128)</f>
        <v/>
      </c>
      <c r="L115" s="273" t="str">
        <f t="shared" si="14"/>
        <v/>
      </c>
      <c r="M115" s="291" t="str">
        <f>IF(①【全員最初に作成】基本情報!M128="","",①【全員最初に作成】基本情報!M128)</f>
        <v/>
      </c>
      <c r="N115" s="291" t="str">
        <f>IF(①【全員最初に作成】基本情報!R128="","",①【全員最初に作成】基本情報!R128)</f>
        <v/>
      </c>
      <c r="O115" s="292" t="str">
        <f>IF(①【全員最初に作成】基本情報!W128="","",①【全員最初に作成】基本情報!W128)</f>
        <v/>
      </c>
      <c r="P115" s="293" t="str">
        <f>IF(①【全員最初に作成】基本情報!X128="","",①【全員最初に作成】基本情報!X128)</f>
        <v/>
      </c>
      <c r="Q115" s="300" t="str">
        <f>IF(①【全員最初に作成】基本情報!Y128="","",①【全員最初に作成】基本情報!Y128)</f>
        <v/>
      </c>
      <c r="R115" s="278"/>
      <c r="S115" s="279"/>
      <c r="T115" s="280"/>
      <c r="U115" s="280"/>
      <c r="V115" s="280"/>
      <c r="W115" s="281"/>
      <c r="X115" s="282"/>
      <c r="Y115" s="301"/>
      <c r="Z115" s="301"/>
      <c r="AA115" s="301"/>
      <c r="AB115" s="301"/>
      <c r="AC115" s="301"/>
      <c r="AD115" s="301"/>
      <c r="AE115" s="301"/>
      <c r="AF115" s="302"/>
      <c r="AG115" s="302"/>
      <c r="AH115" s="302"/>
      <c r="AI115" s="303"/>
      <c r="AJ115" s="285"/>
      <c r="AK115" s="357" t="str">
        <f t="shared" si="11"/>
        <v/>
      </c>
      <c r="AL115" s="357" t="str">
        <f t="shared" si="12"/>
        <v/>
      </c>
      <c r="AM115" s="357" t="str">
        <f t="shared" si="13"/>
        <v/>
      </c>
      <c r="AN115" s="359"/>
    </row>
    <row r="116" spans="1:40" ht="27.75" customHeight="1">
      <c r="A116" s="287">
        <f t="shared" si="8"/>
        <v>97</v>
      </c>
      <c r="B116" s="288" t="str">
        <f>IF(①【全員最初に作成】基本情報!C129="","",①【全員最初に作成】基本情報!C129)</f>
        <v/>
      </c>
      <c r="C116" s="289" t="str">
        <f>IF(①【全員最初に作成】基本情報!D129="","",①【全員最初に作成】基本情報!D129)</f>
        <v/>
      </c>
      <c r="D116" s="289" t="str">
        <f>IF(①【全員最初に作成】基本情報!E129="","",①【全員最初に作成】基本情報!E129)</f>
        <v/>
      </c>
      <c r="E116" s="289" t="str">
        <f>IF(①【全員最初に作成】基本情報!F129="","",①【全員最初に作成】基本情報!F129)</f>
        <v/>
      </c>
      <c r="F116" s="289" t="str">
        <f>IF(①【全員最初に作成】基本情報!G129="","",①【全員最初に作成】基本情報!G129)</f>
        <v/>
      </c>
      <c r="G116" s="289" t="str">
        <f>IF(①【全員最初に作成】基本情報!H129="","",①【全員最初に作成】基本情報!H129)</f>
        <v/>
      </c>
      <c r="H116" s="289" t="str">
        <f>IF(①【全員最初に作成】基本情報!I129="","",①【全員最初に作成】基本情報!I129)</f>
        <v/>
      </c>
      <c r="I116" s="289" t="str">
        <f>IF(①【全員最初に作成】基本情報!J129="","",①【全員最初に作成】基本情報!J129)</f>
        <v/>
      </c>
      <c r="J116" s="289" t="str">
        <f>IF(①【全員最初に作成】基本情報!K129="","",①【全員最初に作成】基本情報!K129)</f>
        <v/>
      </c>
      <c r="K116" s="290" t="str">
        <f>IF(①【全員最初に作成】基本情報!L129="","",①【全員最初に作成】基本情報!L129)</f>
        <v/>
      </c>
      <c r="L116" s="273" t="str">
        <f t="shared" si="14"/>
        <v/>
      </c>
      <c r="M116" s="291" t="str">
        <f>IF(①【全員最初に作成】基本情報!M129="","",①【全員最初に作成】基本情報!M129)</f>
        <v/>
      </c>
      <c r="N116" s="291" t="str">
        <f>IF(①【全員最初に作成】基本情報!R129="","",①【全員最初に作成】基本情報!R129)</f>
        <v/>
      </c>
      <c r="O116" s="292" t="str">
        <f>IF(①【全員最初に作成】基本情報!W129="","",①【全員最初に作成】基本情報!W129)</f>
        <v/>
      </c>
      <c r="P116" s="293" t="str">
        <f>IF(①【全員最初に作成】基本情報!X129="","",①【全員最初に作成】基本情報!X129)</f>
        <v/>
      </c>
      <c r="Q116" s="300" t="str">
        <f>IF(①【全員最初に作成】基本情報!Y129="","",①【全員最初に作成】基本情報!Y129)</f>
        <v/>
      </c>
      <c r="R116" s="278"/>
      <c r="S116" s="279"/>
      <c r="T116" s="280"/>
      <c r="U116" s="280"/>
      <c r="V116" s="280"/>
      <c r="W116" s="281"/>
      <c r="X116" s="282"/>
      <c r="Y116" s="301"/>
      <c r="Z116" s="301"/>
      <c r="AA116" s="301"/>
      <c r="AB116" s="301"/>
      <c r="AC116" s="301"/>
      <c r="AD116" s="301"/>
      <c r="AE116" s="301"/>
      <c r="AF116" s="302"/>
      <c r="AG116" s="302"/>
      <c r="AH116" s="302"/>
      <c r="AI116" s="303"/>
      <c r="AJ116" s="285"/>
      <c r="AK116" s="357" t="str">
        <f t="shared" si="11"/>
        <v/>
      </c>
      <c r="AL116" s="357" t="str">
        <f t="shared" si="12"/>
        <v/>
      </c>
      <c r="AM116" s="357" t="str">
        <f t="shared" si="13"/>
        <v/>
      </c>
      <c r="AN116" s="359"/>
    </row>
    <row r="117" spans="1:40" ht="27.75" customHeight="1">
      <c r="A117" s="287">
        <f t="shared" si="8"/>
        <v>98</v>
      </c>
      <c r="B117" s="288" t="str">
        <f>IF(①【全員最初に作成】基本情報!C130="","",①【全員最初に作成】基本情報!C130)</f>
        <v/>
      </c>
      <c r="C117" s="289" t="str">
        <f>IF(①【全員最初に作成】基本情報!D130="","",①【全員最初に作成】基本情報!D130)</f>
        <v/>
      </c>
      <c r="D117" s="289" t="str">
        <f>IF(①【全員最初に作成】基本情報!E130="","",①【全員最初に作成】基本情報!E130)</f>
        <v/>
      </c>
      <c r="E117" s="289" t="str">
        <f>IF(①【全員最初に作成】基本情報!F130="","",①【全員最初に作成】基本情報!F130)</f>
        <v/>
      </c>
      <c r="F117" s="289" t="str">
        <f>IF(①【全員最初に作成】基本情報!G130="","",①【全員最初に作成】基本情報!G130)</f>
        <v/>
      </c>
      <c r="G117" s="289" t="str">
        <f>IF(①【全員最初に作成】基本情報!H130="","",①【全員最初に作成】基本情報!H130)</f>
        <v/>
      </c>
      <c r="H117" s="289" t="str">
        <f>IF(①【全員最初に作成】基本情報!I130="","",①【全員最初に作成】基本情報!I130)</f>
        <v/>
      </c>
      <c r="I117" s="289" t="str">
        <f>IF(①【全員最初に作成】基本情報!J130="","",①【全員最初に作成】基本情報!J130)</f>
        <v/>
      </c>
      <c r="J117" s="289" t="str">
        <f>IF(①【全員最初に作成】基本情報!K130="","",①【全員最初に作成】基本情報!K130)</f>
        <v/>
      </c>
      <c r="K117" s="290" t="str">
        <f>IF(①【全員最初に作成】基本情報!L130="","",①【全員最初に作成】基本情報!L130)</f>
        <v/>
      </c>
      <c r="L117" s="273" t="str">
        <f t="shared" si="14"/>
        <v/>
      </c>
      <c r="M117" s="291" t="str">
        <f>IF(①【全員最初に作成】基本情報!M130="","",①【全員最初に作成】基本情報!M130)</f>
        <v/>
      </c>
      <c r="N117" s="291" t="str">
        <f>IF(①【全員最初に作成】基本情報!R130="","",①【全員最初に作成】基本情報!R130)</f>
        <v/>
      </c>
      <c r="O117" s="292" t="str">
        <f>IF(①【全員最初に作成】基本情報!W130="","",①【全員最初に作成】基本情報!W130)</f>
        <v/>
      </c>
      <c r="P117" s="293" t="str">
        <f>IF(①【全員最初に作成】基本情報!X130="","",①【全員最初に作成】基本情報!X130)</f>
        <v/>
      </c>
      <c r="Q117" s="300" t="str">
        <f>IF(①【全員最初に作成】基本情報!Y130="","",①【全員最初に作成】基本情報!Y130)</f>
        <v/>
      </c>
      <c r="R117" s="278"/>
      <c r="S117" s="279"/>
      <c r="T117" s="280"/>
      <c r="U117" s="280"/>
      <c r="V117" s="280"/>
      <c r="W117" s="281"/>
      <c r="X117" s="282"/>
      <c r="Y117" s="301"/>
      <c r="Z117" s="301"/>
      <c r="AA117" s="301"/>
      <c r="AB117" s="301"/>
      <c r="AC117" s="301"/>
      <c r="AD117" s="301"/>
      <c r="AE117" s="301"/>
      <c r="AF117" s="302"/>
      <c r="AG117" s="302"/>
      <c r="AH117" s="302"/>
      <c r="AI117" s="303"/>
      <c r="AJ117" s="285"/>
      <c r="AK117" s="357" t="str">
        <f t="shared" si="11"/>
        <v/>
      </c>
      <c r="AL117" s="357" t="str">
        <f t="shared" si="12"/>
        <v/>
      </c>
      <c r="AM117" s="357" t="str">
        <f t="shared" si="13"/>
        <v/>
      </c>
      <c r="AN117" s="359"/>
    </row>
    <row r="118" spans="1:40" ht="27.75" customHeight="1">
      <c r="A118" s="287">
        <f t="shared" si="8"/>
        <v>99</v>
      </c>
      <c r="B118" s="288" t="str">
        <f>IF(①【全員最初に作成】基本情報!C131="","",①【全員最初に作成】基本情報!C131)</f>
        <v/>
      </c>
      <c r="C118" s="289" t="str">
        <f>IF(①【全員最初に作成】基本情報!D131="","",①【全員最初に作成】基本情報!D131)</f>
        <v/>
      </c>
      <c r="D118" s="289" t="str">
        <f>IF(①【全員最初に作成】基本情報!E131="","",①【全員最初に作成】基本情報!E131)</f>
        <v/>
      </c>
      <c r="E118" s="289" t="str">
        <f>IF(①【全員最初に作成】基本情報!F131="","",①【全員最初に作成】基本情報!F131)</f>
        <v/>
      </c>
      <c r="F118" s="289" t="str">
        <f>IF(①【全員最初に作成】基本情報!G131="","",①【全員最初に作成】基本情報!G131)</f>
        <v/>
      </c>
      <c r="G118" s="289" t="str">
        <f>IF(①【全員最初に作成】基本情報!H131="","",①【全員最初に作成】基本情報!H131)</f>
        <v/>
      </c>
      <c r="H118" s="289" t="str">
        <f>IF(①【全員最初に作成】基本情報!I131="","",①【全員最初に作成】基本情報!I131)</f>
        <v/>
      </c>
      <c r="I118" s="289" t="str">
        <f>IF(①【全員最初に作成】基本情報!J131="","",①【全員最初に作成】基本情報!J131)</f>
        <v/>
      </c>
      <c r="J118" s="289" t="str">
        <f>IF(①【全員最初に作成】基本情報!K131="","",①【全員最初に作成】基本情報!K131)</f>
        <v/>
      </c>
      <c r="K118" s="290" t="str">
        <f>IF(①【全員最初に作成】基本情報!L131="","",①【全員最初に作成】基本情報!L131)</f>
        <v/>
      </c>
      <c r="L118" s="273" t="str">
        <f t="shared" si="14"/>
        <v/>
      </c>
      <c r="M118" s="291" t="str">
        <f>IF(①【全員最初に作成】基本情報!M131="","",①【全員最初に作成】基本情報!M131)</f>
        <v/>
      </c>
      <c r="N118" s="291" t="str">
        <f>IF(①【全員最初に作成】基本情報!R131="","",①【全員最初に作成】基本情報!R131)</f>
        <v/>
      </c>
      <c r="O118" s="292" t="str">
        <f>IF(①【全員最初に作成】基本情報!W131="","",①【全員最初に作成】基本情報!W131)</f>
        <v/>
      </c>
      <c r="P118" s="293" t="str">
        <f>IF(①【全員最初に作成】基本情報!X131="","",①【全員最初に作成】基本情報!X131)</f>
        <v/>
      </c>
      <c r="Q118" s="300" t="str">
        <f>IF(①【全員最初に作成】基本情報!Y131="","",①【全員最初に作成】基本情報!Y131)</f>
        <v/>
      </c>
      <c r="R118" s="278"/>
      <c r="S118" s="279"/>
      <c r="T118" s="280"/>
      <c r="U118" s="280"/>
      <c r="V118" s="280"/>
      <c r="W118" s="281"/>
      <c r="X118" s="282"/>
      <c r="Y118" s="301"/>
      <c r="Z118" s="301"/>
      <c r="AA118" s="301"/>
      <c r="AB118" s="301"/>
      <c r="AC118" s="301"/>
      <c r="AD118" s="301"/>
      <c r="AE118" s="301"/>
      <c r="AF118" s="302"/>
      <c r="AG118" s="302"/>
      <c r="AH118" s="302"/>
      <c r="AI118" s="303"/>
      <c r="AJ118" s="285"/>
      <c r="AK118" s="357" t="str">
        <f t="shared" si="11"/>
        <v/>
      </c>
      <c r="AL118" s="357" t="str">
        <f t="shared" si="12"/>
        <v/>
      </c>
      <c r="AM118" s="357" t="str">
        <f t="shared" si="13"/>
        <v/>
      </c>
      <c r="AN118" s="359"/>
    </row>
    <row r="119" spans="1:40" ht="27.75" customHeight="1">
      <c r="A119" s="287">
        <f t="shared" si="8"/>
        <v>100</v>
      </c>
      <c r="B119" s="288" t="str">
        <f>IF(①【全員最初に作成】基本情報!C132="","",①【全員最初に作成】基本情報!C132)</f>
        <v/>
      </c>
      <c r="C119" s="289" t="str">
        <f>IF(①【全員最初に作成】基本情報!D132="","",①【全員最初に作成】基本情報!D132)</f>
        <v/>
      </c>
      <c r="D119" s="289" t="str">
        <f>IF(①【全員最初に作成】基本情報!E132="","",①【全員最初に作成】基本情報!E132)</f>
        <v/>
      </c>
      <c r="E119" s="289" t="str">
        <f>IF(①【全員最初に作成】基本情報!F132="","",①【全員最初に作成】基本情報!F132)</f>
        <v/>
      </c>
      <c r="F119" s="289" t="str">
        <f>IF(①【全員最初に作成】基本情報!G132="","",①【全員最初に作成】基本情報!G132)</f>
        <v/>
      </c>
      <c r="G119" s="289" t="str">
        <f>IF(①【全員最初に作成】基本情報!H132="","",①【全員最初に作成】基本情報!H132)</f>
        <v/>
      </c>
      <c r="H119" s="289" t="str">
        <f>IF(①【全員最初に作成】基本情報!I132="","",①【全員最初に作成】基本情報!I132)</f>
        <v/>
      </c>
      <c r="I119" s="289" t="str">
        <f>IF(①【全員最初に作成】基本情報!J132="","",①【全員最初に作成】基本情報!J132)</f>
        <v/>
      </c>
      <c r="J119" s="289" t="str">
        <f>IF(①【全員最初に作成】基本情報!K132="","",①【全員最初に作成】基本情報!K132)</f>
        <v/>
      </c>
      <c r="K119" s="290" t="str">
        <f>IF(①【全員最初に作成】基本情報!L132="","",①【全員最初に作成】基本情報!L132)</f>
        <v/>
      </c>
      <c r="L119" s="273" t="str">
        <f t="shared" si="14"/>
        <v/>
      </c>
      <c r="M119" s="291" t="str">
        <f>IF(①【全員最初に作成】基本情報!M132="","",①【全員最初に作成】基本情報!M132)</f>
        <v/>
      </c>
      <c r="N119" s="291" t="str">
        <f>IF(①【全員最初に作成】基本情報!R132="","",①【全員最初に作成】基本情報!R132)</f>
        <v/>
      </c>
      <c r="O119" s="292" t="str">
        <f>IF(①【全員最初に作成】基本情報!W132="","",①【全員最初に作成】基本情報!W132)</f>
        <v/>
      </c>
      <c r="P119" s="293" t="str">
        <f>IF(①【全員最初に作成】基本情報!X132="","",①【全員最初に作成】基本情報!X132)</f>
        <v/>
      </c>
      <c r="Q119" s="294" t="str">
        <f>IF(①【全員最初に作成】基本情報!Y132="","",①【全員最初に作成】基本情報!Y132)</f>
        <v/>
      </c>
      <c r="R119" s="304"/>
      <c r="S119" s="295"/>
      <c r="T119" s="305"/>
      <c r="U119" s="305"/>
      <c r="V119" s="305"/>
      <c r="W119" s="306"/>
      <c r="X119" s="296"/>
      <c r="Y119" s="297"/>
      <c r="Z119" s="297"/>
      <c r="AA119" s="297"/>
      <c r="AB119" s="297"/>
      <c r="AC119" s="297"/>
      <c r="AD119" s="297"/>
      <c r="AE119" s="297"/>
      <c r="AF119" s="298"/>
      <c r="AG119" s="298"/>
      <c r="AH119" s="298"/>
      <c r="AI119" s="299"/>
      <c r="AJ119" s="285"/>
      <c r="AK119" s="357" t="str">
        <f t="shared" si="11"/>
        <v/>
      </c>
      <c r="AL119" s="357" t="str">
        <f t="shared" si="12"/>
        <v/>
      </c>
      <c r="AM119" s="357" t="str">
        <f t="shared" si="13"/>
        <v/>
      </c>
      <c r="AN119" s="359"/>
    </row>
    <row r="120" spans="1:40">
      <c r="A120" s="307"/>
      <c r="B120" s="308"/>
      <c r="C120" s="309"/>
      <c r="D120" s="309"/>
      <c r="E120" s="309"/>
      <c r="F120" s="309"/>
      <c r="G120" s="309"/>
      <c r="H120" s="309"/>
      <c r="I120" s="309"/>
      <c r="J120" s="309"/>
      <c r="K120" s="309"/>
      <c r="L120" s="309"/>
      <c r="M120" s="309"/>
      <c r="N120" s="309"/>
      <c r="O120" s="309"/>
      <c r="Q120" s="72"/>
      <c r="R120" s="72"/>
      <c r="S120" s="139"/>
      <c r="T120" s="139"/>
      <c r="U120" s="139"/>
      <c r="V120" s="183"/>
      <c r="W120" s="310"/>
      <c r="X120" s="311"/>
      <c r="Y120" s="311"/>
      <c r="Z120" s="311"/>
      <c r="AA120" s="311"/>
      <c r="AB120" s="312"/>
      <c r="AC120" s="312"/>
      <c r="AD120" s="313"/>
      <c r="AE120" s="313"/>
      <c r="AF120" s="313"/>
      <c r="AG120" s="313"/>
      <c r="AH120" s="313"/>
      <c r="AI120" s="313"/>
    </row>
    <row r="121" spans="1:40">
      <c r="A121" s="201"/>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row>
    <row r="122" spans="1:40">
      <c r="A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row>
    <row r="123" spans="1:40">
      <c r="A123" s="201"/>
      <c r="C123" s="314"/>
      <c r="D123" s="314"/>
      <c r="E123" s="314"/>
      <c r="F123" s="314"/>
      <c r="G123" s="314"/>
      <c r="H123" s="314"/>
      <c r="I123" s="314"/>
      <c r="J123" s="314"/>
      <c r="K123" s="314"/>
      <c r="L123" s="314"/>
      <c r="M123" s="314"/>
      <c r="N123" s="314"/>
      <c r="O123" s="314"/>
      <c r="P123" s="314"/>
      <c r="Q123" s="201"/>
      <c r="R123" s="201"/>
      <c r="S123" s="201"/>
      <c r="T123" s="201"/>
      <c r="U123" s="201"/>
      <c r="V123" s="201"/>
      <c r="W123" s="201"/>
      <c r="X123" s="201"/>
      <c r="Y123" s="201"/>
      <c r="Z123" s="201"/>
      <c r="AA123" s="201"/>
      <c r="AB123" s="201"/>
      <c r="AC123" s="201"/>
      <c r="AD123" s="201"/>
      <c r="AE123" s="201"/>
      <c r="AF123" s="201"/>
      <c r="AG123" s="201"/>
      <c r="AH123" s="201"/>
    </row>
    <row r="124" spans="1:40">
      <c r="A124" s="201"/>
      <c r="B124" s="314"/>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row>
  </sheetData>
  <autoFilter ref="M19:AI119"/>
  <mergeCells count="43">
    <mergeCell ref="V5:Y5"/>
    <mergeCell ref="Y16:AA16"/>
    <mergeCell ref="W15:W18"/>
    <mergeCell ref="V15:V18"/>
    <mergeCell ref="Y17:Y18"/>
    <mergeCell ref="X15:X18"/>
    <mergeCell ref="AE17:AE18"/>
    <mergeCell ref="Z17:Z18"/>
    <mergeCell ref="AD17:AD18"/>
    <mergeCell ref="N16:N19"/>
    <mergeCell ref="O16:O19"/>
    <mergeCell ref="AN18:AN19"/>
    <mergeCell ref="AC5:AC6"/>
    <mergeCell ref="AI15:AI18"/>
    <mergeCell ref="Z5:AB5"/>
    <mergeCell ref="AF15:AH16"/>
    <mergeCell ref="AF17:AF18"/>
    <mergeCell ref="AG17:AG18"/>
    <mergeCell ref="AH17:AH18"/>
    <mergeCell ref="AK18:AK19"/>
    <mergeCell ref="AL18:AL19"/>
    <mergeCell ref="AM18:AM19"/>
    <mergeCell ref="AK17:AM17"/>
    <mergeCell ref="AA17:AA18"/>
    <mergeCell ref="AB17:AB18"/>
    <mergeCell ref="AB15:AE16"/>
    <mergeCell ref="AC17:AC18"/>
    <mergeCell ref="A3:C3"/>
    <mergeCell ref="Q5:Q6"/>
    <mergeCell ref="U5:U6"/>
    <mergeCell ref="R5:T5"/>
    <mergeCell ref="R15:R18"/>
    <mergeCell ref="Q14:Q18"/>
    <mergeCell ref="A14:A17"/>
    <mergeCell ref="M14:M18"/>
    <mergeCell ref="B14:K18"/>
    <mergeCell ref="P14:P18"/>
    <mergeCell ref="S15:S18"/>
    <mergeCell ref="T17:T18"/>
    <mergeCell ref="U17:U18"/>
    <mergeCell ref="T16:U16"/>
    <mergeCell ref="N14:O15"/>
    <mergeCell ref="D3:P3"/>
  </mergeCells>
  <phoneticPr fontId="3"/>
  <dataValidations count="2">
    <dataValidation type="list" allowBlank="1" showInputMessage="1" showErrorMessage="1" sqref="W20:W119">
      <formula1>"特定加算Ⅰ,特定加算Ⅱ,区分なし"</formula1>
    </dataValidation>
    <dataValidation type="list" allowBlank="1" showInputMessage="1" showErrorMessage="1" sqref="R20:R119">
      <formula1>"加算Ⅰ,加算Ⅱ,加算Ⅲ"</formula1>
    </dataValidation>
  </dataValidations>
  <printOptions horizontalCentered="1"/>
  <pageMargins left="0.51181102362204722" right="0.51181102362204722" top="0.74803149606299213" bottom="0.74803149606299213" header="0.31496062992125984" footer="0.31496062992125984"/>
  <pageSetup paperSize="9" scale="52" fitToHeight="0" orientation="landscape" r:id="rId1"/>
  <ignoredErrors>
    <ignoredError sqref="A20" numberStoredAsText="1"/>
    <ignoredError sqref="P20:Q24 A21:A24 B20:N24" numberStoredAsText="1"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【参考】サービス名一覧!$A$4:$A$27</xm:f>
          </x14:formula1>
          <xm:sqref>Q20:Q119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178"/>
  <sheetViews>
    <sheetView tabSelected="1" view="pageBreakPreview" zoomScale="120" zoomScaleNormal="120" zoomScaleSheetLayoutView="120" workbookViewId="0">
      <selection activeCell="AK76" sqref="AK76"/>
    </sheetView>
  </sheetViews>
  <sheetFormatPr defaultColWidth="9" defaultRowHeight="13.2"/>
  <cols>
    <col min="1" max="1" width="2.44140625" style="70" customWidth="1"/>
    <col min="2" max="6" width="2.77734375" style="70" customWidth="1"/>
    <col min="7" max="36" width="2.44140625" style="70" customWidth="1"/>
    <col min="37" max="37" width="4.109375" style="70" customWidth="1"/>
    <col min="38" max="16384" width="9" style="70"/>
  </cols>
  <sheetData>
    <row r="1" spans="1:46">
      <c r="A1" s="70" t="s">
        <v>257</v>
      </c>
      <c r="Y1" s="561" t="s">
        <v>27</v>
      </c>
      <c r="Z1" s="561"/>
      <c r="AA1" s="561"/>
      <c r="AB1" s="561"/>
      <c r="AC1" s="561" t="str">
        <f>IF(①【全員最初に作成】基本情報!C11="","",①【全員最初に作成】基本情報!C11)</f>
        <v>東京都</v>
      </c>
      <c r="AD1" s="561"/>
      <c r="AE1" s="561"/>
      <c r="AF1" s="561"/>
      <c r="AG1" s="561"/>
      <c r="AH1" s="561"/>
      <c r="AI1" s="561"/>
      <c r="AJ1" s="561"/>
    </row>
    <row r="3" spans="1:46" ht="16.5" customHeight="1">
      <c r="B3" s="197"/>
      <c r="C3" s="197"/>
      <c r="D3" s="197"/>
      <c r="E3" s="197"/>
      <c r="F3" s="197"/>
      <c r="G3" s="197"/>
      <c r="H3" s="197"/>
      <c r="I3" s="197"/>
      <c r="J3" s="197"/>
      <c r="K3" s="197"/>
      <c r="L3" s="197"/>
      <c r="M3" s="197"/>
      <c r="N3" s="197"/>
      <c r="O3" s="197"/>
      <c r="P3" s="197"/>
      <c r="Q3" s="197"/>
      <c r="R3" s="197"/>
      <c r="S3" s="197"/>
      <c r="T3" s="197"/>
      <c r="U3" s="197"/>
      <c r="V3" s="197"/>
      <c r="W3" s="197"/>
      <c r="X3" s="197"/>
      <c r="Y3" s="197"/>
      <c r="Z3" s="198" t="s">
        <v>151</v>
      </c>
      <c r="AA3" s="567">
        <v>3</v>
      </c>
      <c r="AB3" s="567"/>
      <c r="AC3" s="71" t="s">
        <v>10</v>
      </c>
      <c r="AD3" s="197"/>
      <c r="AI3" s="71"/>
      <c r="AJ3" s="71"/>
    </row>
    <row r="4" spans="1:46">
      <c r="A4" s="658" t="s">
        <v>152</v>
      </c>
      <c r="B4" s="658"/>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row>
    <row r="5" spans="1:46" ht="6" customHeight="1"/>
    <row r="6" spans="1:46">
      <c r="A6" s="319" t="s">
        <v>29</v>
      </c>
      <c r="R6" s="72"/>
      <c r="S6" s="72"/>
      <c r="T6" s="72"/>
      <c r="U6" s="72"/>
      <c r="V6" s="72"/>
      <c r="W6" s="72"/>
      <c r="X6" s="72"/>
      <c r="Y6" s="72"/>
      <c r="Z6" s="72"/>
      <c r="AA6" s="73"/>
      <c r="AB6" s="73"/>
      <c r="AC6" s="74"/>
      <c r="AD6" s="74"/>
      <c r="AE6" s="74"/>
      <c r="AF6" s="74"/>
      <c r="AG6" s="74"/>
      <c r="AH6" s="74"/>
      <c r="AI6" s="74"/>
      <c r="AJ6" s="74"/>
    </row>
    <row r="7" spans="1:46" ht="4.5" customHeight="1"/>
    <row r="8" spans="1:46" s="75" customFormat="1" ht="13.5" customHeight="1">
      <c r="A8" s="669" t="s">
        <v>35</v>
      </c>
      <c r="B8" s="551"/>
      <c r="C8" s="551"/>
      <c r="D8" s="551"/>
      <c r="E8" s="551"/>
      <c r="F8" s="551"/>
      <c r="G8" s="578" t="str">
        <f>IF(①【全員最初に作成】基本情報!M15="","",①【全員最初に作成】基本情報!M15)</f>
        <v>シャカイフクシホウジンマルマルカイ</v>
      </c>
      <c r="H8" s="579"/>
      <c r="I8" s="579"/>
      <c r="J8" s="579"/>
      <c r="K8" s="579"/>
      <c r="L8" s="579"/>
      <c r="M8" s="579"/>
      <c r="N8" s="579"/>
      <c r="O8" s="579"/>
      <c r="P8" s="579"/>
      <c r="Q8" s="579"/>
      <c r="R8" s="579"/>
      <c r="S8" s="579"/>
      <c r="T8" s="579"/>
      <c r="U8" s="579"/>
      <c r="V8" s="579"/>
      <c r="W8" s="579"/>
      <c r="X8" s="579"/>
      <c r="Y8" s="579"/>
      <c r="Z8" s="579"/>
      <c r="AA8" s="579"/>
      <c r="AB8" s="579"/>
      <c r="AC8" s="579"/>
      <c r="AD8" s="579"/>
      <c r="AE8" s="579"/>
      <c r="AF8" s="579"/>
      <c r="AG8" s="579"/>
      <c r="AH8" s="579"/>
      <c r="AI8" s="579"/>
      <c r="AJ8" s="580"/>
    </row>
    <row r="9" spans="1:46" s="75" customFormat="1" ht="22.5" customHeight="1">
      <c r="A9" s="548" t="s">
        <v>34</v>
      </c>
      <c r="B9" s="666"/>
      <c r="C9" s="666"/>
      <c r="D9" s="666"/>
      <c r="E9" s="666"/>
      <c r="F9" s="666"/>
      <c r="G9" s="581" t="str">
        <f>IF(①【全員最初に作成】基本情報!M16="","",①【全員最初に作成】基本情報!M16)</f>
        <v>社会福祉法人○○会</v>
      </c>
      <c r="H9" s="582"/>
      <c r="I9" s="582"/>
      <c r="J9" s="582"/>
      <c r="K9" s="582"/>
      <c r="L9" s="582"/>
      <c r="M9" s="582"/>
      <c r="N9" s="582"/>
      <c r="O9" s="582"/>
      <c r="P9" s="582"/>
      <c r="Q9" s="582"/>
      <c r="R9" s="582"/>
      <c r="S9" s="582"/>
      <c r="T9" s="582"/>
      <c r="U9" s="582"/>
      <c r="V9" s="582"/>
      <c r="W9" s="582"/>
      <c r="X9" s="582"/>
      <c r="Y9" s="582"/>
      <c r="Z9" s="582"/>
      <c r="AA9" s="582"/>
      <c r="AB9" s="582"/>
      <c r="AC9" s="582"/>
      <c r="AD9" s="582"/>
      <c r="AE9" s="582"/>
      <c r="AF9" s="582"/>
      <c r="AG9" s="582"/>
      <c r="AH9" s="582"/>
      <c r="AI9" s="582"/>
      <c r="AJ9" s="583"/>
    </row>
    <row r="10" spans="1:46" s="75" customFormat="1" ht="12.75" customHeight="1">
      <c r="A10" s="660" t="s">
        <v>30</v>
      </c>
      <c r="B10" s="661"/>
      <c r="C10" s="661"/>
      <c r="D10" s="661"/>
      <c r="E10" s="661"/>
      <c r="F10" s="661"/>
      <c r="G10" s="76" t="s">
        <v>1</v>
      </c>
      <c r="H10" s="571" t="str">
        <f>IF(①【全員最初に作成】基本情報!AD17="","",①【全員最初に作成】基本情報!AD17)</f>
        <v>100－1234</v>
      </c>
      <c r="I10" s="571"/>
      <c r="J10" s="571"/>
      <c r="K10" s="571"/>
      <c r="L10" s="571"/>
      <c r="M10" s="77"/>
      <c r="N10" s="78"/>
      <c r="O10" s="78"/>
      <c r="P10" s="78"/>
      <c r="Q10" s="78"/>
      <c r="R10" s="78"/>
      <c r="S10" s="78"/>
      <c r="T10" s="78"/>
      <c r="U10" s="78"/>
      <c r="V10" s="78"/>
      <c r="W10" s="78"/>
      <c r="X10" s="78"/>
      <c r="Y10" s="78"/>
      <c r="Z10" s="78"/>
      <c r="AA10" s="78"/>
      <c r="AB10" s="78"/>
      <c r="AC10" s="78"/>
      <c r="AD10" s="78"/>
      <c r="AE10" s="78"/>
      <c r="AF10" s="78"/>
      <c r="AG10" s="78"/>
      <c r="AH10" s="78"/>
      <c r="AI10" s="78"/>
      <c r="AJ10" s="79"/>
    </row>
    <row r="11" spans="1:46" s="75" customFormat="1" ht="12" customHeight="1">
      <c r="A11" s="662"/>
      <c r="B11" s="663"/>
      <c r="C11" s="663"/>
      <c r="D11" s="663"/>
      <c r="E11" s="663"/>
      <c r="F11" s="663"/>
      <c r="G11" s="572" t="str">
        <f>IF(①【全員最初に作成】基本情報!M18="","",①【全員最初に作成】基本情報!M18)</f>
        <v>千代田区霞が関１－２－２</v>
      </c>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574"/>
    </row>
    <row r="12" spans="1:46" s="75" customFormat="1" ht="12" customHeight="1">
      <c r="A12" s="664"/>
      <c r="B12" s="665"/>
      <c r="C12" s="665"/>
      <c r="D12" s="665"/>
      <c r="E12" s="665"/>
      <c r="F12" s="665"/>
      <c r="G12" s="575" t="str">
        <f>IF(①【全員最初に作成】基本情報!M19="","",①【全員最初に作成】基本情報!M19)</f>
        <v>○○ビル18Ｆ</v>
      </c>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7"/>
    </row>
    <row r="13" spans="1:46" s="75" customFormat="1" ht="12">
      <c r="A13" s="667" t="s">
        <v>0</v>
      </c>
      <c r="B13" s="668"/>
      <c r="C13" s="668"/>
      <c r="D13" s="668"/>
      <c r="E13" s="668"/>
      <c r="F13" s="668"/>
      <c r="G13" s="584" t="str">
        <f>IF(①【全員最初に作成】基本情報!M22="","",①【全員最初に作成】基本情報!M22)</f>
        <v>コウロウ　タロウ</v>
      </c>
      <c r="H13" s="585"/>
      <c r="I13" s="585"/>
      <c r="J13" s="585"/>
      <c r="K13" s="585"/>
      <c r="L13" s="585"/>
      <c r="M13" s="585"/>
      <c r="N13" s="585"/>
      <c r="O13" s="585"/>
      <c r="P13" s="585"/>
      <c r="Q13" s="585"/>
      <c r="R13" s="585"/>
      <c r="S13" s="585"/>
      <c r="T13" s="585"/>
      <c r="U13" s="585"/>
      <c r="V13" s="585"/>
      <c r="W13" s="585"/>
      <c r="X13" s="585"/>
      <c r="Y13" s="585"/>
      <c r="Z13" s="585"/>
      <c r="AA13" s="585"/>
      <c r="AB13" s="585"/>
      <c r="AC13" s="585"/>
      <c r="AD13" s="585"/>
      <c r="AE13" s="585"/>
      <c r="AF13" s="585"/>
      <c r="AG13" s="585"/>
      <c r="AH13" s="585"/>
      <c r="AI13" s="585"/>
      <c r="AJ13" s="586"/>
      <c r="AT13" s="80"/>
    </row>
    <row r="14" spans="1:46" s="75" customFormat="1" ht="22.5" customHeight="1">
      <c r="A14" s="662" t="s">
        <v>31</v>
      </c>
      <c r="B14" s="663"/>
      <c r="C14" s="663"/>
      <c r="D14" s="663"/>
      <c r="E14" s="663"/>
      <c r="F14" s="663"/>
      <c r="G14" s="568" t="str">
        <f>IF(①【全員最初に作成】基本情報!M23="","",①【全員最初に作成】基本情報!M23)</f>
        <v>厚労　太郎</v>
      </c>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70"/>
      <c r="AT14" s="80"/>
    </row>
    <row r="15" spans="1:46" s="75" customFormat="1" ht="15" customHeight="1">
      <c r="A15" s="546" t="s">
        <v>32</v>
      </c>
      <c r="B15" s="546"/>
      <c r="C15" s="546"/>
      <c r="D15" s="546"/>
      <c r="E15" s="546"/>
      <c r="F15" s="546"/>
      <c r="G15" s="547" t="s">
        <v>11</v>
      </c>
      <c r="H15" s="547"/>
      <c r="I15" s="547"/>
      <c r="J15" s="548"/>
      <c r="K15" s="587" t="str">
        <f>IF(①【全員最初に作成】基本情報!M24="","",①【全員最初に作成】基本情報!M24)</f>
        <v>03-3571-0000</v>
      </c>
      <c r="L15" s="587"/>
      <c r="M15" s="587"/>
      <c r="N15" s="587"/>
      <c r="O15" s="587"/>
      <c r="P15" s="670" t="s">
        <v>12</v>
      </c>
      <c r="Q15" s="547"/>
      <c r="R15" s="547"/>
      <c r="S15" s="548"/>
      <c r="T15" s="587" t="str">
        <f>IF(①【全員最初に作成】基本情報!M25="","",①【全員最初に作成】基本情報!M25)</f>
        <v>03-3571-9999</v>
      </c>
      <c r="U15" s="587"/>
      <c r="V15" s="587"/>
      <c r="W15" s="587"/>
      <c r="X15" s="587"/>
      <c r="Y15" s="670" t="s">
        <v>33</v>
      </c>
      <c r="Z15" s="547"/>
      <c r="AA15" s="547"/>
      <c r="AB15" s="548"/>
      <c r="AC15" s="671" t="str">
        <f>IF(①【全員最初に作成】基本情報!M26="","",①【全員最初に作成】基本情報!M26)</f>
        <v>aaa@aaa.aa.jp</v>
      </c>
      <c r="AD15" s="671"/>
      <c r="AE15" s="671"/>
      <c r="AF15" s="671"/>
      <c r="AG15" s="671"/>
      <c r="AH15" s="671"/>
      <c r="AI15" s="671"/>
      <c r="AJ15" s="671"/>
      <c r="AK15" s="387"/>
      <c r="AT15" s="80"/>
    </row>
    <row r="16" spans="1:46" s="75" customFormat="1" ht="12" customHeight="1" thickBot="1">
      <c r="A16" s="81"/>
      <c r="B16" s="81"/>
      <c r="C16" s="81"/>
      <c r="D16" s="81"/>
      <c r="E16" s="81"/>
      <c r="F16" s="81"/>
      <c r="G16" s="81"/>
      <c r="H16" s="81"/>
      <c r="I16" s="81"/>
      <c r="J16" s="81"/>
      <c r="K16" s="82"/>
      <c r="L16" s="82"/>
      <c r="M16" s="82"/>
      <c r="N16" s="82"/>
      <c r="O16" s="82"/>
      <c r="P16" s="82"/>
      <c r="Q16" s="82"/>
      <c r="R16" s="82"/>
      <c r="S16" s="82"/>
      <c r="T16" s="82"/>
      <c r="U16" s="82"/>
      <c r="V16" s="81"/>
      <c r="W16" s="81"/>
      <c r="X16" s="81"/>
      <c r="Y16" s="81"/>
      <c r="Z16" s="82"/>
      <c r="AA16" s="82"/>
      <c r="AB16" s="82"/>
      <c r="AC16" s="82"/>
      <c r="AD16" s="82"/>
      <c r="AE16" s="82"/>
      <c r="AF16" s="82"/>
      <c r="AG16" s="82"/>
      <c r="AH16" s="82"/>
      <c r="AI16" s="82"/>
      <c r="AJ16" s="82"/>
      <c r="AT16" s="80"/>
    </row>
    <row r="17" spans="1:50" s="75" customFormat="1" ht="3.75" customHeight="1">
      <c r="A17" s="83"/>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5"/>
      <c r="AT17" s="80"/>
    </row>
    <row r="18" spans="1:50">
      <c r="A18" s="86" t="s">
        <v>149</v>
      </c>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8"/>
      <c r="AL18" s="339" t="s">
        <v>181</v>
      </c>
      <c r="AM18" s="339" t="s">
        <v>182</v>
      </c>
      <c r="AT18" s="89"/>
    </row>
    <row r="19" spans="1:50" ht="18" customHeight="1">
      <c r="A19" s="90"/>
      <c r="B19" s="92"/>
      <c r="C19" s="93" t="s">
        <v>153</v>
      </c>
      <c r="D19" s="94"/>
      <c r="E19" s="94"/>
      <c r="F19" s="94"/>
      <c r="G19" s="94"/>
      <c r="H19" s="94"/>
      <c r="I19" s="94"/>
      <c r="J19" s="94"/>
      <c r="K19" s="94"/>
      <c r="L19" s="95"/>
      <c r="M19" s="96"/>
      <c r="N19" s="96"/>
      <c r="O19" s="96"/>
      <c r="P19" s="96"/>
      <c r="Q19" s="97"/>
      <c r="S19" s="98"/>
      <c r="T19" s="99" t="s">
        <v>154</v>
      </c>
      <c r="U19" s="100"/>
      <c r="V19" s="100"/>
      <c r="W19" s="100"/>
      <c r="X19" s="100"/>
      <c r="Y19" s="100"/>
      <c r="Z19" s="100"/>
      <c r="AA19" s="100"/>
      <c r="AB19" s="101"/>
      <c r="AC19" s="100"/>
      <c r="AD19" s="100"/>
      <c r="AE19" s="100"/>
      <c r="AF19" s="100"/>
      <c r="AG19" s="100"/>
      <c r="AH19" s="100"/>
      <c r="AI19" s="102"/>
      <c r="AJ19" s="103"/>
      <c r="AK19" s="387"/>
      <c r="AL19" s="339" t="b">
        <v>1</v>
      </c>
      <c r="AM19" s="339" t="b">
        <v>1</v>
      </c>
      <c r="AT19" s="89"/>
    </row>
    <row r="20" spans="1:50" ht="5.0999999999999996" customHeight="1">
      <c r="A20" s="90"/>
      <c r="B20" s="343"/>
      <c r="C20" s="199"/>
      <c r="D20" s="73"/>
      <c r="E20" s="73"/>
      <c r="F20" s="73"/>
      <c r="G20" s="73"/>
      <c r="H20" s="73"/>
      <c r="I20" s="73"/>
      <c r="J20" s="73"/>
      <c r="K20" s="73"/>
      <c r="L20" s="161"/>
      <c r="M20" s="91"/>
      <c r="N20" s="91"/>
      <c r="O20" s="91"/>
      <c r="Q20" s="73"/>
      <c r="T20" s="73"/>
      <c r="U20" s="199"/>
      <c r="V20" s="73"/>
      <c r="W20" s="73"/>
      <c r="X20" s="73"/>
      <c r="Y20" s="73"/>
      <c r="Z20" s="73"/>
      <c r="AA20" s="73"/>
      <c r="AB20" s="73"/>
      <c r="AC20" s="91"/>
      <c r="AD20" s="73"/>
      <c r="AE20" s="73"/>
      <c r="AF20" s="73"/>
      <c r="AG20" s="73"/>
      <c r="AH20" s="73"/>
      <c r="AI20" s="73"/>
      <c r="AJ20" s="103"/>
      <c r="AT20" s="89"/>
    </row>
    <row r="21" spans="1:50" ht="3.75" customHeight="1" thickBot="1">
      <c r="A21" s="104"/>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6"/>
      <c r="AT21" s="89"/>
    </row>
    <row r="22" spans="1:50" s="75" customFormat="1" ht="12" customHeight="1">
      <c r="A22" s="81"/>
      <c r="B22" s="81"/>
      <c r="C22" s="81"/>
      <c r="D22" s="81"/>
      <c r="E22" s="81"/>
      <c r="F22" s="81"/>
      <c r="G22" s="81"/>
      <c r="H22" s="81"/>
      <c r="I22" s="81"/>
      <c r="J22" s="81"/>
      <c r="K22" s="82"/>
      <c r="L22" s="82"/>
      <c r="M22" s="82"/>
      <c r="N22" s="82"/>
      <c r="O22" s="82"/>
      <c r="P22" s="82"/>
      <c r="Q22" s="82"/>
      <c r="R22" s="82"/>
      <c r="S22" s="82"/>
      <c r="T22" s="82"/>
      <c r="U22" s="82"/>
      <c r="V22" s="81"/>
      <c r="W22" s="81"/>
      <c r="X22" s="81"/>
      <c r="Y22" s="81"/>
      <c r="Z22" s="82"/>
      <c r="AA22" s="82"/>
      <c r="AB22" s="82"/>
      <c r="AC22" s="82"/>
      <c r="AD22" s="82"/>
      <c r="AE22" s="82"/>
      <c r="AF22" s="82"/>
      <c r="AG22" s="82"/>
      <c r="AH22" s="82"/>
      <c r="AI22" s="82"/>
      <c r="AJ22" s="82"/>
      <c r="AT22" s="80"/>
    </row>
    <row r="23" spans="1:50" s="75" customFormat="1">
      <c r="A23" s="318" t="s">
        <v>70</v>
      </c>
      <c r="B23" s="81"/>
      <c r="C23" s="81"/>
      <c r="D23" s="81"/>
      <c r="E23" s="81"/>
      <c r="G23" s="81"/>
      <c r="H23" s="81"/>
      <c r="I23" s="81"/>
      <c r="J23" s="108" t="s">
        <v>26</v>
      </c>
      <c r="K23" s="82"/>
      <c r="N23" s="82"/>
      <c r="O23" s="82"/>
      <c r="P23" s="82"/>
      <c r="Q23" s="82"/>
      <c r="R23" s="82"/>
      <c r="S23" s="82"/>
      <c r="T23" s="82"/>
      <c r="U23" s="82"/>
      <c r="V23" s="81"/>
      <c r="W23" s="81"/>
      <c r="X23" s="81"/>
      <c r="Y23" s="81"/>
      <c r="Z23" s="82"/>
      <c r="AA23" s="82"/>
      <c r="AB23" s="82"/>
      <c r="AC23" s="82"/>
      <c r="AD23" s="82"/>
      <c r="AE23" s="82"/>
      <c r="AF23" s="82"/>
      <c r="AG23" s="82"/>
      <c r="AH23" s="82"/>
      <c r="AI23" s="82"/>
      <c r="AJ23" s="320"/>
      <c r="AT23" s="80"/>
    </row>
    <row r="24" spans="1:50" s="75" customFormat="1" ht="4.5" customHeight="1">
      <c r="A24" s="107"/>
      <c r="B24" s="81"/>
      <c r="C24" s="81"/>
      <c r="D24" s="81"/>
      <c r="E24" s="81"/>
      <c r="F24" s="108"/>
      <c r="G24" s="81"/>
      <c r="H24" s="81"/>
      <c r="I24" s="81"/>
      <c r="J24" s="81"/>
      <c r="K24" s="82"/>
      <c r="L24" s="82"/>
      <c r="M24" s="82"/>
      <c r="N24" s="82"/>
      <c r="O24" s="82"/>
      <c r="P24" s="82"/>
      <c r="Q24" s="82"/>
      <c r="R24" s="82"/>
      <c r="S24" s="82"/>
      <c r="T24" s="82"/>
      <c r="U24" s="82"/>
      <c r="V24" s="81"/>
      <c r="W24" s="81"/>
      <c r="X24" s="81"/>
      <c r="Y24" s="81"/>
      <c r="Z24" s="82"/>
      <c r="AA24" s="82"/>
      <c r="AB24" s="82"/>
      <c r="AC24" s="82"/>
      <c r="AD24" s="82"/>
      <c r="AE24" s="82"/>
      <c r="AF24" s="82"/>
      <c r="AG24" s="82"/>
      <c r="AH24" s="82"/>
      <c r="AI24" s="82"/>
      <c r="AJ24" s="82"/>
      <c r="AT24" s="80"/>
    </row>
    <row r="25" spans="1:50" s="75" customFormat="1" ht="14.4">
      <c r="A25" s="70" t="s">
        <v>198</v>
      </c>
      <c r="B25" s="139"/>
      <c r="C25" s="107"/>
      <c r="D25" s="81"/>
      <c r="E25" s="81"/>
      <c r="F25" s="81"/>
      <c r="G25" s="81"/>
      <c r="H25" s="81"/>
      <c r="I25" s="81"/>
      <c r="J25" s="81"/>
      <c r="K25" s="82"/>
      <c r="L25" s="82"/>
      <c r="M25" s="82"/>
      <c r="N25" s="82"/>
      <c r="O25" s="82"/>
      <c r="P25" s="82"/>
      <c r="Q25" s="82"/>
      <c r="R25" s="82"/>
      <c r="S25" s="136"/>
      <c r="T25" s="137"/>
      <c r="U25" s="137"/>
      <c r="V25" s="137"/>
      <c r="W25" s="137"/>
      <c r="X25" s="137"/>
      <c r="Y25" s="137"/>
      <c r="Z25" s="81"/>
      <c r="AA25" s="81"/>
      <c r="AB25" s="136"/>
      <c r="AC25" s="137"/>
      <c r="AD25" s="137"/>
      <c r="AE25" s="137"/>
      <c r="AF25" s="137"/>
      <c r="AG25" s="137"/>
      <c r="AH25" s="137"/>
      <c r="AI25" s="81"/>
      <c r="AJ25" s="81"/>
      <c r="AT25" s="80"/>
    </row>
    <row r="26" spans="1:50" s="75" customFormat="1" ht="15" customHeight="1" thickBot="1">
      <c r="A26" s="659"/>
      <c r="B26" s="659"/>
      <c r="C26" s="659"/>
      <c r="D26" s="659"/>
      <c r="E26" s="659"/>
      <c r="F26" s="659"/>
      <c r="G26" s="659"/>
      <c r="H26" s="659"/>
      <c r="I26" s="659"/>
      <c r="J26" s="659"/>
      <c r="K26" s="659"/>
      <c r="L26" s="659"/>
      <c r="M26" s="659"/>
      <c r="N26" s="659"/>
      <c r="O26" s="659"/>
      <c r="P26" s="659"/>
      <c r="Q26" s="659"/>
      <c r="R26" s="659"/>
      <c r="S26" s="659"/>
      <c r="T26" s="659"/>
      <c r="U26" s="659"/>
      <c r="V26" s="659"/>
      <c r="W26" s="659"/>
      <c r="X26" s="659"/>
      <c r="Y26" s="659"/>
      <c r="Z26" s="659"/>
      <c r="AA26" s="659"/>
      <c r="AB26" s="543" t="s">
        <v>155</v>
      </c>
      <c r="AC26" s="544"/>
      <c r="AD26" s="544"/>
      <c r="AE26" s="544"/>
      <c r="AF26" s="544"/>
      <c r="AG26" s="544"/>
      <c r="AH26" s="544"/>
      <c r="AI26" s="544"/>
      <c r="AJ26" s="545"/>
      <c r="AT26" s="80"/>
    </row>
    <row r="27" spans="1:50" s="75" customFormat="1" ht="15" customHeight="1" thickBot="1">
      <c r="A27" s="113" t="s">
        <v>17</v>
      </c>
      <c r="B27" s="114" t="s">
        <v>13</v>
      </c>
      <c r="C27" s="115"/>
      <c r="D27" s="517">
        <f>IF($AA$3="","",$AA$3)</f>
        <v>3</v>
      </c>
      <c r="E27" s="517"/>
      <c r="F27" s="115" t="s">
        <v>173</v>
      </c>
      <c r="G27" s="115"/>
      <c r="H27" s="115"/>
      <c r="I27" s="115"/>
      <c r="J27" s="115"/>
      <c r="K27" s="116"/>
      <c r="L27" s="116"/>
      <c r="M27" s="116"/>
      <c r="N27" s="116"/>
      <c r="O27" s="116"/>
      <c r="P27" s="116"/>
      <c r="Q27" s="116"/>
      <c r="R27" s="116"/>
      <c r="S27" s="78"/>
      <c r="T27" s="78"/>
      <c r="U27" s="78"/>
      <c r="V27" s="78"/>
      <c r="W27" s="78"/>
      <c r="X27" s="78"/>
      <c r="Y27" s="78"/>
      <c r="Z27" s="78"/>
      <c r="AA27" s="79"/>
      <c r="AB27" s="553">
        <f>'②【次に作成】別紙様式3-2'!$Q$7</f>
        <v>24535200</v>
      </c>
      <c r="AC27" s="519"/>
      <c r="AD27" s="519"/>
      <c r="AE27" s="519"/>
      <c r="AF27" s="519"/>
      <c r="AG27" s="519"/>
      <c r="AH27" s="519"/>
      <c r="AI27" s="517" t="s">
        <v>4</v>
      </c>
      <c r="AJ27" s="509"/>
      <c r="AK27" s="28" t="s">
        <v>91</v>
      </c>
      <c r="AL27" s="117" t="str">
        <f>IFERROR(IF(AND(ISNUMBER(AB28),ISNUMBER(AB27),AB28&gt;=AB27),"○","☓"),"")</f>
        <v>○</v>
      </c>
      <c r="AM27" s="118" t="s">
        <v>207</v>
      </c>
      <c r="AN27" s="119"/>
      <c r="AO27" s="119"/>
      <c r="AP27" s="119"/>
      <c r="AQ27" s="119"/>
      <c r="AR27" s="119"/>
      <c r="AS27" s="119"/>
      <c r="AT27" s="119"/>
      <c r="AU27" s="119"/>
      <c r="AV27" s="119"/>
      <c r="AW27" s="120"/>
    </row>
    <row r="28" spans="1:50" s="75" customFormat="1" ht="15" customHeight="1">
      <c r="A28" s="121" t="s">
        <v>18</v>
      </c>
      <c r="B28" s="122" t="s">
        <v>150</v>
      </c>
      <c r="C28" s="123"/>
      <c r="D28" s="123"/>
      <c r="E28" s="123"/>
      <c r="F28" s="123"/>
      <c r="G28" s="123"/>
      <c r="H28" s="123"/>
      <c r="I28" s="123"/>
      <c r="J28" s="123"/>
      <c r="K28" s="124"/>
      <c r="L28" s="124"/>
      <c r="M28" s="124"/>
      <c r="N28" s="124"/>
      <c r="O28" s="124"/>
      <c r="P28" s="124"/>
      <c r="Q28" s="124"/>
      <c r="R28" s="325"/>
      <c r="S28" s="325"/>
      <c r="T28" s="325"/>
      <c r="U28" s="325"/>
      <c r="V28" s="325"/>
      <c r="W28" s="325"/>
      <c r="X28" s="325"/>
      <c r="Y28" s="325"/>
      <c r="Z28" s="325"/>
      <c r="AA28" s="326" t="s">
        <v>258</v>
      </c>
      <c r="AB28" s="554">
        <f>AB29-AB30</f>
        <v>236850000</v>
      </c>
      <c r="AC28" s="555"/>
      <c r="AD28" s="555"/>
      <c r="AE28" s="555"/>
      <c r="AF28" s="555"/>
      <c r="AG28" s="555"/>
      <c r="AH28" s="555"/>
      <c r="AI28" s="551" t="s">
        <v>4</v>
      </c>
      <c r="AJ28" s="552"/>
      <c r="AL28" s="334"/>
      <c r="AM28" s="335"/>
      <c r="AN28" s="335"/>
      <c r="AO28" s="335"/>
      <c r="AP28" s="335"/>
      <c r="AQ28" s="335"/>
      <c r="AR28" s="335"/>
      <c r="AS28" s="335"/>
      <c r="AT28" s="335"/>
      <c r="AU28" s="335"/>
      <c r="AV28" s="335"/>
      <c r="AW28" s="336"/>
      <c r="AX28" s="147"/>
    </row>
    <row r="29" spans="1:50" s="75" customFormat="1" ht="15" customHeight="1" thickBot="1">
      <c r="A29" s="125"/>
      <c r="B29" s="323" t="s">
        <v>174</v>
      </c>
      <c r="C29" s="127"/>
      <c r="D29" s="127"/>
      <c r="E29" s="127"/>
      <c r="F29" s="127"/>
      <c r="G29" s="127"/>
      <c r="H29" s="127"/>
      <c r="I29" s="127"/>
      <c r="J29" s="127"/>
      <c r="K29" s="128"/>
      <c r="L29" s="128"/>
      <c r="M29" s="128"/>
      <c r="N29" s="128"/>
      <c r="O29" s="128"/>
      <c r="P29" s="128"/>
      <c r="Q29" s="128"/>
      <c r="R29" s="128"/>
      <c r="S29" s="324"/>
      <c r="T29" s="324"/>
      <c r="U29" s="324"/>
      <c r="V29" s="324"/>
      <c r="W29" s="324"/>
      <c r="X29" s="324"/>
      <c r="Y29" s="324"/>
      <c r="Z29" s="324"/>
      <c r="AA29" s="327"/>
      <c r="AB29" s="513">
        <f>'②【次に作成】別紙様式3-2'!$U$7</f>
        <v>236850000</v>
      </c>
      <c r="AC29" s="514"/>
      <c r="AD29" s="514"/>
      <c r="AE29" s="514"/>
      <c r="AF29" s="514"/>
      <c r="AG29" s="514"/>
      <c r="AH29" s="514"/>
      <c r="AI29" s="515" t="s">
        <v>4</v>
      </c>
      <c r="AJ29" s="516"/>
      <c r="AL29" s="147"/>
      <c r="AM29" s="147"/>
      <c r="AN29" s="147"/>
      <c r="AO29" s="147"/>
      <c r="AP29" s="147"/>
      <c r="AQ29" s="147"/>
      <c r="AR29" s="147"/>
      <c r="AS29" s="147"/>
      <c r="AT29" s="337"/>
      <c r="AU29" s="147"/>
      <c r="AV29" s="147"/>
      <c r="AW29" s="147"/>
      <c r="AX29" s="147"/>
    </row>
    <row r="30" spans="1:50" s="75" customFormat="1" ht="15" customHeight="1" thickBot="1">
      <c r="A30" s="328"/>
      <c r="B30" s="329" t="s">
        <v>175</v>
      </c>
      <c r="C30" s="156"/>
      <c r="D30" s="156"/>
      <c r="E30" s="156"/>
      <c r="F30" s="156"/>
      <c r="G30" s="156"/>
      <c r="H30" s="156"/>
      <c r="I30" s="156"/>
      <c r="J30" s="156"/>
      <c r="K30" s="330"/>
      <c r="L30" s="330"/>
      <c r="M30" s="330"/>
      <c r="N30" s="330"/>
      <c r="O30" s="330"/>
      <c r="P30" s="330"/>
      <c r="Q30" s="330"/>
      <c r="R30" s="330"/>
      <c r="S30" s="331"/>
      <c r="T30" s="331"/>
      <c r="U30" s="331"/>
      <c r="V30" s="331"/>
      <c r="W30" s="331"/>
      <c r="X30" s="331"/>
      <c r="Y30" s="331"/>
      <c r="Z30" s="331"/>
      <c r="AA30" s="332"/>
      <c r="AB30" s="556"/>
      <c r="AC30" s="557"/>
      <c r="AD30" s="557"/>
      <c r="AE30" s="557"/>
      <c r="AF30" s="557"/>
      <c r="AG30" s="557"/>
      <c r="AH30" s="558"/>
      <c r="AI30" s="559" t="s">
        <v>4</v>
      </c>
      <c r="AJ30" s="560"/>
      <c r="AT30" s="80"/>
    </row>
    <row r="31" spans="1:50" s="75" customFormat="1" ht="3.75" customHeight="1">
      <c r="A31" s="81"/>
      <c r="B31" s="140"/>
      <c r="C31" s="107"/>
      <c r="D31" s="81"/>
      <c r="E31" s="81"/>
      <c r="F31" s="81"/>
      <c r="G31" s="81"/>
      <c r="H31" s="81"/>
      <c r="I31" s="81"/>
      <c r="J31" s="81"/>
      <c r="K31" s="82"/>
      <c r="L31" s="82"/>
      <c r="M31" s="82"/>
      <c r="N31" s="82"/>
      <c r="O31" s="82"/>
      <c r="P31" s="82"/>
      <c r="Q31" s="82"/>
      <c r="R31" s="82"/>
      <c r="S31" s="136"/>
      <c r="T31" s="137"/>
      <c r="U31" s="137"/>
      <c r="V31" s="137"/>
      <c r="W31" s="137"/>
      <c r="X31" s="137"/>
      <c r="Y31" s="137"/>
      <c r="Z31" s="81"/>
      <c r="AA31" s="81"/>
      <c r="AB31" s="136"/>
      <c r="AC31" s="137"/>
      <c r="AD31" s="137"/>
      <c r="AE31" s="137"/>
      <c r="AF31" s="137"/>
      <c r="AG31" s="137"/>
      <c r="AH31" s="137"/>
      <c r="AI31" s="81"/>
      <c r="AJ31" s="81"/>
      <c r="AT31" s="80"/>
    </row>
    <row r="32" spans="1:50" s="75" customFormat="1" ht="12">
      <c r="A32" s="138"/>
      <c r="B32" s="108" t="s">
        <v>180</v>
      </c>
      <c r="C32" s="81"/>
      <c r="D32" s="139"/>
      <c r="E32" s="81"/>
      <c r="F32" s="81"/>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82"/>
      <c r="AT32" s="80"/>
    </row>
    <row r="33" spans="1:49" s="75" customFormat="1" ht="12">
      <c r="A33" s="138"/>
      <c r="B33" s="140" t="s">
        <v>200</v>
      </c>
      <c r="C33" s="81"/>
      <c r="D33" s="139"/>
      <c r="E33" s="81"/>
      <c r="F33" s="81"/>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82"/>
      <c r="AT33" s="80"/>
    </row>
    <row r="34" spans="1:49" s="75" customFormat="1" ht="12">
      <c r="A34" s="138"/>
      <c r="B34" s="140" t="s">
        <v>199</v>
      </c>
      <c r="C34" s="81"/>
      <c r="D34" s="139"/>
      <c r="E34" s="81"/>
      <c r="F34" s="81"/>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82"/>
      <c r="AT34" s="80"/>
    </row>
    <row r="35" spans="1:49" s="75" customFormat="1" ht="6" customHeight="1">
      <c r="A35" s="81"/>
      <c r="B35" s="139"/>
      <c r="C35" s="107"/>
      <c r="D35" s="81"/>
      <c r="E35" s="81"/>
      <c r="F35" s="81"/>
      <c r="G35" s="81"/>
      <c r="H35" s="81"/>
      <c r="I35" s="81"/>
      <c r="J35" s="81"/>
      <c r="K35" s="82"/>
      <c r="L35" s="82"/>
      <c r="M35" s="82"/>
      <c r="N35" s="82"/>
      <c r="O35" s="82"/>
      <c r="P35" s="82"/>
      <c r="Q35" s="82"/>
      <c r="R35" s="82"/>
      <c r="S35" s="136"/>
      <c r="T35" s="137"/>
      <c r="U35" s="137"/>
      <c r="V35" s="137"/>
      <c r="W35" s="137"/>
      <c r="X35" s="137"/>
      <c r="Y35" s="137"/>
      <c r="Z35" s="81"/>
      <c r="AA35" s="81"/>
      <c r="AB35" s="136"/>
      <c r="AC35" s="137"/>
      <c r="AD35" s="137"/>
      <c r="AE35" s="137"/>
      <c r="AF35" s="137"/>
      <c r="AG35" s="137"/>
      <c r="AH35" s="137"/>
      <c r="AI35" s="81"/>
      <c r="AJ35" s="81"/>
      <c r="AT35" s="80"/>
    </row>
    <row r="36" spans="1:49" s="75" customFormat="1" ht="14.4">
      <c r="A36" s="81"/>
      <c r="B36" s="139"/>
      <c r="C36" s="107"/>
      <c r="D36" s="81"/>
      <c r="E36" s="81"/>
      <c r="F36" s="81"/>
      <c r="G36" s="81"/>
      <c r="H36" s="81"/>
      <c r="I36" s="81"/>
      <c r="J36" s="81"/>
      <c r="K36" s="82"/>
      <c r="L36" s="82"/>
      <c r="M36" s="82"/>
      <c r="N36" s="82"/>
      <c r="O36" s="82"/>
      <c r="P36" s="82"/>
      <c r="Q36" s="82"/>
      <c r="R36" s="82"/>
      <c r="S36" s="136"/>
      <c r="T36" s="137"/>
      <c r="U36" s="137"/>
      <c r="V36" s="137"/>
      <c r="W36" s="137"/>
      <c r="X36" s="137"/>
      <c r="Y36" s="137"/>
      <c r="Z36" s="81"/>
      <c r="AA36" s="81"/>
      <c r="AB36" s="136"/>
      <c r="AC36" s="137"/>
      <c r="AD36" s="137"/>
      <c r="AE36" s="137"/>
      <c r="AF36" s="137"/>
      <c r="AG36" s="137"/>
      <c r="AH36" s="137"/>
      <c r="AI36" s="81"/>
      <c r="AJ36" s="81"/>
      <c r="AT36" s="80"/>
    </row>
    <row r="37" spans="1:49" s="75" customFormat="1" ht="14.4">
      <c r="A37" s="70" t="s">
        <v>176</v>
      </c>
      <c r="B37" s="139"/>
      <c r="C37" s="107"/>
      <c r="D37" s="81"/>
      <c r="E37" s="81"/>
      <c r="F37" s="81"/>
      <c r="G37" s="81"/>
      <c r="H37" s="81"/>
      <c r="I37" s="81"/>
      <c r="J37" s="81"/>
      <c r="K37" s="82"/>
      <c r="M37" s="82"/>
      <c r="N37" s="82"/>
      <c r="O37" s="82"/>
      <c r="P37" s="82"/>
      <c r="Q37" s="82"/>
      <c r="R37" s="82"/>
      <c r="S37" s="136"/>
      <c r="T37" s="137"/>
      <c r="U37" s="137"/>
      <c r="V37" s="137"/>
      <c r="W37" s="137"/>
      <c r="X37" s="137"/>
      <c r="Y37" s="137"/>
      <c r="Z37" s="81"/>
      <c r="AA37" s="81"/>
      <c r="AB37" s="136"/>
      <c r="AC37" s="137"/>
      <c r="AD37" s="137"/>
      <c r="AE37" s="137"/>
      <c r="AF37" s="137"/>
      <c r="AG37" s="137"/>
      <c r="AH37" s="137"/>
      <c r="AI37" s="81"/>
      <c r="AJ37" s="320"/>
      <c r="AT37" s="80"/>
    </row>
    <row r="38" spans="1:49" s="75" customFormat="1" ht="4.5" customHeight="1">
      <c r="A38" s="107"/>
      <c r="B38" s="81"/>
      <c r="C38" s="81"/>
      <c r="D38" s="81"/>
      <c r="E38" s="81"/>
      <c r="F38" s="108"/>
      <c r="G38" s="81"/>
      <c r="H38" s="81"/>
      <c r="I38" s="81"/>
      <c r="J38" s="81"/>
      <c r="K38" s="82"/>
      <c r="L38" s="82"/>
      <c r="M38" s="82"/>
      <c r="N38" s="82"/>
      <c r="O38" s="82"/>
      <c r="P38" s="82"/>
      <c r="Q38" s="82"/>
      <c r="R38" s="82"/>
      <c r="S38" s="82"/>
      <c r="T38" s="82"/>
      <c r="U38" s="82"/>
      <c r="V38" s="81"/>
      <c r="W38" s="81"/>
      <c r="X38" s="81"/>
      <c r="Y38" s="81"/>
      <c r="Z38" s="82"/>
      <c r="AA38" s="82"/>
      <c r="AB38" s="82"/>
      <c r="AC38" s="82"/>
      <c r="AD38" s="82"/>
      <c r="AE38" s="82"/>
      <c r="AF38" s="82"/>
      <c r="AG38" s="82"/>
      <c r="AH38" s="82"/>
      <c r="AI38" s="82"/>
      <c r="AJ38" s="82"/>
      <c r="AT38" s="80"/>
    </row>
    <row r="39" spans="1:49" s="75" customFormat="1" ht="15" customHeight="1" thickBot="1">
      <c r="A39" s="109"/>
      <c r="B39" s="110"/>
      <c r="C39" s="110"/>
      <c r="D39" s="110"/>
      <c r="E39" s="110"/>
      <c r="F39" s="110"/>
      <c r="G39" s="110"/>
      <c r="H39" s="110"/>
      <c r="I39" s="110"/>
      <c r="J39" s="110"/>
      <c r="K39" s="111"/>
      <c r="L39" s="111"/>
      <c r="M39" s="111"/>
      <c r="N39" s="111"/>
      <c r="O39" s="111"/>
      <c r="P39" s="111"/>
      <c r="Q39" s="111"/>
      <c r="R39" s="112"/>
      <c r="S39" s="543" t="s">
        <v>155</v>
      </c>
      <c r="T39" s="544"/>
      <c r="U39" s="544"/>
      <c r="V39" s="544"/>
      <c r="W39" s="544"/>
      <c r="X39" s="544"/>
      <c r="Y39" s="544"/>
      <c r="Z39" s="544"/>
      <c r="AA39" s="545"/>
      <c r="AB39" s="544" t="s">
        <v>156</v>
      </c>
      <c r="AC39" s="544"/>
      <c r="AD39" s="544"/>
      <c r="AE39" s="544"/>
      <c r="AF39" s="544"/>
      <c r="AG39" s="544"/>
      <c r="AH39" s="544"/>
      <c r="AI39" s="544"/>
      <c r="AJ39" s="545"/>
      <c r="AT39" s="80"/>
    </row>
    <row r="40" spans="1:49" s="75" customFormat="1" ht="15" customHeight="1" thickBot="1">
      <c r="A40" s="113" t="s">
        <v>17</v>
      </c>
      <c r="B40" s="114" t="s">
        <v>13</v>
      </c>
      <c r="C40" s="115"/>
      <c r="D40" s="517">
        <f>IF($AA$3="","",$AA$3)</f>
        <v>3</v>
      </c>
      <c r="E40" s="517"/>
      <c r="F40" s="115" t="s">
        <v>101</v>
      </c>
      <c r="G40" s="115"/>
      <c r="H40" s="115"/>
      <c r="I40" s="115"/>
      <c r="J40" s="115"/>
      <c r="K40" s="116"/>
      <c r="L40" s="116"/>
      <c r="M40" s="116"/>
      <c r="N40" s="116"/>
      <c r="O40" s="116"/>
      <c r="P40" s="116"/>
      <c r="Q40" s="116"/>
      <c r="R40" s="116"/>
      <c r="S40" s="553">
        <f>'②【次に作成】別紙様式3-2'!$Q$7</f>
        <v>24535200</v>
      </c>
      <c r="T40" s="519"/>
      <c r="U40" s="519"/>
      <c r="V40" s="519"/>
      <c r="W40" s="519"/>
      <c r="X40" s="519"/>
      <c r="Y40" s="519"/>
      <c r="Z40" s="517" t="s">
        <v>4</v>
      </c>
      <c r="AA40" s="509"/>
      <c r="AB40" s="518">
        <f>'②【次に作成】別紙様式3-2'!$Q$8</f>
        <v>6727560</v>
      </c>
      <c r="AC40" s="519"/>
      <c r="AD40" s="519"/>
      <c r="AE40" s="519"/>
      <c r="AF40" s="519"/>
      <c r="AG40" s="519"/>
      <c r="AH40" s="519"/>
      <c r="AI40" s="517" t="s">
        <v>4</v>
      </c>
      <c r="AJ40" s="509"/>
      <c r="AL40" s="117" t="str">
        <f>IFERROR(IF(AND(ISNUMBER(S41),ISNUMBER(S40),S41&gt;=S40),"○","☓"),"")</f>
        <v>○</v>
      </c>
      <c r="AM40" s="118" t="s">
        <v>207</v>
      </c>
      <c r="AN40" s="119"/>
      <c r="AO40" s="119"/>
      <c r="AP40" s="119"/>
      <c r="AQ40" s="119"/>
      <c r="AR40" s="119"/>
      <c r="AS40" s="119"/>
      <c r="AT40" s="119"/>
      <c r="AU40" s="119"/>
      <c r="AV40" s="119"/>
      <c r="AW40" s="120"/>
    </row>
    <row r="41" spans="1:49" s="75" customFormat="1" ht="15" customHeight="1" thickBot="1">
      <c r="A41" s="121" t="s">
        <v>18</v>
      </c>
      <c r="B41" s="122" t="s">
        <v>150</v>
      </c>
      <c r="C41" s="123"/>
      <c r="D41" s="123"/>
      <c r="E41" s="123"/>
      <c r="F41" s="123"/>
      <c r="G41" s="123"/>
      <c r="H41" s="123"/>
      <c r="I41" s="123"/>
      <c r="J41" s="123"/>
      <c r="K41" s="124"/>
      <c r="L41" s="124"/>
      <c r="M41" s="124"/>
      <c r="N41" s="124"/>
      <c r="O41" s="124"/>
      <c r="P41" s="124"/>
      <c r="Q41" s="124"/>
      <c r="R41" s="333" t="s">
        <v>259</v>
      </c>
      <c r="S41" s="554">
        <f>S42-S46</f>
        <v>24572440</v>
      </c>
      <c r="T41" s="555"/>
      <c r="U41" s="555"/>
      <c r="V41" s="555"/>
      <c r="W41" s="555"/>
      <c r="X41" s="555"/>
      <c r="Y41" s="555"/>
      <c r="Z41" s="551" t="s">
        <v>4</v>
      </c>
      <c r="AA41" s="552"/>
      <c r="AB41" s="554">
        <f>AB42-AB46</f>
        <v>6764800</v>
      </c>
      <c r="AC41" s="555"/>
      <c r="AD41" s="555"/>
      <c r="AE41" s="555"/>
      <c r="AF41" s="555"/>
      <c r="AG41" s="555"/>
      <c r="AH41" s="555"/>
      <c r="AI41" s="551" t="s">
        <v>4</v>
      </c>
      <c r="AJ41" s="552"/>
      <c r="AK41" s="28" t="s">
        <v>91</v>
      </c>
      <c r="AL41" s="117" t="str">
        <f>IFERROR(IF(AND(ISNUMBER(AB41),ISNUMBER(AB40),AB41&gt;=AB40),"○","☓"),"")</f>
        <v>○</v>
      </c>
      <c r="AM41" s="118" t="s">
        <v>208</v>
      </c>
      <c r="AN41" s="119"/>
      <c r="AO41" s="119"/>
      <c r="AP41" s="119"/>
      <c r="AQ41" s="119"/>
      <c r="AR41" s="119"/>
      <c r="AS41" s="119"/>
      <c r="AT41" s="119"/>
      <c r="AU41" s="119"/>
      <c r="AV41" s="119"/>
      <c r="AW41" s="120"/>
    </row>
    <row r="42" spans="1:49" s="75" customFormat="1" ht="15" customHeight="1">
      <c r="A42" s="125"/>
      <c r="B42" s="126" t="s">
        <v>25</v>
      </c>
      <c r="C42" s="127"/>
      <c r="D42" s="127"/>
      <c r="E42" s="127"/>
      <c r="F42" s="127"/>
      <c r="G42" s="127"/>
      <c r="H42" s="127"/>
      <c r="I42" s="127"/>
      <c r="J42" s="127"/>
      <c r="K42" s="128"/>
      <c r="L42" s="128"/>
      <c r="M42" s="128"/>
      <c r="N42" s="128"/>
      <c r="O42" s="128"/>
      <c r="P42" s="128"/>
      <c r="Q42" s="128"/>
      <c r="R42" s="128"/>
      <c r="S42" s="513">
        <f>S43-S45</f>
        <v>230698440</v>
      </c>
      <c r="T42" s="514"/>
      <c r="U42" s="514"/>
      <c r="V42" s="514"/>
      <c r="W42" s="514"/>
      <c r="X42" s="514"/>
      <c r="Y42" s="514"/>
      <c r="Z42" s="515" t="s">
        <v>4</v>
      </c>
      <c r="AA42" s="516"/>
      <c r="AB42" s="513">
        <f>AB43-AB44</f>
        <v>260314800</v>
      </c>
      <c r="AC42" s="514"/>
      <c r="AD42" s="514"/>
      <c r="AE42" s="514"/>
      <c r="AF42" s="514"/>
      <c r="AG42" s="514"/>
      <c r="AH42" s="514"/>
      <c r="AI42" s="515" t="s">
        <v>4</v>
      </c>
      <c r="AJ42" s="516"/>
      <c r="AT42" s="80"/>
    </row>
    <row r="43" spans="1:49" s="75" customFormat="1" ht="15" customHeight="1">
      <c r="A43" s="125"/>
      <c r="B43" s="129"/>
      <c r="C43" s="130" t="s">
        <v>178</v>
      </c>
      <c r="D43" s="127"/>
      <c r="E43" s="127"/>
      <c r="F43" s="127"/>
      <c r="G43" s="127"/>
      <c r="H43" s="127"/>
      <c r="I43" s="127"/>
      <c r="J43" s="127"/>
      <c r="K43" s="128"/>
      <c r="L43" s="128"/>
      <c r="M43" s="128"/>
      <c r="N43" s="128"/>
      <c r="O43" s="128"/>
      <c r="P43" s="128"/>
      <c r="Q43" s="128"/>
      <c r="R43" s="128"/>
      <c r="S43" s="513">
        <f>'②【次に作成】別紙様式3-2'!$U$7</f>
        <v>236850000</v>
      </c>
      <c r="T43" s="514"/>
      <c r="U43" s="514"/>
      <c r="V43" s="514"/>
      <c r="W43" s="514"/>
      <c r="X43" s="514"/>
      <c r="Y43" s="514"/>
      <c r="Z43" s="515" t="s">
        <v>4</v>
      </c>
      <c r="AA43" s="516"/>
      <c r="AB43" s="513">
        <f>'②【次に作成】別紙様式3-2'!$U$8</f>
        <v>284850000</v>
      </c>
      <c r="AC43" s="514"/>
      <c r="AD43" s="514"/>
      <c r="AE43" s="514"/>
      <c r="AF43" s="514"/>
      <c r="AG43" s="514"/>
      <c r="AH43" s="514"/>
      <c r="AI43" s="515" t="s">
        <v>4</v>
      </c>
      <c r="AJ43" s="516"/>
      <c r="AT43" s="80"/>
    </row>
    <row r="44" spans="1:49" s="75" customFormat="1" ht="15" customHeight="1">
      <c r="A44" s="125"/>
      <c r="B44" s="131"/>
      <c r="C44" s="130" t="s">
        <v>177</v>
      </c>
      <c r="D44" s="127"/>
      <c r="E44" s="127"/>
      <c r="F44" s="127"/>
      <c r="G44" s="127"/>
      <c r="H44" s="127"/>
      <c r="I44" s="127"/>
      <c r="J44" s="127"/>
      <c r="K44" s="128"/>
      <c r="L44" s="128"/>
      <c r="M44" s="128"/>
      <c r="N44" s="128"/>
      <c r="O44" s="128"/>
      <c r="P44" s="128"/>
      <c r="Q44" s="128"/>
      <c r="R44" s="128"/>
      <c r="S44" s="562"/>
      <c r="T44" s="563"/>
      <c r="U44" s="563"/>
      <c r="V44" s="563"/>
      <c r="W44" s="563"/>
      <c r="X44" s="563"/>
      <c r="Y44" s="563"/>
      <c r="Z44" s="563"/>
      <c r="AA44" s="564"/>
      <c r="AB44" s="513">
        <f>'②【次に作成】別紙様式3-2'!$Q$7</f>
        <v>24535200</v>
      </c>
      <c r="AC44" s="514"/>
      <c r="AD44" s="514"/>
      <c r="AE44" s="514"/>
      <c r="AF44" s="514"/>
      <c r="AG44" s="514"/>
      <c r="AH44" s="514"/>
      <c r="AI44" s="515" t="s">
        <v>4</v>
      </c>
      <c r="AJ44" s="516"/>
      <c r="AT44" s="80"/>
    </row>
    <row r="45" spans="1:49" s="75" customFormat="1" ht="15" customHeight="1" thickBot="1">
      <c r="A45" s="125"/>
      <c r="B45" s="131"/>
      <c r="C45" s="510" t="s">
        <v>179</v>
      </c>
      <c r="D45" s="511"/>
      <c r="E45" s="511"/>
      <c r="F45" s="511"/>
      <c r="G45" s="511"/>
      <c r="H45" s="511"/>
      <c r="I45" s="511"/>
      <c r="J45" s="511"/>
      <c r="K45" s="511"/>
      <c r="L45" s="511"/>
      <c r="M45" s="511"/>
      <c r="N45" s="511"/>
      <c r="O45" s="511"/>
      <c r="P45" s="511"/>
      <c r="Q45" s="511"/>
      <c r="R45" s="512"/>
      <c r="S45" s="549">
        <f>'②【次に作成】別紙様式3-2'!Q8-'②【次に作成】別紙様式3-2'!$T$8</f>
        <v>6151560</v>
      </c>
      <c r="T45" s="550"/>
      <c r="U45" s="550"/>
      <c r="V45" s="550"/>
      <c r="W45" s="550"/>
      <c r="X45" s="550"/>
      <c r="Y45" s="550"/>
      <c r="Z45" s="515" t="s">
        <v>4</v>
      </c>
      <c r="AA45" s="516"/>
      <c r="AB45" s="565"/>
      <c r="AC45" s="566"/>
      <c r="AD45" s="566"/>
      <c r="AE45" s="566"/>
      <c r="AF45" s="566"/>
      <c r="AG45" s="566"/>
      <c r="AH45" s="566"/>
      <c r="AI45" s="563"/>
      <c r="AJ45" s="564"/>
      <c r="AT45" s="80"/>
    </row>
    <row r="46" spans="1:49" s="75" customFormat="1" ht="15" customHeight="1" thickBot="1">
      <c r="A46" s="125"/>
      <c r="B46" s="126" t="s">
        <v>104</v>
      </c>
      <c r="C46" s="132"/>
      <c r="D46" s="132"/>
      <c r="E46" s="132"/>
      <c r="F46" s="132"/>
      <c r="G46" s="132"/>
      <c r="H46" s="132"/>
      <c r="I46" s="132"/>
      <c r="J46" s="132"/>
      <c r="K46" s="133"/>
      <c r="L46" s="133"/>
      <c r="M46" s="133"/>
      <c r="N46" s="133"/>
      <c r="O46" s="133"/>
      <c r="P46" s="133"/>
      <c r="Q46" s="133"/>
      <c r="R46" s="133"/>
      <c r="S46" s="626">
        <v>206126000</v>
      </c>
      <c r="T46" s="557"/>
      <c r="U46" s="557"/>
      <c r="V46" s="557"/>
      <c r="W46" s="557"/>
      <c r="X46" s="557"/>
      <c r="Y46" s="558"/>
      <c r="Z46" s="624" t="s">
        <v>4</v>
      </c>
      <c r="AA46" s="624"/>
      <c r="AB46" s="627">
        <v>253550000</v>
      </c>
      <c r="AC46" s="628"/>
      <c r="AD46" s="628"/>
      <c r="AE46" s="628"/>
      <c r="AF46" s="628"/>
      <c r="AG46" s="628"/>
      <c r="AH46" s="629"/>
      <c r="AI46" s="624" t="s">
        <v>4</v>
      </c>
      <c r="AJ46" s="625"/>
      <c r="AT46" s="80"/>
    </row>
    <row r="47" spans="1:49" s="75" customFormat="1" ht="3.75" customHeight="1">
      <c r="A47" s="123"/>
      <c r="B47" s="134"/>
      <c r="C47" s="135"/>
      <c r="D47" s="123"/>
      <c r="E47" s="123"/>
      <c r="F47" s="123"/>
      <c r="G47" s="123"/>
      <c r="H47" s="123"/>
      <c r="I47" s="123"/>
      <c r="J47" s="123"/>
      <c r="K47" s="124"/>
      <c r="L47" s="124"/>
      <c r="M47" s="124"/>
      <c r="N47" s="124"/>
      <c r="O47" s="124"/>
      <c r="P47" s="124"/>
      <c r="Q47" s="124"/>
      <c r="R47" s="124"/>
      <c r="S47" s="136"/>
      <c r="T47" s="137"/>
      <c r="U47" s="137"/>
      <c r="V47" s="137"/>
      <c r="W47" s="137"/>
      <c r="X47" s="137"/>
      <c r="Y47" s="137"/>
      <c r="Z47" s="123"/>
      <c r="AA47" s="123"/>
      <c r="AB47" s="136"/>
      <c r="AC47" s="137"/>
      <c r="AD47" s="137"/>
      <c r="AE47" s="137"/>
      <c r="AF47" s="137"/>
      <c r="AG47" s="137"/>
      <c r="AH47" s="137"/>
      <c r="AI47" s="123"/>
      <c r="AJ47" s="123"/>
      <c r="AT47" s="80"/>
    </row>
    <row r="48" spans="1:49" s="75" customFormat="1" ht="12">
      <c r="A48" s="138"/>
      <c r="B48" s="108" t="s">
        <v>105</v>
      </c>
      <c r="C48" s="81"/>
      <c r="D48" s="139"/>
      <c r="E48" s="81"/>
      <c r="F48" s="81"/>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82"/>
      <c r="AT48" s="80"/>
    </row>
    <row r="49" spans="1:60" s="75" customFormat="1" ht="12">
      <c r="A49" s="138"/>
      <c r="B49" s="140" t="s">
        <v>201</v>
      </c>
      <c r="C49" s="81"/>
      <c r="D49" s="139"/>
      <c r="E49" s="81"/>
      <c r="F49" s="81"/>
      <c r="G49" s="139"/>
      <c r="H49" s="139"/>
      <c r="I49" s="139"/>
      <c r="J49" s="139"/>
      <c r="K49" s="139"/>
      <c r="L49" s="139"/>
      <c r="M49" s="139"/>
      <c r="N49" s="139"/>
      <c r="O49" s="139"/>
      <c r="P49" s="139"/>
      <c r="Q49" s="139"/>
      <c r="R49" s="139"/>
      <c r="S49" s="139"/>
      <c r="T49" s="139"/>
      <c r="U49" s="139"/>
      <c r="V49" s="139"/>
      <c r="W49" s="139"/>
      <c r="X49" s="139"/>
      <c r="Y49" s="139"/>
      <c r="Z49" s="139"/>
      <c r="AA49" s="139"/>
      <c r="AB49" s="139"/>
      <c r="AC49" s="139"/>
      <c r="AD49" s="139"/>
      <c r="AE49" s="139"/>
      <c r="AF49" s="139"/>
      <c r="AG49" s="139"/>
      <c r="AH49" s="139"/>
      <c r="AI49" s="139"/>
      <c r="AJ49" s="82"/>
      <c r="AT49" s="80"/>
    </row>
    <row r="50" spans="1:60" s="75" customFormat="1" ht="6" customHeight="1">
      <c r="A50" s="81"/>
      <c r="B50" s="139"/>
      <c r="C50" s="107"/>
      <c r="D50" s="81"/>
      <c r="E50" s="81"/>
      <c r="F50" s="81"/>
      <c r="G50" s="81"/>
      <c r="H50" s="81"/>
      <c r="I50" s="81"/>
      <c r="J50" s="81"/>
      <c r="K50" s="82"/>
      <c r="L50" s="82"/>
      <c r="M50" s="82"/>
      <c r="N50" s="82"/>
      <c r="O50" s="82"/>
      <c r="P50" s="82"/>
      <c r="Q50" s="82"/>
      <c r="R50" s="82"/>
      <c r="S50" s="136"/>
      <c r="T50" s="137"/>
      <c r="U50" s="137"/>
      <c r="V50" s="137"/>
      <c r="W50" s="137"/>
      <c r="X50" s="137"/>
      <c r="Y50" s="137"/>
      <c r="Z50" s="81"/>
      <c r="AA50" s="81"/>
      <c r="AB50" s="136"/>
      <c r="AC50" s="137"/>
      <c r="AD50" s="137"/>
      <c r="AE50" s="137"/>
      <c r="AF50" s="137"/>
      <c r="AG50" s="137"/>
      <c r="AH50" s="137"/>
      <c r="AI50" s="81"/>
      <c r="AJ50" s="81"/>
      <c r="AT50" s="80"/>
    </row>
    <row r="51" spans="1:60" s="75" customFormat="1" ht="14.4">
      <c r="A51" s="81" t="s">
        <v>19</v>
      </c>
      <c r="B51" s="139" t="s">
        <v>157</v>
      </c>
      <c r="C51" s="107"/>
      <c r="D51" s="81"/>
      <c r="E51" s="81"/>
      <c r="F51" s="81"/>
      <c r="G51" s="81"/>
      <c r="H51" s="81"/>
      <c r="I51" s="81"/>
      <c r="J51" s="81"/>
      <c r="K51" s="82"/>
      <c r="L51" s="82"/>
      <c r="M51" s="82"/>
      <c r="N51" s="82"/>
      <c r="O51" s="82"/>
      <c r="P51" s="82"/>
      <c r="Q51" s="82"/>
      <c r="R51" s="82"/>
      <c r="S51" s="136"/>
      <c r="T51" s="137"/>
      <c r="U51" s="137"/>
      <c r="V51" s="137"/>
      <c r="W51" s="137"/>
      <c r="X51" s="137"/>
      <c r="Y51" s="137"/>
      <c r="Z51" s="81"/>
      <c r="AA51" s="81"/>
      <c r="AB51" s="136"/>
      <c r="AC51" s="137"/>
      <c r="AD51" s="137"/>
      <c r="AE51" s="137"/>
      <c r="AF51" s="137"/>
      <c r="AG51" s="137"/>
      <c r="AH51" s="137"/>
      <c r="AI51" s="81"/>
      <c r="AJ51" s="81"/>
      <c r="AT51" s="80"/>
    </row>
    <row r="52" spans="1:60" s="75" customFormat="1" ht="4.5" customHeight="1">
      <c r="A52" s="81"/>
      <c r="B52" s="139"/>
      <c r="C52" s="107"/>
      <c r="D52" s="81"/>
      <c r="E52" s="81"/>
      <c r="F52" s="81"/>
      <c r="G52" s="81"/>
      <c r="H52" s="81"/>
      <c r="I52" s="81"/>
      <c r="J52" s="81"/>
      <c r="K52" s="82"/>
      <c r="L52" s="82"/>
      <c r="M52" s="82"/>
      <c r="N52" s="82"/>
      <c r="O52" s="82"/>
      <c r="P52" s="82"/>
      <c r="Q52" s="82"/>
      <c r="R52" s="82"/>
      <c r="S52" s="136"/>
      <c r="T52" s="137"/>
      <c r="U52" s="137"/>
      <c r="V52" s="137"/>
      <c r="W52" s="137"/>
      <c r="X52" s="137"/>
      <c r="Y52" s="137"/>
      <c r="Z52" s="81"/>
      <c r="AA52" s="81"/>
      <c r="AB52" s="136"/>
      <c r="AC52" s="137"/>
      <c r="AD52" s="137"/>
      <c r="AE52" s="137"/>
      <c r="AF52" s="137"/>
      <c r="AG52" s="137"/>
      <c r="AH52" s="137"/>
      <c r="AI52" s="81"/>
      <c r="AJ52" s="81"/>
      <c r="AT52" s="80"/>
    </row>
    <row r="53" spans="1:60" s="75" customFormat="1" ht="39" customHeight="1" thickBot="1">
      <c r="A53" s="109"/>
      <c r="B53" s="110"/>
      <c r="C53" s="110"/>
      <c r="D53" s="110"/>
      <c r="E53" s="110"/>
      <c r="F53" s="110"/>
      <c r="G53" s="110"/>
      <c r="H53" s="110"/>
      <c r="I53" s="110"/>
      <c r="J53" s="110"/>
      <c r="K53" s="652" t="s">
        <v>114</v>
      </c>
      <c r="L53" s="653"/>
      <c r="M53" s="654"/>
      <c r="N53" s="652" t="s">
        <v>102</v>
      </c>
      <c r="O53" s="653"/>
      <c r="P53" s="653"/>
      <c r="Q53" s="653"/>
      <c r="R53" s="654"/>
      <c r="S53" s="633" t="s">
        <v>103</v>
      </c>
      <c r="T53" s="634"/>
      <c r="U53" s="634"/>
      <c r="V53" s="634"/>
      <c r="W53" s="635"/>
      <c r="X53" s="633" t="s">
        <v>71</v>
      </c>
      <c r="Y53" s="634"/>
      <c r="Z53" s="634"/>
      <c r="AA53" s="634"/>
      <c r="AB53" s="634"/>
      <c r="AC53" s="634" t="s">
        <v>64</v>
      </c>
      <c r="AD53" s="634"/>
      <c r="AE53" s="635"/>
      <c r="AF53" s="633" t="s">
        <v>63</v>
      </c>
      <c r="AG53" s="634"/>
      <c r="AH53" s="634"/>
      <c r="AI53" s="634"/>
      <c r="AJ53" s="635"/>
      <c r="AL53" s="141"/>
      <c r="AT53" s="80"/>
    </row>
    <row r="54" spans="1:60" s="75" customFormat="1" ht="15.75" customHeight="1" thickBot="1">
      <c r="A54" s="142" t="s">
        <v>158</v>
      </c>
      <c r="B54" s="123"/>
      <c r="C54" s="123"/>
      <c r="D54" s="123"/>
      <c r="E54" s="123"/>
      <c r="F54" s="123"/>
      <c r="G54" s="123"/>
      <c r="H54" s="123"/>
      <c r="I54" s="123"/>
      <c r="J54" s="123"/>
      <c r="K54" s="526"/>
      <c r="L54" s="527" t="b">
        <v>1</v>
      </c>
      <c r="M54" s="528"/>
      <c r="N54" s="535">
        <v>335000</v>
      </c>
      <c r="O54" s="536"/>
      <c r="P54" s="536"/>
      <c r="Q54" s="537"/>
      <c r="R54" s="143" t="s">
        <v>92</v>
      </c>
      <c r="S54" s="538">
        <f>IF(L54,('②【次に作成】別紙様式3-2'!V8-'②【次に作成】別紙様式3-2'!R7)/'②【次に作成】別紙様式3-2'!Z8,"（対象外）")</f>
        <v>347930.06993006991</v>
      </c>
      <c r="T54" s="539"/>
      <c r="U54" s="539"/>
      <c r="V54" s="539"/>
      <c r="W54" s="144" t="str">
        <f>IF($L54,"円","")</f>
        <v>円</v>
      </c>
      <c r="X54" s="639">
        <f>IF(L54,S54-N54,"（対象外）")</f>
        <v>12930.069930069905</v>
      </c>
      <c r="Y54" s="640"/>
      <c r="Z54" s="640"/>
      <c r="AA54" s="640"/>
      <c r="AB54" s="145" t="str">
        <f t="shared" ref="AB54:AB56" si="0">IF($L54,"円","")</f>
        <v>円</v>
      </c>
      <c r="AC54" s="641">
        <f>IF(AND(L54,L55),X54/X55,IF(AND(L54,L56),X54/X56,"-"))</f>
        <v>1.1508439204774272</v>
      </c>
      <c r="AD54" s="641"/>
      <c r="AE54" s="642"/>
      <c r="AF54" s="146"/>
      <c r="AG54" s="82"/>
      <c r="AH54" s="147"/>
      <c r="AI54" s="148"/>
      <c r="AJ54" s="149"/>
      <c r="AL54" s="117" t="str">
        <f>IFERROR(IF(AND(L54,L55),IF(AC54&gt;=1,"○","☓"),IF(AND(L54,L56),IF(AC54&gt;=2,"○","☓"),"")),"")</f>
        <v>○</v>
      </c>
      <c r="AM54" s="118" t="s">
        <v>93</v>
      </c>
      <c r="AN54" s="119"/>
      <c r="AO54" s="119"/>
      <c r="AP54" s="119"/>
      <c r="AQ54" s="119"/>
      <c r="AR54" s="119"/>
      <c r="AS54" s="119"/>
      <c r="AT54" s="119"/>
      <c r="AU54" s="119"/>
      <c r="AV54" s="119"/>
      <c r="AW54" s="120"/>
    </row>
    <row r="55" spans="1:60" s="75" customFormat="1" ht="15.75" customHeight="1" thickBot="1">
      <c r="A55" s="150" t="s">
        <v>159</v>
      </c>
      <c r="B55" s="127"/>
      <c r="C55" s="127"/>
      <c r="D55" s="127"/>
      <c r="E55" s="127"/>
      <c r="F55" s="127"/>
      <c r="G55" s="127"/>
      <c r="H55" s="127"/>
      <c r="I55" s="127"/>
      <c r="J55" s="127"/>
      <c r="K55" s="529"/>
      <c r="L55" s="530" t="b">
        <v>1</v>
      </c>
      <c r="M55" s="531"/>
      <c r="N55" s="540">
        <v>288000</v>
      </c>
      <c r="O55" s="541"/>
      <c r="P55" s="541"/>
      <c r="Q55" s="542"/>
      <c r="R55" s="151" t="s">
        <v>92</v>
      </c>
      <c r="S55" s="643">
        <f>IF(L55,('②【次に作成】別紙様式3-2'!W8-'②【次に作成】別紙様式3-2'!S7)/'②【次に作成】別紙様式3-2'!AA8,"（対象外）")</f>
        <v>299235.29411764705</v>
      </c>
      <c r="T55" s="644"/>
      <c r="U55" s="644"/>
      <c r="V55" s="644"/>
      <c r="W55" s="152" t="str">
        <f>IF($L55,"円","")</f>
        <v>円</v>
      </c>
      <c r="X55" s="524">
        <f>IF(L55,S55-N55,"（対象外）")</f>
        <v>11235.294117647049</v>
      </c>
      <c r="Y55" s="525"/>
      <c r="Z55" s="525"/>
      <c r="AA55" s="525"/>
      <c r="AB55" s="153" t="str">
        <f t="shared" si="0"/>
        <v>円</v>
      </c>
      <c r="AC55" s="648">
        <f>IF(AND(L55,OR(L54,L56)),1,"-")</f>
        <v>1</v>
      </c>
      <c r="AD55" s="648"/>
      <c r="AE55" s="649"/>
      <c r="AF55" s="146"/>
      <c r="AG55" s="82"/>
      <c r="AH55" s="154"/>
      <c r="AI55" s="148"/>
      <c r="AJ55" s="149"/>
      <c r="AL55" s="117" t="str">
        <f>IFERROR(IF(AND(L55,L56),IF(AC56&lt;=0.5,"○","☓"),""),"")</f>
        <v>○</v>
      </c>
      <c r="AM55" s="118" t="s">
        <v>94</v>
      </c>
      <c r="AN55" s="119"/>
      <c r="AO55" s="119"/>
      <c r="AP55" s="119"/>
      <c r="AQ55" s="119"/>
      <c r="AR55" s="119"/>
      <c r="AS55" s="119"/>
      <c r="AT55" s="119"/>
      <c r="AU55" s="119"/>
      <c r="AV55" s="119"/>
      <c r="AW55" s="120"/>
    </row>
    <row r="56" spans="1:60" s="75" customFormat="1" ht="15.75" customHeight="1" thickBot="1">
      <c r="A56" s="155" t="s">
        <v>62</v>
      </c>
      <c r="B56" s="156"/>
      <c r="C56" s="156"/>
      <c r="D56" s="156"/>
      <c r="E56" s="156"/>
      <c r="F56" s="156"/>
      <c r="G56" s="156"/>
      <c r="H56" s="156"/>
      <c r="I56" s="156"/>
      <c r="J56" s="156"/>
      <c r="K56" s="532"/>
      <c r="L56" s="533" t="b">
        <v>1</v>
      </c>
      <c r="M56" s="534"/>
      <c r="N56" s="655">
        <v>328000</v>
      </c>
      <c r="O56" s="656"/>
      <c r="P56" s="656"/>
      <c r="Q56" s="657"/>
      <c r="R56" s="157" t="s">
        <v>92</v>
      </c>
      <c r="S56" s="520">
        <f>IF(L56,'②【次に作成】別紙様式3-2'!X8/'②【次に作成】別紙様式3-2'!AB8,"（対象外）")</f>
        <v>333333.33333333331</v>
      </c>
      <c r="T56" s="521"/>
      <c r="U56" s="521"/>
      <c r="V56" s="521"/>
      <c r="W56" s="157" t="str">
        <f>IF($L56,"円","")</f>
        <v>円</v>
      </c>
      <c r="X56" s="522">
        <f>IF(L56,S56-N56,"（対象外）")</f>
        <v>5333.3333333333139</v>
      </c>
      <c r="Y56" s="523"/>
      <c r="Z56" s="523"/>
      <c r="AA56" s="523"/>
      <c r="AB56" s="158" t="str">
        <f t="shared" si="0"/>
        <v>円</v>
      </c>
      <c r="AC56" s="650">
        <f>IF(AND(L55,L56),X56/X55,IF(AND(L54,L56),1,"-"))</f>
        <v>0.47469458987783464</v>
      </c>
      <c r="AD56" s="650"/>
      <c r="AE56" s="651"/>
      <c r="AF56" s="645">
        <v>4300000</v>
      </c>
      <c r="AG56" s="646"/>
      <c r="AH56" s="646"/>
      <c r="AI56" s="647"/>
      <c r="AJ56" s="159" t="s">
        <v>4</v>
      </c>
      <c r="AL56" s="117" t="str">
        <f>IFERROR(IF(AF56&lt;=4400000,"○","☓"),"")</f>
        <v>○</v>
      </c>
      <c r="AM56" s="118" t="s">
        <v>95</v>
      </c>
      <c r="AN56" s="119"/>
      <c r="AO56" s="119"/>
      <c r="AP56" s="119"/>
      <c r="AQ56" s="119"/>
      <c r="AR56" s="119"/>
      <c r="AS56" s="119"/>
      <c r="AT56" s="119"/>
      <c r="AU56" s="119"/>
      <c r="AV56" s="119"/>
      <c r="AW56" s="120"/>
    </row>
    <row r="57" spans="1:60" s="75" customFormat="1" ht="15" customHeight="1" thickBot="1">
      <c r="A57" s="81"/>
      <c r="B57" s="140" t="s">
        <v>202</v>
      </c>
      <c r="C57" s="81"/>
      <c r="D57" s="81"/>
      <c r="E57" s="81"/>
      <c r="F57" s="81"/>
      <c r="G57" s="81"/>
      <c r="H57" s="81"/>
      <c r="I57" s="81"/>
      <c r="J57" s="81"/>
      <c r="K57" s="82"/>
      <c r="L57" s="82"/>
      <c r="M57" s="82"/>
      <c r="N57" s="82"/>
      <c r="O57" s="82"/>
      <c r="P57" s="82"/>
      <c r="Q57" s="82"/>
      <c r="R57" s="82"/>
      <c r="S57" s="160"/>
      <c r="T57" s="160"/>
      <c r="U57" s="160"/>
      <c r="V57" s="160"/>
      <c r="W57" s="160"/>
      <c r="X57" s="160"/>
      <c r="Y57" s="160"/>
      <c r="Z57" s="160"/>
      <c r="AA57" s="160"/>
      <c r="AB57" s="160"/>
      <c r="AC57" s="160"/>
      <c r="AD57" s="160"/>
      <c r="AE57" s="160"/>
      <c r="AF57" s="160"/>
      <c r="AG57" s="161"/>
      <c r="AH57" s="161"/>
      <c r="AI57" s="162"/>
      <c r="AJ57" s="162"/>
      <c r="AL57" s="117" t="str">
        <f>IFERROR(IF(OR(AND(NOT(L54),NOT(L55),NOT(L56)),AND(NOT(L54),NOT(L55),L56)),"☓","○"),"")</f>
        <v>○</v>
      </c>
      <c r="AM57" s="118" t="s">
        <v>96</v>
      </c>
      <c r="AN57" s="119"/>
      <c r="AO57" s="119"/>
      <c r="AP57" s="119"/>
      <c r="AQ57" s="119"/>
      <c r="AR57" s="119"/>
      <c r="AS57" s="119"/>
      <c r="AT57" s="119"/>
      <c r="AU57" s="119"/>
      <c r="AV57" s="119"/>
      <c r="AW57" s="120"/>
    </row>
    <row r="58" spans="1:60" s="75" customFormat="1" ht="4.5" customHeight="1" thickBot="1">
      <c r="A58" s="81"/>
      <c r="B58" s="139"/>
      <c r="C58" s="81"/>
      <c r="D58" s="81"/>
      <c r="E58" s="81"/>
      <c r="F58" s="81"/>
      <c r="G58" s="81"/>
      <c r="H58" s="81"/>
      <c r="I58" s="81"/>
      <c r="J58" s="81"/>
      <c r="K58" s="82"/>
      <c r="L58" s="82"/>
      <c r="M58" s="82"/>
      <c r="N58" s="82"/>
      <c r="O58" s="82"/>
      <c r="P58" s="82"/>
      <c r="Q58" s="82"/>
      <c r="R58" s="82"/>
      <c r="S58" s="160"/>
      <c r="T58" s="160"/>
      <c r="U58" s="160"/>
      <c r="V58" s="160"/>
      <c r="W58" s="160"/>
      <c r="X58" s="160"/>
      <c r="Y58" s="160"/>
      <c r="Z58" s="160"/>
      <c r="AA58" s="160"/>
      <c r="AB58" s="160"/>
      <c r="AC58" s="160"/>
      <c r="AD58" s="160"/>
      <c r="AE58" s="160"/>
      <c r="AF58" s="160"/>
      <c r="AG58" s="161"/>
      <c r="AH58" s="161"/>
      <c r="AI58" s="162"/>
      <c r="AJ58" s="162"/>
      <c r="AT58" s="80"/>
    </row>
    <row r="59" spans="1:60" s="75" customFormat="1" ht="15.75" customHeight="1" thickBot="1">
      <c r="A59" s="81" t="s">
        <v>20</v>
      </c>
      <c r="B59" s="340" t="s">
        <v>160</v>
      </c>
      <c r="C59" s="81"/>
      <c r="D59" s="81"/>
      <c r="E59" s="81"/>
      <c r="F59" s="81"/>
      <c r="G59" s="81"/>
      <c r="H59" s="81"/>
      <c r="I59" s="81"/>
      <c r="J59" s="81"/>
      <c r="K59" s="82"/>
      <c r="L59" s="82"/>
      <c r="M59" s="82"/>
      <c r="N59" s="82"/>
      <c r="O59" s="82"/>
      <c r="P59" s="82"/>
      <c r="Q59" s="82"/>
      <c r="R59" s="82"/>
      <c r="S59" s="147"/>
      <c r="T59" s="147"/>
      <c r="U59" s="147"/>
      <c r="V59" s="147"/>
      <c r="X59" s="636" t="s">
        <v>98</v>
      </c>
      <c r="Y59" s="637"/>
      <c r="Z59" s="637"/>
      <c r="AA59" s="637"/>
      <c r="AB59" s="637"/>
      <c r="AC59" s="637"/>
      <c r="AD59" s="637"/>
      <c r="AE59" s="638"/>
      <c r="AF59" s="622">
        <f>'②【次に作成】別紙様式3-2'!$AC$8</f>
        <v>6</v>
      </c>
      <c r="AG59" s="623"/>
      <c r="AH59" s="623"/>
      <c r="AI59" s="517" t="s">
        <v>5</v>
      </c>
      <c r="AJ59" s="509"/>
      <c r="AK59" s="147"/>
      <c r="AL59" s="117" t="str">
        <f>IFERROR(IF(AF59&lt;=0,IF(OR(C65:C68),"○","☓"),"○"),"")</f>
        <v>○</v>
      </c>
      <c r="AM59" s="118" t="s">
        <v>97</v>
      </c>
      <c r="AN59" s="119"/>
      <c r="AO59" s="119"/>
      <c r="AP59" s="119"/>
      <c r="AQ59" s="119"/>
      <c r="AR59" s="119"/>
      <c r="AS59" s="119"/>
      <c r="AT59" s="119"/>
      <c r="AU59" s="119"/>
      <c r="AV59" s="119"/>
      <c r="AW59" s="120"/>
      <c r="AX59" s="147"/>
      <c r="BH59" s="80"/>
    </row>
    <row r="60" spans="1:60" s="75" customFormat="1" ht="4.5" customHeight="1">
      <c r="A60" s="81"/>
      <c r="B60" s="107"/>
      <c r="C60" s="81"/>
      <c r="D60" s="81"/>
      <c r="E60" s="81"/>
      <c r="F60" s="81"/>
      <c r="G60" s="81"/>
      <c r="H60" s="81"/>
      <c r="I60" s="81"/>
      <c r="J60" s="81"/>
      <c r="K60" s="82"/>
      <c r="L60" s="82"/>
      <c r="M60" s="82"/>
      <c r="N60" s="82"/>
      <c r="O60" s="82"/>
      <c r="P60" s="82"/>
      <c r="Q60" s="82"/>
      <c r="R60" s="82"/>
      <c r="S60" s="147"/>
      <c r="T60" s="147"/>
      <c r="U60" s="147"/>
      <c r="V60" s="147"/>
      <c r="W60" s="147"/>
      <c r="X60" s="147"/>
      <c r="Y60" s="147"/>
      <c r="Z60" s="147"/>
      <c r="AA60" s="147"/>
      <c r="AB60" s="147"/>
      <c r="AC60" s="147"/>
      <c r="AD60" s="147"/>
      <c r="AE60" s="147"/>
      <c r="AF60" s="147"/>
      <c r="AG60" s="147"/>
      <c r="AH60" s="147"/>
      <c r="AI60" s="147"/>
      <c r="AJ60" s="147"/>
      <c r="AT60" s="80"/>
    </row>
    <row r="61" spans="1:60" s="75" customFormat="1" ht="28.8" customHeight="1">
      <c r="A61" s="81"/>
      <c r="B61" s="107"/>
      <c r="C61" s="81"/>
      <c r="D61" s="81"/>
      <c r="E61" s="81"/>
      <c r="F61" s="81"/>
      <c r="G61" s="81"/>
      <c r="H61" s="81"/>
      <c r="I61" s="81"/>
      <c r="J61" s="81"/>
      <c r="K61" s="82"/>
      <c r="L61" s="82"/>
      <c r="M61" s="82"/>
      <c r="N61" s="82"/>
      <c r="O61" s="82"/>
      <c r="P61" s="82"/>
      <c r="Q61" s="82"/>
      <c r="R61" s="82"/>
      <c r="S61" s="147"/>
      <c r="T61" s="147"/>
      <c r="U61" s="147"/>
      <c r="V61" s="147"/>
      <c r="W61" s="147"/>
      <c r="X61" s="501" t="s">
        <v>294</v>
      </c>
      <c r="Y61" s="501"/>
      <c r="Z61" s="501"/>
      <c r="AA61" s="501"/>
      <c r="AB61" s="501"/>
      <c r="AC61" s="501"/>
      <c r="AD61" s="501"/>
      <c r="AE61" s="501"/>
      <c r="AF61" s="501"/>
      <c r="AG61" s="501"/>
      <c r="AH61" s="501"/>
      <c r="AI61" s="501"/>
      <c r="AJ61" s="501"/>
      <c r="AT61" s="80"/>
    </row>
    <row r="62" spans="1:60" s="75" customFormat="1" ht="18" customHeight="1">
      <c r="A62" s="81"/>
      <c r="B62" s="107"/>
      <c r="C62" s="81"/>
      <c r="D62" s="81"/>
      <c r="E62" s="81"/>
      <c r="F62" s="81"/>
      <c r="G62" s="81"/>
      <c r="H62" s="81"/>
      <c r="I62" s="81"/>
      <c r="J62" s="81"/>
      <c r="K62" s="82"/>
      <c r="L62" s="82"/>
      <c r="M62" s="82"/>
      <c r="N62" s="82"/>
      <c r="O62" s="82"/>
      <c r="P62" s="82"/>
      <c r="Q62" s="82"/>
      <c r="R62" s="82"/>
      <c r="S62" s="147"/>
      <c r="T62" s="147"/>
      <c r="U62" s="147"/>
      <c r="V62" s="147"/>
      <c r="W62" s="147"/>
      <c r="X62" s="502" t="s">
        <v>295</v>
      </c>
      <c r="Y62" s="503"/>
      <c r="Z62" s="503"/>
      <c r="AA62" s="503"/>
      <c r="AB62" s="503"/>
      <c r="AC62" s="503"/>
      <c r="AD62" s="503"/>
      <c r="AE62" s="504"/>
      <c r="AF62" s="505"/>
      <c r="AG62" s="506"/>
      <c r="AH62" s="507"/>
      <c r="AI62" s="508" t="s">
        <v>5</v>
      </c>
      <c r="AJ62" s="509"/>
      <c r="AT62" s="80"/>
    </row>
    <row r="63" spans="1:60" s="75" customFormat="1" ht="7.2" customHeight="1">
      <c r="A63" s="81"/>
      <c r="B63" s="107"/>
      <c r="C63" s="81"/>
      <c r="D63" s="81"/>
      <c r="E63" s="81"/>
      <c r="F63" s="81"/>
      <c r="G63" s="81"/>
      <c r="H63" s="81"/>
      <c r="I63" s="81"/>
      <c r="J63" s="81"/>
      <c r="K63" s="82"/>
      <c r="L63" s="82"/>
      <c r="M63" s="82"/>
      <c r="N63" s="82"/>
      <c r="O63" s="82"/>
      <c r="P63" s="82"/>
      <c r="Q63" s="82"/>
      <c r="R63" s="82"/>
      <c r="S63" s="147"/>
      <c r="T63" s="147"/>
      <c r="U63" s="147"/>
      <c r="V63" s="147"/>
      <c r="W63" s="147"/>
      <c r="X63" s="386"/>
      <c r="Y63" s="386"/>
      <c r="Z63" s="133"/>
      <c r="AA63" s="133"/>
      <c r="AB63" s="133"/>
      <c r="AC63" s="133"/>
      <c r="AD63" s="133"/>
      <c r="AE63" s="133"/>
      <c r="AF63" s="133"/>
      <c r="AG63" s="133"/>
      <c r="AH63" s="133"/>
      <c r="AI63" s="164"/>
      <c r="AJ63" s="82"/>
      <c r="AT63" s="80"/>
    </row>
    <row r="64" spans="1:60" s="75" customFormat="1" ht="15" customHeight="1">
      <c r="A64" s="81"/>
      <c r="B64" s="163" t="s">
        <v>112</v>
      </c>
      <c r="C64" s="132"/>
      <c r="D64" s="132"/>
      <c r="E64" s="132"/>
      <c r="F64" s="132"/>
      <c r="G64" s="132"/>
      <c r="H64" s="132"/>
      <c r="I64" s="132"/>
      <c r="J64" s="132"/>
      <c r="K64" s="133"/>
      <c r="L64" s="133"/>
      <c r="M64" s="133"/>
      <c r="N64" s="133"/>
      <c r="O64" s="133"/>
      <c r="P64" s="133"/>
      <c r="Q64" s="133"/>
      <c r="R64" s="133"/>
      <c r="S64" s="133"/>
      <c r="T64" s="133"/>
      <c r="U64" s="133"/>
      <c r="V64" s="132"/>
      <c r="W64" s="132"/>
      <c r="X64" s="132"/>
      <c r="Y64" s="132"/>
      <c r="Z64" s="133"/>
      <c r="AA64" s="133"/>
      <c r="AB64" s="133"/>
      <c r="AC64" s="133"/>
      <c r="AD64" s="133"/>
      <c r="AE64" s="133"/>
      <c r="AF64" s="133"/>
      <c r="AG64" s="133"/>
      <c r="AH64" s="133"/>
      <c r="AI64" s="164"/>
      <c r="AJ64" s="82"/>
      <c r="AT64" s="80"/>
    </row>
    <row r="65" spans="1:46" s="75" customFormat="1" ht="15" customHeight="1">
      <c r="A65" s="81"/>
      <c r="B65" s="165"/>
      <c r="C65" s="166" t="b">
        <v>0</v>
      </c>
      <c r="D65" s="140" t="s">
        <v>69</v>
      </c>
      <c r="E65" s="138"/>
      <c r="F65" s="138"/>
      <c r="G65" s="138"/>
      <c r="H65" s="138"/>
      <c r="I65" s="138"/>
      <c r="J65" s="138"/>
      <c r="K65" s="315"/>
      <c r="L65" s="315"/>
      <c r="M65" s="315"/>
      <c r="N65" s="315"/>
      <c r="O65" s="315"/>
      <c r="P65" s="315"/>
      <c r="Q65" s="315"/>
      <c r="R65" s="315"/>
      <c r="S65" s="315"/>
      <c r="T65" s="315"/>
      <c r="U65" s="315"/>
      <c r="V65" s="138"/>
      <c r="W65" s="138"/>
      <c r="X65" s="138"/>
      <c r="Y65" s="138"/>
      <c r="Z65" s="315"/>
      <c r="AA65" s="315"/>
      <c r="AB65" s="315"/>
      <c r="AC65" s="315"/>
      <c r="AD65" s="315"/>
      <c r="AE65" s="315"/>
      <c r="AF65" s="315"/>
      <c r="AG65" s="315"/>
      <c r="AH65" s="315"/>
      <c r="AI65" s="316"/>
      <c r="AJ65" s="82"/>
      <c r="AT65" s="80"/>
    </row>
    <row r="66" spans="1:46" s="75" customFormat="1" ht="15" customHeight="1">
      <c r="A66" s="81"/>
      <c r="B66" s="165"/>
      <c r="C66" s="166" t="b">
        <v>0</v>
      </c>
      <c r="D66" s="140" t="s">
        <v>111</v>
      </c>
      <c r="E66" s="138"/>
      <c r="F66" s="138"/>
      <c r="G66" s="138"/>
      <c r="H66" s="138"/>
      <c r="I66" s="138"/>
      <c r="J66" s="138"/>
      <c r="K66" s="315"/>
      <c r="L66" s="315"/>
      <c r="M66" s="315"/>
      <c r="N66" s="315"/>
      <c r="O66" s="315"/>
      <c r="P66" s="315"/>
      <c r="Q66" s="315"/>
      <c r="R66" s="315"/>
      <c r="S66" s="315"/>
      <c r="T66" s="315"/>
      <c r="U66" s="315"/>
      <c r="V66" s="138"/>
      <c r="W66" s="138"/>
      <c r="X66" s="138"/>
      <c r="Y66" s="138"/>
      <c r="Z66" s="315"/>
      <c r="AA66" s="315"/>
      <c r="AB66" s="315"/>
      <c r="AC66" s="315"/>
      <c r="AD66" s="315"/>
      <c r="AE66" s="315"/>
      <c r="AF66" s="315"/>
      <c r="AG66" s="315"/>
      <c r="AH66" s="315"/>
      <c r="AI66" s="316"/>
      <c r="AJ66" s="82"/>
      <c r="AT66" s="80"/>
    </row>
    <row r="67" spans="1:46" s="75" customFormat="1" ht="27" customHeight="1">
      <c r="A67" s="81"/>
      <c r="B67" s="165"/>
      <c r="C67" s="166" t="b">
        <v>0</v>
      </c>
      <c r="D67" s="619" t="s">
        <v>113</v>
      </c>
      <c r="E67" s="619"/>
      <c r="F67" s="619"/>
      <c r="G67" s="619"/>
      <c r="H67" s="619"/>
      <c r="I67" s="619"/>
      <c r="J67" s="619"/>
      <c r="K67" s="619"/>
      <c r="L67" s="619"/>
      <c r="M67" s="619"/>
      <c r="N67" s="619"/>
      <c r="O67" s="619"/>
      <c r="P67" s="619"/>
      <c r="Q67" s="619"/>
      <c r="R67" s="619"/>
      <c r="S67" s="619"/>
      <c r="T67" s="619"/>
      <c r="U67" s="619"/>
      <c r="V67" s="619"/>
      <c r="W67" s="619"/>
      <c r="X67" s="619"/>
      <c r="Y67" s="619"/>
      <c r="Z67" s="619"/>
      <c r="AA67" s="619"/>
      <c r="AB67" s="619"/>
      <c r="AC67" s="619"/>
      <c r="AD67" s="619"/>
      <c r="AE67" s="619"/>
      <c r="AF67" s="619"/>
      <c r="AG67" s="619"/>
      <c r="AH67" s="619"/>
      <c r="AI67" s="620"/>
      <c r="AJ67" s="167"/>
      <c r="AL67" s="168"/>
      <c r="AM67" s="168"/>
      <c r="AT67" s="80"/>
    </row>
    <row r="68" spans="1:46" s="75" customFormat="1" ht="15" customHeight="1">
      <c r="A68" s="81"/>
      <c r="B68" s="165"/>
      <c r="C68" s="166" t="b">
        <v>0</v>
      </c>
      <c r="D68" s="140" t="s">
        <v>21</v>
      </c>
      <c r="E68" s="138"/>
      <c r="F68" s="138" t="s">
        <v>22</v>
      </c>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317" t="s">
        <v>23</v>
      </c>
      <c r="AJ68" s="82"/>
      <c r="AT68" s="80"/>
    </row>
    <row r="69" spans="1:46" s="75" customFormat="1" ht="6" customHeight="1">
      <c r="A69" s="81"/>
      <c r="B69" s="169"/>
      <c r="C69" s="170"/>
      <c r="D69" s="171"/>
      <c r="E69" s="170"/>
      <c r="F69" s="170"/>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c r="AD69" s="171"/>
      <c r="AE69" s="171"/>
      <c r="AF69" s="171"/>
      <c r="AG69" s="171"/>
      <c r="AH69" s="171"/>
      <c r="AI69" s="172"/>
      <c r="AJ69" s="173"/>
      <c r="AT69" s="80"/>
    </row>
    <row r="70" spans="1:46" s="75" customFormat="1" ht="15" customHeight="1">
      <c r="A70" s="81" t="s">
        <v>255</v>
      </c>
      <c r="B70" s="340" t="s">
        <v>256</v>
      </c>
      <c r="C70" s="81"/>
      <c r="D70" s="81"/>
      <c r="E70" s="81"/>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H70" s="383"/>
      <c r="AI70" s="383"/>
      <c r="AJ70" s="383"/>
      <c r="AT70" s="80"/>
    </row>
    <row r="71" spans="1:46" s="75" customFormat="1" ht="4.5" customHeight="1">
      <c r="A71" s="338"/>
      <c r="B71" s="383"/>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383"/>
      <c r="AT71" s="80"/>
    </row>
    <row r="72" spans="1:46" ht="30" customHeight="1">
      <c r="A72" s="630"/>
      <c r="B72" s="631"/>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31"/>
      <c r="AC72" s="631"/>
      <c r="AD72" s="631"/>
      <c r="AE72" s="631"/>
      <c r="AF72" s="631"/>
      <c r="AG72" s="631"/>
      <c r="AH72" s="631"/>
      <c r="AI72" s="631"/>
      <c r="AJ72" s="632"/>
      <c r="AT72" s="89"/>
    </row>
    <row r="73" spans="1:46" s="75" customFormat="1" ht="6" customHeight="1">
      <c r="A73" s="81"/>
      <c r="B73" s="81"/>
      <c r="C73" s="81"/>
      <c r="D73" s="139"/>
      <c r="E73" s="81"/>
      <c r="F73" s="81"/>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82"/>
      <c r="AT73" s="80"/>
    </row>
    <row r="74" spans="1:46" s="75" customFormat="1" ht="9.9" customHeight="1">
      <c r="A74" s="81"/>
      <c r="B74" s="81"/>
      <c r="C74" s="81"/>
      <c r="D74" s="139"/>
      <c r="E74" s="81"/>
      <c r="F74" s="81"/>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82"/>
      <c r="AT74" s="80"/>
    </row>
    <row r="75" spans="1:46" s="75" customFormat="1" ht="15" customHeight="1">
      <c r="A75" s="70" t="s">
        <v>252</v>
      </c>
      <c r="B75" s="70"/>
      <c r="C75" s="81"/>
      <c r="D75" s="81"/>
      <c r="E75" s="81"/>
      <c r="F75" s="81"/>
      <c r="G75" s="81"/>
      <c r="H75" s="81"/>
      <c r="I75" s="81"/>
      <c r="J75" s="81"/>
      <c r="K75" s="82"/>
      <c r="L75" s="82"/>
      <c r="M75" s="82"/>
      <c r="N75" s="82"/>
      <c r="O75" s="82"/>
      <c r="P75" s="82"/>
      <c r="Q75" s="82"/>
      <c r="R75" s="82"/>
      <c r="S75" s="147"/>
      <c r="T75" s="147"/>
      <c r="U75" s="147"/>
      <c r="V75" s="139"/>
      <c r="W75" s="139"/>
      <c r="X75" s="139"/>
      <c r="Y75" s="139"/>
      <c r="Z75" s="139"/>
      <c r="AA75" s="139"/>
      <c r="AB75" s="139"/>
      <c r="AC75" s="139"/>
      <c r="AD75" s="139"/>
      <c r="AE75" s="139"/>
      <c r="AF75" s="139"/>
      <c r="AG75" s="139"/>
      <c r="AH75" s="139"/>
      <c r="AI75" s="139"/>
      <c r="AJ75" s="82"/>
      <c r="AT75" s="80"/>
    </row>
    <row r="76" spans="1:46" s="75" customFormat="1" ht="15" customHeight="1">
      <c r="A76" s="376"/>
      <c r="B76" s="377"/>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7"/>
      <c r="AF76" s="382" t="s">
        <v>253</v>
      </c>
      <c r="AG76" s="379"/>
      <c r="AH76" s="381" t="s">
        <v>254</v>
      </c>
      <c r="AI76" s="379"/>
      <c r="AJ76" s="380"/>
      <c r="AK76" s="394"/>
      <c r="AT76" s="80"/>
    </row>
    <row r="77" spans="1:46" ht="99.9" customHeight="1">
      <c r="A77" s="596" t="s">
        <v>288</v>
      </c>
      <c r="B77" s="597"/>
      <c r="C77" s="597"/>
      <c r="D77" s="597"/>
      <c r="E77" s="597"/>
      <c r="F77" s="597"/>
      <c r="G77" s="597"/>
      <c r="H77" s="597"/>
      <c r="I77" s="597"/>
      <c r="J77" s="597"/>
      <c r="K77" s="597"/>
      <c r="L77" s="597"/>
      <c r="M77" s="597"/>
      <c r="N77" s="597"/>
      <c r="O77" s="597"/>
      <c r="P77" s="597"/>
      <c r="Q77" s="597"/>
      <c r="R77" s="597"/>
      <c r="S77" s="597"/>
      <c r="T77" s="597"/>
      <c r="U77" s="597"/>
      <c r="V77" s="597"/>
      <c r="W77" s="597"/>
      <c r="X77" s="597"/>
      <c r="Y77" s="597"/>
      <c r="Z77" s="597"/>
      <c r="AA77" s="597"/>
      <c r="AB77" s="597"/>
      <c r="AC77" s="597"/>
      <c r="AD77" s="597"/>
      <c r="AE77" s="597"/>
      <c r="AF77" s="597"/>
      <c r="AG77" s="597"/>
      <c r="AH77" s="597"/>
      <c r="AI77" s="597"/>
      <c r="AJ77" s="598"/>
      <c r="AK77" s="363"/>
      <c r="AT77" s="89"/>
    </row>
    <row r="78" spans="1:46" ht="7.5" customHeight="1" thickBot="1">
      <c r="A78" s="364"/>
      <c r="B78" s="364"/>
      <c r="C78" s="364"/>
      <c r="D78" s="364"/>
      <c r="E78" s="364"/>
      <c r="F78" s="364"/>
      <c r="G78" s="364"/>
      <c r="H78" s="364"/>
      <c r="I78" s="364"/>
      <c r="J78" s="364"/>
      <c r="K78" s="364"/>
      <c r="L78" s="364"/>
      <c r="M78" s="364"/>
      <c r="N78" s="364"/>
      <c r="O78" s="364"/>
      <c r="P78" s="364"/>
      <c r="Q78" s="364"/>
      <c r="R78" s="364"/>
      <c r="S78" s="364"/>
      <c r="T78" s="364"/>
      <c r="U78" s="364"/>
      <c r="V78" s="364"/>
      <c r="W78" s="364"/>
      <c r="X78" s="364"/>
      <c r="Y78" s="364"/>
      <c r="Z78" s="364"/>
      <c r="AA78" s="364"/>
      <c r="AB78" s="364"/>
      <c r="AC78" s="364"/>
      <c r="AD78" s="364"/>
      <c r="AE78" s="364"/>
      <c r="AF78" s="364"/>
      <c r="AG78" s="364"/>
      <c r="AH78" s="364"/>
      <c r="AI78" s="364"/>
      <c r="AJ78" s="365"/>
      <c r="AK78" s="363"/>
      <c r="AT78" s="89"/>
    </row>
    <row r="79" spans="1:46" ht="15" customHeight="1">
      <c r="A79" s="599" t="s">
        <v>219</v>
      </c>
      <c r="B79" s="600"/>
      <c r="C79" s="600"/>
      <c r="D79" s="601"/>
      <c r="E79" s="602" t="s">
        <v>220</v>
      </c>
      <c r="F79" s="600"/>
      <c r="G79" s="600"/>
      <c r="H79" s="600"/>
      <c r="I79" s="600"/>
      <c r="J79" s="600"/>
      <c r="K79" s="600"/>
      <c r="L79" s="600"/>
      <c r="M79" s="600"/>
      <c r="N79" s="600"/>
      <c r="O79" s="600"/>
      <c r="P79" s="600"/>
      <c r="Q79" s="600"/>
      <c r="R79" s="600"/>
      <c r="S79" s="600"/>
      <c r="T79" s="600"/>
      <c r="U79" s="600"/>
      <c r="V79" s="600"/>
      <c r="W79" s="600"/>
      <c r="X79" s="600"/>
      <c r="Y79" s="600"/>
      <c r="Z79" s="600"/>
      <c r="AA79" s="600"/>
      <c r="AB79" s="600"/>
      <c r="AC79" s="600"/>
      <c r="AD79" s="600"/>
      <c r="AE79" s="600"/>
      <c r="AF79" s="600"/>
      <c r="AG79" s="600"/>
      <c r="AH79" s="600"/>
      <c r="AI79" s="600"/>
      <c r="AJ79" s="603"/>
      <c r="AK79" s="363"/>
      <c r="AT79" s="89"/>
    </row>
    <row r="80" spans="1:46" s="367" customFormat="1" ht="15" customHeight="1">
      <c r="A80" s="604" t="s">
        <v>221</v>
      </c>
      <c r="B80" s="605"/>
      <c r="C80" s="605"/>
      <c r="D80" s="606"/>
      <c r="E80" s="366"/>
      <c r="F80" s="613" t="s">
        <v>222</v>
      </c>
      <c r="G80" s="613"/>
      <c r="H80" s="613"/>
      <c r="I80" s="613"/>
      <c r="J80" s="613"/>
      <c r="K80" s="613"/>
      <c r="L80" s="613"/>
      <c r="M80" s="613"/>
      <c r="N80" s="613"/>
      <c r="O80" s="613"/>
      <c r="P80" s="613"/>
      <c r="Q80" s="613"/>
      <c r="R80" s="613"/>
      <c r="S80" s="613"/>
      <c r="T80" s="613"/>
      <c r="U80" s="613"/>
      <c r="V80" s="613"/>
      <c r="W80" s="613"/>
      <c r="X80" s="613"/>
      <c r="Y80" s="613"/>
      <c r="Z80" s="613"/>
      <c r="AA80" s="613"/>
      <c r="AB80" s="613"/>
      <c r="AC80" s="613"/>
      <c r="AD80" s="613"/>
      <c r="AE80" s="613"/>
      <c r="AF80" s="613"/>
      <c r="AG80" s="613"/>
      <c r="AH80" s="613"/>
      <c r="AI80" s="613"/>
      <c r="AJ80" s="614"/>
      <c r="AK80" s="363"/>
    </row>
    <row r="81" spans="1:37" s="367" customFormat="1" ht="15" customHeight="1">
      <c r="A81" s="607"/>
      <c r="B81" s="608"/>
      <c r="C81" s="608"/>
      <c r="D81" s="609"/>
      <c r="E81" s="368"/>
      <c r="F81" s="615" t="s">
        <v>223</v>
      </c>
      <c r="G81" s="615"/>
      <c r="H81" s="615"/>
      <c r="I81" s="615"/>
      <c r="J81" s="615"/>
      <c r="K81" s="615"/>
      <c r="L81" s="615"/>
      <c r="M81" s="615"/>
      <c r="N81" s="615"/>
      <c r="O81" s="615"/>
      <c r="P81" s="615"/>
      <c r="Q81" s="615"/>
      <c r="R81" s="615"/>
      <c r="S81" s="615"/>
      <c r="T81" s="615"/>
      <c r="U81" s="615"/>
      <c r="V81" s="615"/>
      <c r="W81" s="615"/>
      <c r="X81" s="615"/>
      <c r="Y81" s="615"/>
      <c r="Z81" s="615"/>
      <c r="AA81" s="615"/>
      <c r="AB81" s="615"/>
      <c r="AC81" s="615"/>
      <c r="AD81" s="615"/>
      <c r="AE81" s="615"/>
      <c r="AF81" s="615"/>
      <c r="AG81" s="615"/>
      <c r="AH81" s="615"/>
      <c r="AI81" s="615"/>
      <c r="AJ81" s="616"/>
      <c r="AK81" s="363"/>
    </row>
    <row r="82" spans="1:37" s="367" customFormat="1" ht="15" customHeight="1">
      <c r="A82" s="607"/>
      <c r="B82" s="608"/>
      <c r="C82" s="608"/>
      <c r="D82" s="609"/>
      <c r="E82" s="368"/>
      <c r="F82" s="615" t="s">
        <v>224</v>
      </c>
      <c r="G82" s="615"/>
      <c r="H82" s="615"/>
      <c r="I82" s="615"/>
      <c r="J82" s="615"/>
      <c r="K82" s="615"/>
      <c r="L82" s="615"/>
      <c r="M82" s="615"/>
      <c r="N82" s="615"/>
      <c r="O82" s="615"/>
      <c r="P82" s="615"/>
      <c r="Q82" s="615"/>
      <c r="R82" s="615"/>
      <c r="S82" s="615"/>
      <c r="T82" s="615"/>
      <c r="U82" s="615"/>
      <c r="V82" s="615"/>
      <c r="W82" s="615"/>
      <c r="X82" s="615"/>
      <c r="Y82" s="615"/>
      <c r="Z82" s="615"/>
      <c r="AA82" s="615"/>
      <c r="AB82" s="615"/>
      <c r="AC82" s="615"/>
      <c r="AD82" s="615"/>
      <c r="AE82" s="615"/>
      <c r="AF82" s="615"/>
      <c r="AG82" s="615"/>
      <c r="AH82" s="615"/>
      <c r="AI82" s="615"/>
      <c r="AJ82" s="616"/>
      <c r="AK82" s="363"/>
    </row>
    <row r="83" spans="1:37" s="367" customFormat="1" ht="15" customHeight="1">
      <c r="A83" s="610"/>
      <c r="B83" s="611"/>
      <c r="C83" s="611"/>
      <c r="D83" s="612"/>
      <c r="E83" s="369"/>
      <c r="F83" s="617" t="s">
        <v>225</v>
      </c>
      <c r="G83" s="617"/>
      <c r="H83" s="617"/>
      <c r="I83" s="617"/>
      <c r="J83" s="617"/>
      <c r="K83" s="617"/>
      <c r="L83" s="617"/>
      <c r="M83" s="617"/>
      <c r="N83" s="617"/>
      <c r="O83" s="617"/>
      <c r="P83" s="617"/>
      <c r="Q83" s="617"/>
      <c r="R83" s="617"/>
      <c r="S83" s="617"/>
      <c r="T83" s="617"/>
      <c r="U83" s="617"/>
      <c r="V83" s="617"/>
      <c r="W83" s="617"/>
      <c r="X83" s="617"/>
      <c r="Y83" s="617"/>
      <c r="Z83" s="617"/>
      <c r="AA83" s="617"/>
      <c r="AB83" s="617"/>
      <c r="AC83" s="617"/>
      <c r="AD83" s="617"/>
      <c r="AE83" s="617"/>
      <c r="AF83" s="617"/>
      <c r="AG83" s="617"/>
      <c r="AH83" s="617"/>
      <c r="AI83" s="617"/>
      <c r="AJ83" s="618"/>
      <c r="AK83" s="363"/>
    </row>
    <row r="84" spans="1:37" s="367" customFormat="1" ht="30" customHeight="1">
      <c r="A84" s="604" t="s">
        <v>226</v>
      </c>
      <c r="B84" s="605"/>
      <c r="C84" s="605"/>
      <c r="D84" s="606"/>
      <c r="E84" s="366"/>
      <c r="F84" s="613" t="s">
        <v>290</v>
      </c>
      <c r="G84" s="613"/>
      <c r="H84" s="613"/>
      <c r="I84" s="613"/>
      <c r="J84" s="613"/>
      <c r="K84" s="613"/>
      <c r="L84" s="613"/>
      <c r="M84" s="613"/>
      <c r="N84" s="613"/>
      <c r="O84" s="613"/>
      <c r="P84" s="613"/>
      <c r="Q84" s="613"/>
      <c r="R84" s="613"/>
      <c r="S84" s="613"/>
      <c r="T84" s="613"/>
      <c r="U84" s="613"/>
      <c r="V84" s="613"/>
      <c r="W84" s="613"/>
      <c r="X84" s="613"/>
      <c r="Y84" s="613"/>
      <c r="Z84" s="613"/>
      <c r="AA84" s="613"/>
      <c r="AB84" s="613"/>
      <c r="AC84" s="613"/>
      <c r="AD84" s="613"/>
      <c r="AE84" s="613"/>
      <c r="AF84" s="613"/>
      <c r="AG84" s="613"/>
      <c r="AH84" s="613"/>
      <c r="AI84" s="613"/>
      <c r="AJ84" s="614"/>
      <c r="AK84" s="363"/>
    </row>
    <row r="85" spans="1:37" s="75" customFormat="1" ht="15" customHeight="1">
      <c r="A85" s="607"/>
      <c r="B85" s="608"/>
      <c r="C85" s="608"/>
      <c r="D85" s="609"/>
      <c r="E85" s="368"/>
      <c r="F85" s="615" t="s">
        <v>227</v>
      </c>
      <c r="G85" s="615"/>
      <c r="H85" s="615"/>
      <c r="I85" s="615"/>
      <c r="J85" s="615"/>
      <c r="K85" s="615"/>
      <c r="L85" s="615"/>
      <c r="M85" s="615"/>
      <c r="N85" s="615"/>
      <c r="O85" s="615"/>
      <c r="P85" s="615"/>
      <c r="Q85" s="615"/>
      <c r="R85" s="615"/>
      <c r="S85" s="615"/>
      <c r="T85" s="615"/>
      <c r="U85" s="615"/>
      <c r="V85" s="615"/>
      <c r="W85" s="615"/>
      <c r="X85" s="615"/>
      <c r="Y85" s="615"/>
      <c r="Z85" s="615"/>
      <c r="AA85" s="615"/>
      <c r="AB85" s="615"/>
      <c r="AC85" s="615"/>
      <c r="AD85" s="615"/>
      <c r="AE85" s="615"/>
      <c r="AF85" s="615"/>
      <c r="AG85" s="615"/>
      <c r="AH85" s="615"/>
      <c r="AI85" s="615"/>
      <c r="AJ85" s="616"/>
      <c r="AK85" s="363"/>
    </row>
    <row r="86" spans="1:37" s="75" customFormat="1" ht="15" customHeight="1">
      <c r="A86" s="607"/>
      <c r="B86" s="608"/>
      <c r="C86" s="608"/>
      <c r="D86" s="609"/>
      <c r="E86" s="368"/>
      <c r="F86" s="615" t="s">
        <v>228</v>
      </c>
      <c r="G86" s="615"/>
      <c r="H86" s="615"/>
      <c r="I86" s="615"/>
      <c r="J86" s="615"/>
      <c r="K86" s="615"/>
      <c r="L86" s="615"/>
      <c r="M86" s="615"/>
      <c r="N86" s="615"/>
      <c r="O86" s="615"/>
      <c r="P86" s="615"/>
      <c r="Q86" s="615"/>
      <c r="R86" s="615"/>
      <c r="S86" s="615"/>
      <c r="T86" s="615"/>
      <c r="U86" s="615"/>
      <c r="V86" s="615"/>
      <c r="W86" s="615"/>
      <c r="X86" s="615"/>
      <c r="Y86" s="615"/>
      <c r="Z86" s="615"/>
      <c r="AA86" s="615"/>
      <c r="AB86" s="615"/>
      <c r="AC86" s="615"/>
      <c r="AD86" s="615"/>
      <c r="AE86" s="615"/>
      <c r="AF86" s="615"/>
      <c r="AG86" s="615"/>
      <c r="AH86" s="615"/>
      <c r="AI86" s="615"/>
      <c r="AJ86" s="616"/>
      <c r="AK86" s="363"/>
    </row>
    <row r="87" spans="1:37" s="75" customFormat="1" ht="15" customHeight="1">
      <c r="A87" s="610"/>
      <c r="B87" s="611"/>
      <c r="C87" s="611"/>
      <c r="D87" s="612"/>
      <c r="E87" s="369"/>
      <c r="F87" s="617" t="s">
        <v>229</v>
      </c>
      <c r="G87" s="617"/>
      <c r="H87" s="617"/>
      <c r="I87" s="617"/>
      <c r="J87" s="617"/>
      <c r="K87" s="617"/>
      <c r="L87" s="617"/>
      <c r="M87" s="617"/>
      <c r="N87" s="617"/>
      <c r="O87" s="617"/>
      <c r="P87" s="617"/>
      <c r="Q87" s="617"/>
      <c r="R87" s="617"/>
      <c r="S87" s="617"/>
      <c r="T87" s="617"/>
      <c r="U87" s="617"/>
      <c r="V87" s="617"/>
      <c r="W87" s="617"/>
      <c r="X87" s="617"/>
      <c r="Y87" s="617"/>
      <c r="Z87" s="617"/>
      <c r="AA87" s="617"/>
      <c r="AB87" s="617"/>
      <c r="AC87" s="617"/>
      <c r="AD87" s="617"/>
      <c r="AE87" s="617"/>
      <c r="AF87" s="617"/>
      <c r="AG87" s="617"/>
      <c r="AH87" s="617"/>
      <c r="AI87" s="617"/>
      <c r="AJ87" s="618"/>
      <c r="AK87" s="363"/>
    </row>
    <row r="88" spans="1:37" s="75" customFormat="1" ht="15" customHeight="1">
      <c r="A88" s="604" t="s">
        <v>230</v>
      </c>
      <c r="B88" s="605"/>
      <c r="C88" s="605"/>
      <c r="D88" s="606"/>
      <c r="E88" s="366"/>
      <c r="F88" s="613" t="s">
        <v>231</v>
      </c>
      <c r="G88" s="613"/>
      <c r="H88" s="613"/>
      <c r="I88" s="613"/>
      <c r="J88" s="613"/>
      <c r="K88" s="613"/>
      <c r="L88" s="613"/>
      <c r="M88" s="613"/>
      <c r="N88" s="613"/>
      <c r="O88" s="613"/>
      <c r="P88" s="613"/>
      <c r="Q88" s="613"/>
      <c r="R88" s="613"/>
      <c r="S88" s="613"/>
      <c r="T88" s="613"/>
      <c r="U88" s="613"/>
      <c r="V88" s="613"/>
      <c r="W88" s="613"/>
      <c r="X88" s="613"/>
      <c r="Y88" s="613"/>
      <c r="Z88" s="613"/>
      <c r="AA88" s="613"/>
      <c r="AB88" s="613"/>
      <c r="AC88" s="613"/>
      <c r="AD88" s="613"/>
      <c r="AE88" s="613"/>
      <c r="AF88" s="613"/>
      <c r="AG88" s="613"/>
      <c r="AH88" s="613"/>
      <c r="AI88" s="613"/>
      <c r="AJ88" s="614"/>
      <c r="AK88" s="363"/>
    </row>
    <row r="89" spans="1:37" s="75" customFormat="1" ht="30" customHeight="1">
      <c r="A89" s="607"/>
      <c r="B89" s="608"/>
      <c r="C89" s="608"/>
      <c r="D89" s="609"/>
      <c r="E89" s="368"/>
      <c r="F89" s="615" t="s">
        <v>232</v>
      </c>
      <c r="G89" s="615"/>
      <c r="H89" s="615"/>
      <c r="I89" s="615"/>
      <c r="J89" s="615"/>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6"/>
      <c r="AK89" s="363"/>
    </row>
    <row r="90" spans="1:37" s="75" customFormat="1" ht="15" customHeight="1">
      <c r="A90" s="607"/>
      <c r="B90" s="608"/>
      <c r="C90" s="608"/>
      <c r="D90" s="609"/>
      <c r="E90" s="368"/>
      <c r="F90" s="615" t="s">
        <v>233</v>
      </c>
      <c r="G90" s="615"/>
      <c r="H90" s="615"/>
      <c r="I90" s="615"/>
      <c r="J90" s="615"/>
      <c r="K90" s="615"/>
      <c r="L90" s="615"/>
      <c r="M90" s="615"/>
      <c r="N90" s="615"/>
      <c r="O90" s="615"/>
      <c r="P90" s="615"/>
      <c r="Q90" s="615"/>
      <c r="R90" s="615"/>
      <c r="S90" s="615"/>
      <c r="T90" s="615"/>
      <c r="U90" s="615"/>
      <c r="V90" s="615"/>
      <c r="W90" s="615"/>
      <c r="X90" s="615"/>
      <c r="Y90" s="615"/>
      <c r="Z90" s="615"/>
      <c r="AA90" s="615"/>
      <c r="AB90" s="615"/>
      <c r="AC90" s="615"/>
      <c r="AD90" s="615"/>
      <c r="AE90" s="615"/>
      <c r="AF90" s="615"/>
      <c r="AG90" s="615"/>
      <c r="AH90" s="615"/>
      <c r="AI90" s="615"/>
      <c r="AJ90" s="616"/>
      <c r="AK90" s="363"/>
    </row>
    <row r="91" spans="1:37" s="75" customFormat="1" ht="15" customHeight="1">
      <c r="A91" s="607"/>
      <c r="B91" s="608"/>
      <c r="C91" s="608"/>
      <c r="D91" s="609"/>
      <c r="E91" s="368"/>
      <c r="F91" s="615" t="s">
        <v>234</v>
      </c>
      <c r="G91" s="615"/>
      <c r="H91" s="615"/>
      <c r="I91" s="615"/>
      <c r="J91" s="615"/>
      <c r="K91" s="615"/>
      <c r="L91" s="615"/>
      <c r="M91" s="615"/>
      <c r="N91" s="615"/>
      <c r="O91" s="615"/>
      <c r="P91" s="615"/>
      <c r="Q91" s="615"/>
      <c r="R91" s="615"/>
      <c r="S91" s="615"/>
      <c r="T91" s="615"/>
      <c r="U91" s="615"/>
      <c r="V91" s="615"/>
      <c r="W91" s="615"/>
      <c r="X91" s="615"/>
      <c r="Y91" s="615"/>
      <c r="Z91" s="615"/>
      <c r="AA91" s="615"/>
      <c r="AB91" s="615"/>
      <c r="AC91" s="615"/>
      <c r="AD91" s="615"/>
      <c r="AE91" s="615"/>
      <c r="AF91" s="615"/>
      <c r="AG91" s="615"/>
      <c r="AH91" s="615"/>
      <c r="AI91" s="615"/>
      <c r="AJ91" s="616"/>
      <c r="AK91" s="363"/>
    </row>
    <row r="92" spans="1:37" s="75" customFormat="1" ht="15" customHeight="1">
      <c r="A92" s="610"/>
      <c r="B92" s="611"/>
      <c r="C92" s="611"/>
      <c r="D92" s="612"/>
      <c r="E92" s="369"/>
      <c r="F92" s="617" t="s">
        <v>235</v>
      </c>
      <c r="G92" s="617"/>
      <c r="H92" s="617"/>
      <c r="I92" s="617"/>
      <c r="J92" s="617"/>
      <c r="K92" s="617"/>
      <c r="L92" s="617"/>
      <c r="M92" s="617"/>
      <c r="N92" s="617"/>
      <c r="O92" s="617"/>
      <c r="P92" s="617"/>
      <c r="Q92" s="617"/>
      <c r="R92" s="617"/>
      <c r="S92" s="617"/>
      <c r="T92" s="617"/>
      <c r="U92" s="617"/>
      <c r="V92" s="617"/>
      <c r="W92" s="617"/>
      <c r="X92" s="617"/>
      <c r="Y92" s="617"/>
      <c r="Z92" s="617"/>
      <c r="AA92" s="617"/>
      <c r="AB92" s="617"/>
      <c r="AC92" s="617"/>
      <c r="AD92" s="617"/>
      <c r="AE92" s="617"/>
      <c r="AF92" s="617"/>
      <c r="AG92" s="617"/>
      <c r="AH92" s="617"/>
      <c r="AI92" s="617"/>
      <c r="AJ92" s="618"/>
      <c r="AK92" s="363"/>
    </row>
    <row r="93" spans="1:37" s="75" customFormat="1" ht="30" customHeight="1">
      <c r="A93" s="604" t="s">
        <v>236</v>
      </c>
      <c r="B93" s="605"/>
      <c r="C93" s="605"/>
      <c r="D93" s="606"/>
      <c r="E93" s="366"/>
      <c r="F93" s="613" t="s">
        <v>237</v>
      </c>
      <c r="G93" s="613"/>
      <c r="H93" s="613"/>
      <c r="I93" s="613"/>
      <c r="J93" s="613"/>
      <c r="K93" s="613"/>
      <c r="L93" s="613"/>
      <c r="M93" s="613"/>
      <c r="N93" s="613"/>
      <c r="O93" s="613"/>
      <c r="P93" s="613"/>
      <c r="Q93" s="613"/>
      <c r="R93" s="613"/>
      <c r="S93" s="613"/>
      <c r="T93" s="613"/>
      <c r="U93" s="613"/>
      <c r="V93" s="613"/>
      <c r="W93" s="613"/>
      <c r="X93" s="613"/>
      <c r="Y93" s="613"/>
      <c r="Z93" s="613"/>
      <c r="AA93" s="613"/>
      <c r="AB93" s="613"/>
      <c r="AC93" s="613"/>
      <c r="AD93" s="613"/>
      <c r="AE93" s="613"/>
      <c r="AF93" s="613"/>
      <c r="AG93" s="613"/>
      <c r="AH93" s="613"/>
      <c r="AI93" s="613"/>
      <c r="AJ93" s="614"/>
      <c r="AK93" s="363"/>
    </row>
    <row r="94" spans="1:37" s="75" customFormat="1" ht="15" customHeight="1">
      <c r="A94" s="607"/>
      <c r="B94" s="608"/>
      <c r="C94" s="608"/>
      <c r="D94" s="609"/>
      <c r="E94" s="368"/>
      <c r="F94" s="615" t="s">
        <v>238</v>
      </c>
      <c r="G94" s="615"/>
      <c r="H94" s="615"/>
      <c r="I94" s="615"/>
      <c r="J94" s="615"/>
      <c r="K94" s="615"/>
      <c r="L94" s="615"/>
      <c r="M94" s="615"/>
      <c r="N94" s="615"/>
      <c r="O94" s="615"/>
      <c r="P94" s="615"/>
      <c r="Q94" s="615"/>
      <c r="R94" s="615"/>
      <c r="S94" s="615"/>
      <c r="T94" s="615"/>
      <c r="U94" s="615"/>
      <c r="V94" s="615"/>
      <c r="W94" s="615"/>
      <c r="X94" s="615"/>
      <c r="Y94" s="615"/>
      <c r="Z94" s="615"/>
      <c r="AA94" s="615"/>
      <c r="AB94" s="615"/>
      <c r="AC94" s="615"/>
      <c r="AD94" s="615"/>
      <c r="AE94" s="615"/>
      <c r="AF94" s="615"/>
      <c r="AG94" s="615"/>
      <c r="AH94" s="615"/>
      <c r="AI94" s="615"/>
      <c r="AJ94" s="616"/>
      <c r="AK94" s="363"/>
    </row>
    <row r="95" spans="1:37" s="75" customFormat="1" ht="15" customHeight="1">
      <c r="A95" s="607"/>
      <c r="B95" s="608"/>
      <c r="C95" s="608"/>
      <c r="D95" s="609"/>
      <c r="E95" s="368"/>
      <c r="F95" s="615" t="s">
        <v>239</v>
      </c>
      <c r="G95" s="615"/>
      <c r="H95" s="615"/>
      <c r="I95" s="615"/>
      <c r="J95" s="615"/>
      <c r="K95" s="615"/>
      <c r="L95" s="615"/>
      <c r="M95" s="615"/>
      <c r="N95" s="615"/>
      <c r="O95" s="615"/>
      <c r="P95" s="615"/>
      <c r="Q95" s="615"/>
      <c r="R95" s="615"/>
      <c r="S95" s="615"/>
      <c r="T95" s="615"/>
      <c r="U95" s="615"/>
      <c r="V95" s="615"/>
      <c r="W95" s="615"/>
      <c r="X95" s="615"/>
      <c r="Y95" s="615"/>
      <c r="Z95" s="615"/>
      <c r="AA95" s="615"/>
      <c r="AB95" s="615"/>
      <c r="AC95" s="615"/>
      <c r="AD95" s="615"/>
      <c r="AE95" s="615"/>
      <c r="AF95" s="615"/>
      <c r="AG95" s="615"/>
      <c r="AH95" s="615"/>
      <c r="AI95" s="615"/>
      <c r="AJ95" s="616"/>
      <c r="AK95" s="363"/>
    </row>
    <row r="96" spans="1:37" s="75" customFormat="1" ht="15" customHeight="1">
      <c r="A96" s="610"/>
      <c r="B96" s="611"/>
      <c r="C96" s="611"/>
      <c r="D96" s="612"/>
      <c r="E96" s="369"/>
      <c r="F96" s="617" t="s">
        <v>240</v>
      </c>
      <c r="G96" s="617"/>
      <c r="H96" s="617"/>
      <c r="I96" s="617"/>
      <c r="J96" s="617"/>
      <c r="K96" s="617"/>
      <c r="L96" s="617"/>
      <c r="M96" s="617"/>
      <c r="N96" s="617"/>
      <c r="O96" s="617"/>
      <c r="P96" s="617"/>
      <c r="Q96" s="617"/>
      <c r="R96" s="617"/>
      <c r="S96" s="617"/>
      <c r="T96" s="617"/>
      <c r="U96" s="617"/>
      <c r="V96" s="617"/>
      <c r="W96" s="617"/>
      <c r="X96" s="617"/>
      <c r="Y96" s="617"/>
      <c r="Z96" s="617"/>
      <c r="AA96" s="617"/>
      <c r="AB96" s="617"/>
      <c r="AC96" s="617"/>
      <c r="AD96" s="617"/>
      <c r="AE96" s="617"/>
      <c r="AF96" s="617"/>
      <c r="AG96" s="617"/>
      <c r="AH96" s="617"/>
      <c r="AI96" s="617"/>
      <c r="AJ96" s="618"/>
      <c r="AK96" s="363"/>
    </row>
    <row r="97" spans="1:46" s="75" customFormat="1" ht="15" customHeight="1">
      <c r="A97" s="604" t="s">
        <v>241</v>
      </c>
      <c r="B97" s="605"/>
      <c r="C97" s="605"/>
      <c r="D97" s="606"/>
      <c r="E97" s="366"/>
      <c r="F97" s="613" t="s">
        <v>242</v>
      </c>
      <c r="G97" s="613"/>
      <c r="H97" s="613"/>
      <c r="I97" s="613"/>
      <c r="J97" s="613"/>
      <c r="K97" s="613"/>
      <c r="L97" s="613"/>
      <c r="M97" s="613"/>
      <c r="N97" s="613"/>
      <c r="O97" s="613"/>
      <c r="P97" s="613"/>
      <c r="Q97" s="613"/>
      <c r="R97" s="613"/>
      <c r="S97" s="613"/>
      <c r="T97" s="613"/>
      <c r="U97" s="613"/>
      <c r="V97" s="613"/>
      <c r="W97" s="613"/>
      <c r="X97" s="613"/>
      <c r="Y97" s="613"/>
      <c r="Z97" s="613"/>
      <c r="AA97" s="613"/>
      <c r="AB97" s="613"/>
      <c r="AC97" s="613"/>
      <c r="AD97" s="613"/>
      <c r="AE97" s="613"/>
      <c r="AF97" s="613"/>
      <c r="AG97" s="613"/>
      <c r="AH97" s="613"/>
      <c r="AI97" s="613"/>
      <c r="AJ97" s="614"/>
      <c r="AK97" s="28"/>
    </row>
    <row r="98" spans="1:46" s="75" customFormat="1" ht="30" customHeight="1">
      <c r="A98" s="607"/>
      <c r="B98" s="608"/>
      <c r="C98" s="608"/>
      <c r="D98" s="609"/>
      <c r="E98" s="368"/>
      <c r="F98" s="615" t="s">
        <v>243</v>
      </c>
      <c r="G98" s="615"/>
      <c r="H98" s="615"/>
      <c r="I98" s="615"/>
      <c r="J98" s="615"/>
      <c r="K98" s="615"/>
      <c r="L98" s="615"/>
      <c r="M98" s="615"/>
      <c r="N98" s="615"/>
      <c r="O98" s="615"/>
      <c r="P98" s="615"/>
      <c r="Q98" s="615"/>
      <c r="R98" s="615"/>
      <c r="S98" s="615"/>
      <c r="T98" s="615"/>
      <c r="U98" s="615"/>
      <c r="V98" s="615"/>
      <c r="W98" s="615"/>
      <c r="X98" s="615"/>
      <c r="Y98" s="615"/>
      <c r="Z98" s="615"/>
      <c r="AA98" s="615"/>
      <c r="AB98" s="615"/>
      <c r="AC98" s="615"/>
      <c r="AD98" s="615"/>
      <c r="AE98" s="615"/>
      <c r="AF98" s="615"/>
      <c r="AG98" s="615"/>
      <c r="AH98" s="615"/>
      <c r="AI98" s="615"/>
      <c r="AJ98" s="616"/>
    </row>
    <row r="99" spans="1:46" s="75" customFormat="1" ht="15" customHeight="1">
      <c r="A99" s="607"/>
      <c r="B99" s="608"/>
      <c r="C99" s="608"/>
      <c r="D99" s="609"/>
      <c r="E99" s="368"/>
      <c r="F99" s="615" t="s">
        <v>244</v>
      </c>
      <c r="G99" s="615"/>
      <c r="H99" s="615"/>
      <c r="I99" s="615"/>
      <c r="J99" s="615"/>
      <c r="K99" s="615"/>
      <c r="L99" s="615"/>
      <c r="M99" s="615"/>
      <c r="N99" s="615"/>
      <c r="O99" s="615"/>
      <c r="P99" s="615"/>
      <c r="Q99" s="615"/>
      <c r="R99" s="615"/>
      <c r="S99" s="615"/>
      <c r="T99" s="615"/>
      <c r="U99" s="615"/>
      <c r="V99" s="615"/>
      <c r="W99" s="615"/>
      <c r="X99" s="615"/>
      <c r="Y99" s="615"/>
      <c r="Z99" s="615"/>
      <c r="AA99" s="615"/>
      <c r="AB99" s="615"/>
      <c r="AC99" s="615"/>
      <c r="AD99" s="615"/>
      <c r="AE99" s="615"/>
      <c r="AF99" s="615"/>
      <c r="AG99" s="615"/>
      <c r="AH99" s="615"/>
      <c r="AI99" s="615"/>
      <c r="AJ99" s="616"/>
    </row>
    <row r="100" spans="1:46" s="75" customFormat="1" ht="15" customHeight="1">
      <c r="A100" s="610"/>
      <c r="B100" s="611"/>
      <c r="C100" s="611"/>
      <c r="D100" s="612"/>
      <c r="E100" s="369"/>
      <c r="F100" s="617" t="s">
        <v>245</v>
      </c>
      <c r="G100" s="617"/>
      <c r="H100" s="617"/>
      <c r="I100" s="617"/>
      <c r="J100" s="617"/>
      <c r="K100" s="617"/>
      <c r="L100" s="617"/>
      <c r="M100" s="617"/>
      <c r="N100" s="617"/>
      <c r="O100" s="617"/>
      <c r="P100" s="617"/>
      <c r="Q100" s="617"/>
      <c r="R100" s="617"/>
      <c r="S100" s="617"/>
      <c r="T100" s="617"/>
      <c r="U100" s="617"/>
      <c r="V100" s="617"/>
      <c r="W100" s="617"/>
      <c r="X100" s="617"/>
      <c r="Y100" s="617"/>
      <c r="Z100" s="617"/>
      <c r="AA100" s="617"/>
      <c r="AB100" s="617"/>
      <c r="AC100" s="617"/>
      <c r="AD100" s="617"/>
      <c r="AE100" s="617"/>
      <c r="AF100" s="617"/>
      <c r="AG100" s="617"/>
      <c r="AH100" s="617"/>
      <c r="AI100" s="617"/>
      <c r="AJ100" s="618"/>
    </row>
    <row r="101" spans="1:46" s="75" customFormat="1" ht="30" customHeight="1">
      <c r="A101" s="604" t="s">
        <v>246</v>
      </c>
      <c r="B101" s="605"/>
      <c r="C101" s="605"/>
      <c r="D101" s="606"/>
      <c r="E101" s="366"/>
      <c r="F101" s="613" t="s">
        <v>247</v>
      </c>
      <c r="G101" s="613"/>
      <c r="H101" s="613"/>
      <c r="I101" s="613"/>
      <c r="J101" s="613"/>
      <c r="K101" s="613"/>
      <c r="L101" s="613"/>
      <c r="M101" s="613"/>
      <c r="N101" s="613"/>
      <c r="O101" s="613"/>
      <c r="P101" s="613"/>
      <c r="Q101" s="613"/>
      <c r="R101" s="613"/>
      <c r="S101" s="613"/>
      <c r="T101" s="613"/>
      <c r="U101" s="613"/>
      <c r="V101" s="613"/>
      <c r="W101" s="613"/>
      <c r="X101" s="613"/>
      <c r="Y101" s="613"/>
      <c r="Z101" s="613"/>
      <c r="AA101" s="613"/>
      <c r="AB101" s="613"/>
      <c r="AC101" s="613"/>
      <c r="AD101" s="613"/>
      <c r="AE101" s="613"/>
      <c r="AF101" s="613"/>
      <c r="AG101" s="613"/>
      <c r="AH101" s="613"/>
      <c r="AI101" s="613"/>
      <c r="AJ101" s="614"/>
      <c r="AK101" s="370"/>
    </row>
    <row r="102" spans="1:46" s="75" customFormat="1" ht="15" customHeight="1">
      <c r="A102" s="607"/>
      <c r="B102" s="608"/>
      <c r="C102" s="608"/>
      <c r="D102" s="609"/>
      <c r="E102" s="368"/>
      <c r="F102" s="615" t="s">
        <v>248</v>
      </c>
      <c r="G102" s="615"/>
      <c r="H102" s="615"/>
      <c r="I102" s="615"/>
      <c r="J102" s="615"/>
      <c r="K102" s="615"/>
      <c r="L102" s="615"/>
      <c r="M102" s="615"/>
      <c r="N102" s="615"/>
      <c r="O102" s="615"/>
      <c r="P102" s="615"/>
      <c r="Q102" s="615"/>
      <c r="R102" s="615"/>
      <c r="S102" s="615"/>
      <c r="T102" s="615"/>
      <c r="U102" s="615"/>
      <c r="V102" s="615"/>
      <c r="W102" s="615"/>
      <c r="X102" s="615"/>
      <c r="Y102" s="615"/>
      <c r="Z102" s="615"/>
      <c r="AA102" s="615"/>
      <c r="AB102" s="615"/>
      <c r="AC102" s="615"/>
      <c r="AD102" s="615"/>
      <c r="AE102" s="615"/>
      <c r="AF102" s="615"/>
      <c r="AG102" s="615"/>
      <c r="AH102" s="615"/>
      <c r="AI102" s="615"/>
      <c r="AJ102" s="616"/>
      <c r="AK102" s="363"/>
    </row>
    <row r="103" spans="1:46" s="75" customFormat="1" ht="15" customHeight="1">
      <c r="A103" s="607"/>
      <c r="B103" s="608"/>
      <c r="C103" s="608"/>
      <c r="D103" s="609"/>
      <c r="E103" s="368"/>
      <c r="F103" s="615" t="s">
        <v>249</v>
      </c>
      <c r="G103" s="615"/>
      <c r="H103" s="615"/>
      <c r="I103" s="615"/>
      <c r="J103" s="615"/>
      <c r="K103" s="615"/>
      <c r="L103" s="615"/>
      <c r="M103" s="615"/>
      <c r="N103" s="615"/>
      <c r="O103" s="615"/>
      <c r="P103" s="615"/>
      <c r="Q103" s="615"/>
      <c r="R103" s="615"/>
      <c r="S103" s="615"/>
      <c r="T103" s="615"/>
      <c r="U103" s="615"/>
      <c r="V103" s="615"/>
      <c r="W103" s="615"/>
      <c r="X103" s="615"/>
      <c r="Y103" s="615"/>
      <c r="Z103" s="615"/>
      <c r="AA103" s="615"/>
      <c r="AB103" s="615"/>
      <c r="AC103" s="615"/>
      <c r="AD103" s="615"/>
      <c r="AE103" s="615"/>
      <c r="AF103" s="615"/>
      <c r="AG103" s="615"/>
      <c r="AH103" s="615"/>
      <c r="AI103" s="615"/>
      <c r="AJ103" s="616"/>
      <c r="AK103" s="363"/>
    </row>
    <row r="104" spans="1:46" s="75" customFormat="1" ht="15" customHeight="1" thickBot="1">
      <c r="A104" s="679"/>
      <c r="B104" s="680"/>
      <c r="C104" s="680"/>
      <c r="D104" s="681"/>
      <c r="E104" s="371"/>
      <c r="F104" s="682" t="s">
        <v>250</v>
      </c>
      <c r="G104" s="682"/>
      <c r="H104" s="682"/>
      <c r="I104" s="682"/>
      <c r="J104" s="682"/>
      <c r="K104" s="682"/>
      <c r="L104" s="682"/>
      <c r="M104" s="682"/>
      <c r="N104" s="682"/>
      <c r="O104" s="682"/>
      <c r="P104" s="682"/>
      <c r="Q104" s="682"/>
      <c r="R104" s="682"/>
      <c r="S104" s="682"/>
      <c r="T104" s="682"/>
      <c r="U104" s="682"/>
      <c r="V104" s="682"/>
      <c r="W104" s="682"/>
      <c r="X104" s="682"/>
      <c r="Y104" s="682"/>
      <c r="Z104" s="682"/>
      <c r="AA104" s="682"/>
      <c r="AB104" s="682"/>
      <c r="AC104" s="682"/>
      <c r="AD104" s="682"/>
      <c r="AE104" s="682"/>
      <c r="AF104" s="682"/>
      <c r="AG104" s="682"/>
      <c r="AH104" s="682"/>
      <c r="AI104" s="682"/>
      <c r="AJ104" s="683"/>
      <c r="AK104" s="28"/>
    </row>
    <row r="105" spans="1:46" s="75" customFormat="1" ht="30" customHeight="1" thickBot="1">
      <c r="A105" s="674" t="s">
        <v>289</v>
      </c>
      <c r="B105" s="675"/>
      <c r="C105" s="675"/>
      <c r="D105" s="675"/>
      <c r="E105" s="675"/>
      <c r="F105" s="675"/>
      <c r="G105" s="675"/>
      <c r="H105" s="675"/>
      <c r="I105" s="675"/>
      <c r="J105" s="675"/>
      <c r="K105" s="675"/>
      <c r="L105" s="675"/>
      <c r="M105" s="675"/>
      <c r="N105" s="676"/>
      <c r="O105" s="677"/>
      <c r="P105" s="677"/>
      <c r="Q105" s="678" t="s">
        <v>251</v>
      </c>
      <c r="R105" s="678"/>
      <c r="S105" s="684"/>
      <c r="T105" s="685"/>
      <c r="U105" s="685"/>
      <c r="V105" s="685"/>
      <c r="W105" s="685"/>
      <c r="X105" s="685"/>
      <c r="Y105" s="685"/>
      <c r="Z105" s="685"/>
      <c r="AA105" s="685"/>
      <c r="AB105" s="685"/>
      <c r="AC105" s="685"/>
      <c r="AD105" s="685"/>
      <c r="AE105" s="685"/>
      <c r="AF105" s="685"/>
      <c r="AG105" s="685"/>
      <c r="AH105" s="685"/>
      <c r="AI105" s="685"/>
      <c r="AJ105" s="686"/>
      <c r="AK105" s="28"/>
    </row>
    <row r="106" spans="1:46" s="75" customFormat="1" ht="9.9" customHeight="1">
      <c r="A106" s="372"/>
      <c r="B106" s="372"/>
      <c r="C106" s="372"/>
      <c r="D106" s="372"/>
      <c r="E106" s="372"/>
      <c r="F106" s="372"/>
      <c r="G106" s="372"/>
      <c r="H106" s="372"/>
      <c r="I106" s="372"/>
      <c r="J106" s="372"/>
      <c r="K106" s="372"/>
      <c r="L106" s="372"/>
      <c r="M106" s="372"/>
      <c r="N106" s="372"/>
      <c r="O106" s="373"/>
      <c r="P106" s="373"/>
      <c r="Q106" s="374"/>
      <c r="R106" s="374"/>
      <c r="S106" s="140"/>
      <c r="T106" s="140"/>
      <c r="U106" s="140"/>
      <c r="V106" s="140"/>
      <c r="W106" s="140"/>
      <c r="X106" s="140"/>
      <c r="Y106" s="140"/>
      <c r="Z106" s="140"/>
      <c r="AA106" s="140"/>
      <c r="AB106" s="140"/>
      <c r="AC106" s="140"/>
      <c r="AD106" s="140"/>
      <c r="AE106" s="140"/>
      <c r="AF106" s="140"/>
      <c r="AG106" s="140"/>
      <c r="AH106" s="140"/>
      <c r="AI106" s="140"/>
      <c r="AJ106" s="140"/>
      <c r="AK106" s="28"/>
    </row>
    <row r="107" spans="1:46" s="75" customFormat="1" ht="15" customHeight="1">
      <c r="A107" s="338" t="s">
        <v>24</v>
      </c>
      <c r="B107" s="672" t="s">
        <v>28</v>
      </c>
      <c r="C107" s="672"/>
      <c r="D107" s="672"/>
      <c r="E107" s="672"/>
      <c r="F107" s="672"/>
      <c r="G107" s="672"/>
      <c r="H107" s="672"/>
      <c r="I107" s="672"/>
      <c r="J107" s="672"/>
      <c r="K107" s="672"/>
      <c r="L107" s="672"/>
      <c r="M107" s="672"/>
      <c r="N107" s="672"/>
      <c r="O107" s="672"/>
      <c r="P107" s="672"/>
      <c r="Q107" s="672"/>
      <c r="R107" s="672"/>
      <c r="S107" s="672"/>
      <c r="T107" s="672"/>
      <c r="U107" s="672"/>
      <c r="V107" s="672"/>
      <c r="W107" s="672"/>
      <c r="X107" s="672"/>
      <c r="Y107" s="672"/>
      <c r="Z107" s="672"/>
      <c r="AA107" s="672"/>
      <c r="AB107" s="672"/>
      <c r="AC107" s="672"/>
      <c r="AD107" s="672"/>
      <c r="AE107" s="672"/>
      <c r="AF107" s="672"/>
      <c r="AG107" s="672"/>
      <c r="AH107" s="672"/>
      <c r="AI107" s="672"/>
      <c r="AJ107" s="672"/>
      <c r="AT107" s="80"/>
    </row>
    <row r="108" spans="1:46" ht="22.5" customHeight="1">
      <c r="A108" s="174" t="s">
        <v>24</v>
      </c>
      <c r="B108" s="673" t="s">
        <v>203</v>
      </c>
      <c r="C108" s="673"/>
      <c r="D108" s="673"/>
      <c r="E108" s="673"/>
      <c r="F108" s="673"/>
      <c r="G108" s="673"/>
      <c r="H108" s="673"/>
      <c r="I108" s="673"/>
      <c r="J108" s="673"/>
      <c r="K108" s="673"/>
      <c r="L108" s="673"/>
      <c r="M108" s="673"/>
      <c r="N108" s="673"/>
      <c r="O108" s="673"/>
      <c r="P108" s="673"/>
      <c r="Q108" s="673"/>
      <c r="R108" s="673"/>
      <c r="S108" s="673"/>
      <c r="T108" s="673"/>
      <c r="U108" s="673"/>
      <c r="V108" s="673"/>
      <c r="W108" s="673"/>
      <c r="X108" s="673"/>
      <c r="Y108" s="673"/>
      <c r="Z108" s="673"/>
      <c r="AA108" s="673"/>
      <c r="AB108" s="673"/>
      <c r="AC108" s="673"/>
      <c r="AD108" s="673"/>
      <c r="AE108" s="673"/>
      <c r="AF108" s="673"/>
      <c r="AG108" s="673"/>
      <c r="AH108" s="673"/>
      <c r="AI108" s="673"/>
      <c r="AJ108" s="673"/>
      <c r="AT108" s="89"/>
    </row>
    <row r="109" spans="1:46" ht="9.9" customHeight="1" thickBot="1">
      <c r="A109" s="175"/>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T109" s="89"/>
    </row>
    <row r="110" spans="1:46" ht="7.5" customHeight="1">
      <c r="A110" s="177"/>
      <c r="B110" s="178"/>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80"/>
      <c r="AT110" s="89"/>
    </row>
    <row r="111" spans="1:46" ht="25.5" customHeight="1">
      <c r="A111" s="181" t="s">
        <v>109</v>
      </c>
      <c r="B111" s="595" t="s">
        <v>110</v>
      </c>
      <c r="C111" s="595"/>
      <c r="D111" s="595"/>
      <c r="E111" s="595"/>
      <c r="F111" s="595"/>
      <c r="G111" s="595"/>
      <c r="H111" s="595"/>
      <c r="I111" s="595"/>
      <c r="J111" s="595"/>
      <c r="K111" s="595"/>
      <c r="L111" s="595"/>
      <c r="M111" s="595"/>
      <c r="N111" s="595"/>
      <c r="O111" s="595"/>
      <c r="P111" s="595"/>
      <c r="Q111" s="595"/>
      <c r="R111" s="595"/>
      <c r="S111" s="595"/>
      <c r="T111" s="595"/>
      <c r="U111" s="595"/>
      <c r="V111" s="595"/>
      <c r="W111" s="595"/>
      <c r="X111" s="595"/>
      <c r="Y111" s="595"/>
      <c r="Z111" s="595"/>
      <c r="AA111" s="595"/>
      <c r="AB111" s="595"/>
      <c r="AC111" s="595"/>
      <c r="AD111" s="595"/>
      <c r="AE111" s="595"/>
      <c r="AF111" s="595"/>
      <c r="AG111" s="595"/>
      <c r="AH111" s="595"/>
      <c r="AI111" s="595"/>
      <c r="AJ111" s="182"/>
    </row>
    <row r="112" spans="1:46" ht="7.5" customHeight="1">
      <c r="A112" s="181"/>
      <c r="B112" s="183"/>
      <c r="C112" s="184"/>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2"/>
    </row>
    <row r="113" spans="1:36" s="191" customFormat="1" ht="19.5" customHeight="1">
      <c r="A113" s="185"/>
      <c r="B113" s="184"/>
      <c r="C113" s="186" t="s">
        <v>13</v>
      </c>
      <c r="D113" s="186"/>
      <c r="E113" s="591">
        <v>4</v>
      </c>
      <c r="F113" s="592"/>
      <c r="G113" s="186" t="s">
        <v>2</v>
      </c>
      <c r="H113" s="593">
        <v>7</v>
      </c>
      <c r="I113" s="594"/>
      <c r="J113" s="186" t="s">
        <v>3</v>
      </c>
      <c r="K113" s="593">
        <v>31</v>
      </c>
      <c r="L113" s="594"/>
      <c r="M113" s="186" t="s">
        <v>6</v>
      </c>
      <c r="N113" s="187"/>
      <c r="O113" s="187"/>
      <c r="P113" s="187"/>
      <c r="Q113" s="188"/>
      <c r="R113" s="588" t="s">
        <v>14</v>
      </c>
      <c r="S113" s="588"/>
      <c r="T113" s="588"/>
      <c r="U113" s="588"/>
      <c r="V113" s="588"/>
      <c r="W113" s="590" t="str">
        <f>IF(①【全員最初に作成】基本情報!M16="","",①【全員最初に作成】基本情報!M16)</f>
        <v>社会福祉法人○○会</v>
      </c>
      <c r="X113" s="590"/>
      <c r="Y113" s="590"/>
      <c r="Z113" s="590"/>
      <c r="AA113" s="590"/>
      <c r="AB113" s="590"/>
      <c r="AC113" s="590"/>
      <c r="AD113" s="590"/>
      <c r="AE113" s="590"/>
      <c r="AF113" s="590"/>
      <c r="AG113" s="590"/>
      <c r="AH113" s="590"/>
      <c r="AI113" s="189"/>
      <c r="AJ113" s="190"/>
    </row>
    <row r="114" spans="1:36" s="191" customFormat="1" ht="19.5" customHeight="1">
      <c r="A114" s="185"/>
      <c r="B114" s="187"/>
      <c r="C114" s="186"/>
      <c r="D114" s="186"/>
      <c r="E114" s="186"/>
      <c r="F114" s="186"/>
      <c r="G114" s="186"/>
      <c r="H114" s="186"/>
      <c r="I114" s="186"/>
      <c r="J114" s="186"/>
      <c r="K114" s="186"/>
      <c r="L114" s="186"/>
      <c r="M114" s="186"/>
      <c r="N114" s="186"/>
      <c r="O114" s="186"/>
      <c r="P114" s="187"/>
      <c r="Q114" s="188"/>
      <c r="R114" s="588" t="s">
        <v>15</v>
      </c>
      <c r="S114" s="588"/>
      <c r="T114" s="588"/>
      <c r="U114" s="588"/>
      <c r="V114" s="588"/>
      <c r="W114" s="589" t="str">
        <f>IF(①【全員最初に作成】基本情報!M21="","",①【全員最初に作成】基本情報!M21)</f>
        <v>厚労　花子</v>
      </c>
      <c r="X114" s="590"/>
      <c r="Y114" s="590"/>
      <c r="Z114" s="590"/>
      <c r="AA114" s="590"/>
      <c r="AB114" s="590"/>
      <c r="AC114" s="590"/>
      <c r="AD114" s="590"/>
      <c r="AE114" s="590"/>
      <c r="AF114" s="590"/>
      <c r="AG114" s="590"/>
      <c r="AH114" s="590"/>
      <c r="AI114" s="192"/>
      <c r="AJ114" s="190"/>
    </row>
    <row r="115" spans="1:36" ht="1.95" customHeight="1" thickBot="1">
      <c r="A115" s="104"/>
      <c r="B115" s="193"/>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6"/>
    </row>
    <row r="116" spans="1:36" ht="16.2">
      <c r="A116" s="194"/>
      <c r="B116" s="73"/>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5"/>
      <c r="AF116" s="194"/>
      <c r="AG116" s="194"/>
      <c r="AH116" s="194"/>
      <c r="AI116" s="194"/>
      <c r="AJ116" s="194"/>
    </row>
    <row r="117" spans="1:36">
      <c r="A117" s="196"/>
      <c r="B117" s="194" t="s">
        <v>16</v>
      </c>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row>
    <row r="118" spans="1:36">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row>
    <row r="119" spans="1:36">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row>
    <row r="120" spans="1:36">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row>
    <row r="121" spans="1:36">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row>
    <row r="122" spans="1:36">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row>
    <row r="123" spans="1:36">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row>
    <row r="124" spans="1:36">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row>
    <row r="125" spans="1:36">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row>
    <row r="126" spans="1:36">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row>
    <row r="127" spans="1:36">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row>
    <row r="128" spans="1:36">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row>
    <row r="129" spans="1:36">
      <c r="A129" s="196"/>
      <c r="B129" s="196"/>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row>
    <row r="130" spans="1:36">
      <c r="A130" s="196"/>
      <c r="B130" s="196"/>
      <c r="C130" s="196"/>
      <c r="D130" s="196"/>
      <c r="E130" s="196"/>
      <c r="F130" s="196"/>
      <c r="G130" s="196"/>
      <c r="H130" s="196"/>
      <c r="I130" s="196"/>
      <c r="J130" s="196"/>
      <c r="K130" s="196"/>
      <c r="L130" s="196"/>
      <c r="M130" s="196"/>
      <c r="N130" s="196"/>
      <c r="O130" s="196"/>
      <c r="P130" s="196"/>
      <c r="Q130" s="196"/>
      <c r="R130" s="196"/>
      <c r="S130" s="196"/>
      <c r="T130" s="196"/>
      <c r="U130" s="196"/>
      <c r="V130" s="196"/>
      <c r="W130" s="196"/>
      <c r="X130" s="196"/>
      <c r="Y130" s="196"/>
      <c r="Z130" s="196"/>
      <c r="AA130" s="196"/>
      <c r="AB130" s="196"/>
      <c r="AC130" s="196"/>
      <c r="AD130" s="196"/>
      <c r="AE130" s="196"/>
      <c r="AF130" s="196"/>
      <c r="AG130" s="196"/>
      <c r="AH130" s="196"/>
      <c r="AI130" s="196"/>
      <c r="AJ130" s="196"/>
    </row>
    <row r="131" spans="1:36">
      <c r="A131" s="196"/>
      <c r="B131" s="196"/>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row>
    <row r="132" spans="1:36">
      <c r="A132" s="196"/>
      <c r="B132" s="196"/>
      <c r="C132" s="196"/>
      <c r="D132" s="196"/>
      <c r="E132" s="196"/>
      <c r="F132" s="196"/>
      <c r="G132" s="196"/>
      <c r="H132" s="196"/>
      <c r="I132" s="196"/>
      <c r="J132" s="196"/>
      <c r="K132" s="196"/>
      <c r="L132" s="196"/>
      <c r="M132" s="196"/>
      <c r="N132" s="196"/>
      <c r="O132" s="196"/>
      <c r="P132" s="196"/>
      <c r="Q132" s="196"/>
      <c r="R132" s="196"/>
      <c r="S132" s="196"/>
      <c r="T132" s="196"/>
      <c r="U132" s="196"/>
      <c r="V132" s="196"/>
      <c r="W132" s="196"/>
      <c r="X132" s="196"/>
      <c r="Y132" s="196"/>
      <c r="Z132" s="196"/>
      <c r="AA132" s="196"/>
      <c r="AB132" s="196"/>
      <c r="AC132" s="196"/>
      <c r="AD132" s="196"/>
      <c r="AE132" s="196"/>
      <c r="AF132" s="196"/>
      <c r="AG132" s="196"/>
      <c r="AH132" s="196"/>
      <c r="AI132" s="196"/>
      <c r="AJ132" s="196"/>
    </row>
    <row r="133" spans="1:36">
      <c r="A133" s="196"/>
      <c r="B133" s="196"/>
      <c r="C133" s="196"/>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c r="AA133" s="196"/>
      <c r="AB133" s="196"/>
      <c r="AC133" s="196"/>
      <c r="AD133" s="196"/>
      <c r="AE133" s="196"/>
      <c r="AF133" s="196"/>
      <c r="AG133" s="196"/>
      <c r="AH133" s="196"/>
      <c r="AI133" s="196"/>
      <c r="AJ133" s="196"/>
    </row>
    <row r="134" spans="1:36">
      <c r="A134" s="196"/>
      <c r="B134" s="196"/>
      <c r="C134" s="196"/>
      <c r="D134" s="196"/>
      <c r="E134" s="196"/>
      <c r="F134" s="196"/>
      <c r="G134" s="196"/>
      <c r="H134" s="196"/>
      <c r="I134" s="196"/>
      <c r="J134" s="196"/>
      <c r="K134" s="196"/>
      <c r="L134" s="196"/>
      <c r="M134" s="196"/>
      <c r="N134" s="196"/>
      <c r="O134" s="196"/>
      <c r="P134" s="196"/>
      <c r="Q134" s="196"/>
      <c r="R134" s="196"/>
      <c r="S134" s="196"/>
      <c r="T134" s="196"/>
      <c r="U134" s="196"/>
      <c r="V134" s="196"/>
      <c r="W134" s="196"/>
      <c r="X134" s="196"/>
      <c r="Y134" s="196"/>
      <c r="Z134" s="196"/>
      <c r="AA134" s="196"/>
      <c r="AB134" s="196"/>
      <c r="AC134" s="196"/>
      <c r="AD134" s="196"/>
      <c r="AE134" s="196"/>
      <c r="AF134" s="196"/>
      <c r="AG134" s="196"/>
      <c r="AH134" s="196"/>
      <c r="AI134" s="196"/>
      <c r="AJ134" s="196"/>
    </row>
    <row r="135" spans="1:36">
      <c r="A135" s="196"/>
      <c r="B135" s="196"/>
      <c r="C135" s="196"/>
      <c r="D135" s="196"/>
      <c r="E135" s="196"/>
      <c r="F135" s="196"/>
      <c r="G135" s="196"/>
      <c r="H135" s="196"/>
      <c r="I135" s="196"/>
      <c r="J135" s="196"/>
      <c r="K135" s="196"/>
      <c r="L135" s="196"/>
      <c r="M135" s="196"/>
      <c r="N135" s="196"/>
      <c r="O135" s="196"/>
      <c r="P135" s="196"/>
      <c r="Q135" s="196"/>
      <c r="R135" s="196"/>
      <c r="S135" s="196"/>
      <c r="T135" s="196"/>
      <c r="U135" s="196"/>
      <c r="V135" s="196"/>
      <c r="W135" s="196"/>
      <c r="X135" s="196"/>
      <c r="Y135" s="196"/>
      <c r="Z135" s="196"/>
      <c r="AA135" s="196"/>
      <c r="AB135" s="196"/>
      <c r="AC135" s="196"/>
      <c r="AD135" s="196"/>
      <c r="AE135" s="196"/>
      <c r="AF135" s="196"/>
      <c r="AG135" s="196"/>
      <c r="AH135" s="196"/>
      <c r="AI135" s="196"/>
      <c r="AJ135" s="196"/>
    </row>
    <row r="136" spans="1:36">
      <c r="A136" s="196"/>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196"/>
      <c r="X136" s="196"/>
      <c r="Y136" s="196"/>
      <c r="Z136" s="196"/>
      <c r="AA136" s="196"/>
      <c r="AB136" s="196"/>
      <c r="AC136" s="196"/>
      <c r="AD136" s="196"/>
      <c r="AE136" s="196"/>
      <c r="AF136" s="196"/>
      <c r="AG136" s="196"/>
      <c r="AH136" s="196"/>
      <c r="AI136" s="196"/>
      <c r="AJ136" s="196"/>
    </row>
    <row r="137" spans="1:36">
      <c r="A137" s="196"/>
      <c r="B137" s="196"/>
      <c r="C137" s="196"/>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96"/>
      <c r="AE137" s="196"/>
      <c r="AF137" s="196"/>
      <c r="AG137" s="196"/>
      <c r="AH137" s="196"/>
      <c r="AI137" s="196"/>
      <c r="AJ137" s="196"/>
    </row>
    <row r="138" spans="1:36">
      <c r="A138" s="196"/>
      <c r="B138" s="196"/>
      <c r="C138" s="196"/>
      <c r="D138" s="196"/>
      <c r="E138" s="196"/>
      <c r="F138" s="196"/>
      <c r="G138" s="196"/>
      <c r="H138" s="196"/>
      <c r="I138" s="196"/>
      <c r="J138" s="196"/>
      <c r="K138" s="196"/>
      <c r="L138" s="196"/>
      <c r="M138" s="196"/>
      <c r="N138" s="196"/>
      <c r="O138" s="196"/>
      <c r="P138" s="196"/>
      <c r="Q138" s="196"/>
      <c r="R138" s="196"/>
      <c r="S138" s="196"/>
      <c r="T138" s="196"/>
      <c r="U138" s="196"/>
      <c r="V138" s="196"/>
      <c r="W138" s="196"/>
      <c r="X138" s="196"/>
      <c r="Y138" s="196"/>
      <c r="Z138" s="196"/>
      <c r="AA138" s="196"/>
      <c r="AB138" s="196"/>
      <c r="AC138" s="196"/>
      <c r="AD138" s="196"/>
      <c r="AE138" s="196"/>
      <c r="AF138" s="196"/>
      <c r="AG138" s="196"/>
      <c r="AH138" s="196"/>
      <c r="AI138" s="196"/>
      <c r="AJ138" s="196"/>
    </row>
    <row r="139" spans="1:36">
      <c r="A139" s="196"/>
      <c r="B139" s="196"/>
      <c r="C139" s="196"/>
      <c r="D139" s="196"/>
      <c r="E139" s="196"/>
      <c r="F139" s="196"/>
      <c r="G139" s="196"/>
      <c r="H139" s="196"/>
      <c r="I139" s="196"/>
      <c r="J139" s="196"/>
      <c r="K139" s="196"/>
      <c r="L139" s="196"/>
      <c r="M139" s="196"/>
      <c r="N139" s="196"/>
      <c r="O139" s="196"/>
      <c r="P139" s="196"/>
      <c r="Q139" s="196"/>
      <c r="R139" s="196"/>
      <c r="S139" s="196"/>
      <c r="T139" s="196"/>
      <c r="U139" s="196"/>
      <c r="V139" s="196"/>
      <c r="W139" s="196"/>
      <c r="X139" s="196"/>
      <c r="Y139" s="196"/>
      <c r="Z139" s="196"/>
      <c r="AA139" s="196"/>
      <c r="AB139" s="196"/>
      <c r="AC139" s="196"/>
      <c r="AD139" s="196"/>
      <c r="AE139" s="196"/>
      <c r="AF139" s="196"/>
      <c r="AG139" s="196"/>
      <c r="AH139" s="196"/>
      <c r="AI139" s="196"/>
      <c r="AJ139" s="196"/>
    </row>
    <row r="140" spans="1:36">
      <c r="A140" s="196"/>
      <c r="B140" s="196"/>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c r="AE140" s="196"/>
      <c r="AF140" s="196"/>
      <c r="AG140" s="196"/>
      <c r="AH140" s="196"/>
      <c r="AI140" s="196"/>
      <c r="AJ140" s="196"/>
    </row>
    <row r="141" spans="1:36">
      <c r="A141" s="196"/>
      <c r="B141" s="196"/>
      <c r="C141" s="196"/>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Z141" s="196"/>
      <c r="AA141" s="196"/>
      <c r="AB141" s="196"/>
      <c r="AC141" s="196"/>
      <c r="AD141" s="196"/>
      <c r="AE141" s="196"/>
      <c r="AF141" s="196"/>
      <c r="AG141" s="196"/>
      <c r="AH141" s="196"/>
      <c r="AI141" s="196"/>
      <c r="AJ141" s="196"/>
    </row>
    <row r="142" spans="1:36">
      <c r="A142" s="196"/>
      <c r="B142" s="196"/>
      <c r="C142" s="196"/>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Z142" s="196"/>
      <c r="AA142" s="196"/>
      <c r="AB142" s="196"/>
      <c r="AC142" s="196"/>
      <c r="AD142" s="196"/>
      <c r="AE142" s="196"/>
      <c r="AF142" s="196"/>
      <c r="AG142" s="196"/>
      <c r="AH142" s="196"/>
      <c r="AI142" s="196"/>
      <c r="AJ142" s="196"/>
    </row>
    <row r="143" spans="1:36">
      <c r="A143" s="196"/>
      <c r="B143" s="196"/>
      <c r="C143" s="196"/>
      <c r="D143" s="196"/>
      <c r="E143" s="196"/>
      <c r="F143" s="196"/>
      <c r="G143" s="196"/>
      <c r="H143" s="196"/>
      <c r="I143" s="196"/>
      <c r="J143" s="196"/>
      <c r="K143" s="196"/>
      <c r="L143" s="196"/>
      <c r="M143" s="196"/>
      <c r="N143" s="196"/>
      <c r="O143" s="196"/>
      <c r="P143" s="196"/>
      <c r="Q143" s="196"/>
      <c r="R143" s="196"/>
      <c r="S143" s="196"/>
      <c r="T143" s="196"/>
      <c r="U143" s="196"/>
      <c r="V143" s="196"/>
      <c r="W143" s="196"/>
      <c r="X143" s="196"/>
      <c r="Y143" s="196"/>
      <c r="Z143" s="196"/>
      <c r="AA143" s="196"/>
      <c r="AB143" s="196"/>
      <c r="AC143" s="196"/>
      <c r="AD143" s="196"/>
      <c r="AE143" s="196"/>
      <c r="AF143" s="196"/>
      <c r="AG143" s="196"/>
      <c r="AH143" s="196"/>
      <c r="AI143" s="196"/>
      <c r="AJ143" s="196"/>
    </row>
    <row r="144" spans="1:36">
      <c r="A144" s="196"/>
      <c r="B144" s="196"/>
      <c r="C144" s="196"/>
      <c r="D144" s="196"/>
      <c r="E144" s="196"/>
      <c r="F144" s="196"/>
      <c r="G144" s="196"/>
      <c r="H144" s="196"/>
      <c r="I144" s="196"/>
      <c r="J144" s="196"/>
      <c r="K144" s="196"/>
      <c r="L144" s="196"/>
      <c r="M144" s="196"/>
      <c r="N144" s="196"/>
      <c r="O144" s="196"/>
      <c r="P144" s="196"/>
      <c r="Q144" s="196"/>
      <c r="R144" s="196"/>
      <c r="S144" s="196"/>
      <c r="T144" s="196"/>
      <c r="U144" s="196"/>
      <c r="V144" s="196"/>
      <c r="W144" s="196"/>
      <c r="X144" s="196"/>
      <c r="Y144" s="196"/>
      <c r="Z144" s="196"/>
      <c r="AA144" s="196"/>
      <c r="AB144" s="196"/>
      <c r="AC144" s="196"/>
      <c r="AD144" s="196"/>
      <c r="AE144" s="196"/>
      <c r="AF144" s="196"/>
      <c r="AG144" s="196"/>
      <c r="AH144" s="196"/>
      <c r="AI144" s="196"/>
      <c r="AJ144" s="196"/>
    </row>
    <row r="145" spans="1:36">
      <c r="A145" s="196"/>
      <c r="B145" s="196"/>
      <c r="C145" s="196"/>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c r="AA145" s="196"/>
      <c r="AB145" s="196"/>
      <c r="AC145" s="196"/>
      <c r="AD145" s="196"/>
      <c r="AE145" s="196"/>
      <c r="AF145" s="196"/>
      <c r="AG145" s="196"/>
      <c r="AH145" s="196"/>
      <c r="AI145" s="196"/>
      <c r="AJ145" s="196"/>
    </row>
    <row r="146" spans="1:36">
      <c r="A146" s="196"/>
      <c r="B146" s="196"/>
      <c r="C146" s="196"/>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6"/>
      <c r="Z146" s="196"/>
      <c r="AA146" s="196"/>
      <c r="AB146" s="196"/>
      <c r="AC146" s="196"/>
      <c r="AD146" s="196"/>
      <c r="AE146" s="196"/>
      <c r="AF146" s="196"/>
      <c r="AG146" s="196"/>
      <c r="AH146" s="196"/>
      <c r="AI146" s="196"/>
      <c r="AJ146" s="196"/>
    </row>
    <row r="147" spans="1:36">
      <c r="A147" s="196"/>
      <c r="B147" s="196"/>
      <c r="C147" s="196"/>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196"/>
      <c r="AA147" s="196"/>
      <c r="AB147" s="196"/>
      <c r="AC147" s="196"/>
      <c r="AD147" s="196"/>
      <c r="AE147" s="196"/>
      <c r="AF147" s="196"/>
      <c r="AG147" s="196"/>
      <c r="AH147" s="196"/>
      <c r="AI147" s="196"/>
      <c r="AJ147" s="196"/>
    </row>
    <row r="148" spans="1:36">
      <c r="A148" s="196"/>
      <c r="B148" s="196"/>
      <c r="C148" s="196"/>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c r="AA148" s="196"/>
      <c r="AB148" s="196"/>
      <c r="AC148" s="196"/>
      <c r="AD148" s="196"/>
      <c r="AE148" s="196"/>
      <c r="AF148" s="196"/>
      <c r="AG148" s="196"/>
      <c r="AH148" s="196"/>
      <c r="AI148" s="196"/>
      <c r="AJ148" s="196"/>
    </row>
    <row r="149" spans="1:36">
      <c r="A149" s="196"/>
      <c r="B149" s="196"/>
      <c r="C149" s="196"/>
      <c r="D149" s="196"/>
      <c r="E149" s="196"/>
      <c r="F149" s="196"/>
      <c r="G149" s="196"/>
      <c r="H149" s="196"/>
      <c r="I149" s="196"/>
      <c r="J149" s="196"/>
      <c r="K149" s="196"/>
      <c r="L149" s="196"/>
      <c r="M149" s="196"/>
      <c r="N149" s="196"/>
      <c r="O149" s="196"/>
      <c r="P149" s="196"/>
      <c r="Q149" s="196"/>
      <c r="R149" s="196"/>
      <c r="S149" s="196"/>
      <c r="T149" s="196"/>
      <c r="U149" s="196"/>
      <c r="V149" s="196"/>
      <c r="W149" s="196"/>
      <c r="X149" s="196"/>
      <c r="Y149" s="196"/>
      <c r="Z149" s="196"/>
      <c r="AA149" s="196"/>
      <c r="AB149" s="196"/>
      <c r="AC149" s="196"/>
      <c r="AD149" s="196"/>
      <c r="AE149" s="196"/>
      <c r="AF149" s="196"/>
      <c r="AG149" s="196"/>
      <c r="AH149" s="196"/>
      <c r="AI149" s="196"/>
      <c r="AJ149" s="196"/>
    </row>
    <row r="150" spans="1:36">
      <c r="A150" s="196"/>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196"/>
      <c r="X150" s="196"/>
      <c r="Y150" s="196"/>
      <c r="Z150" s="196"/>
      <c r="AA150" s="196"/>
      <c r="AB150" s="196"/>
      <c r="AC150" s="196"/>
      <c r="AD150" s="196"/>
      <c r="AE150" s="196"/>
      <c r="AF150" s="196"/>
      <c r="AG150" s="196"/>
      <c r="AH150" s="196"/>
      <c r="AI150" s="196"/>
      <c r="AJ150" s="196"/>
    </row>
    <row r="151" spans="1:36">
      <c r="A151" s="196"/>
      <c r="B151" s="196"/>
      <c r="C151" s="196"/>
      <c r="D151" s="196"/>
      <c r="E151" s="196"/>
      <c r="F151" s="196"/>
      <c r="G151" s="196"/>
      <c r="H151" s="196"/>
      <c r="I151" s="196"/>
      <c r="J151" s="196"/>
      <c r="K151" s="196"/>
      <c r="L151" s="196"/>
      <c r="M151" s="196"/>
      <c r="N151" s="196"/>
      <c r="O151" s="196"/>
      <c r="P151" s="196"/>
      <c r="Q151" s="196"/>
      <c r="R151" s="196"/>
      <c r="S151" s="196"/>
      <c r="T151" s="196"/>
      <c r="U151" s="196"/>
      <c r="V151" s="196"/>
      <c r="W151" s="196"/>
      <c r="X151" s="196"/>
      <c r="Y151" s="196"/>
      <c r="Z151" s="196"/>
      <c r="AA151" s="196"/>
      <c r="AB151" s="196"/>
      <c r="AC151" s="196"/>
      <c r="AD151" s="196"/>
      <c r="AE151" s="196"/>
      <c r="AF151" s="196"/>
      <c r="AG151" s="196"/>
      <c r="AH151" s="196"/>
      <c r="AI151" s="196"/>
      <c r="AJ151" s="196"/>
    </row>
    <row r="152" spans="1:36">
      <c r="A152" s="196"/>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196"/>
      <c r="X152" s="196"/>
      <c r="Y152" s="196"/>
      <c r="Z152" s="196"/>
      <c r="AA152" s="196"/>
      <c r="AB152" s="196"/>
      <c r="AC152" s="196"/>
      <c r="AD152" s="196"/>
      <c r="AE152" s="196"/>
      <c r="AF152" s="196"/>
      <c r="AG152" s="196"/>
      <c r="AH152" s="196"/>
      <c r="AI152" s="196"/>
      <c r="AJ152" s="196"/>
    </row>
    <row r="153" spans="1:36">
      <c r="A153" s="196"/>
      <c r="B153" s="196"/>
      <c r="C153" s="196"/>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c r="AA153" s="196"/>
      <c r="AB153" s="196"/>
      <c r="AC153" s="196"/>
      <c r="AD153" s="196"/>
      <c r="AE153" s="196"/>
      <c r="AF153" s="196"/>
      <c r="AG153" s="196"/>
      <c r="AH153" s="196"/>
      <c r="AI153" s="196"/>
      <c r="AJ153" s="196"/>
    </row>
    <row r="154" spans="1:36">
      <c r="A154" s="196"/>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196"/>
      <c r="X154" s="196"/>
      <c r="Y154" s="196"/>
      <c r="Z154" s="196"/>
      <c r="AA154" s="196"/>
      <c r="AB154" s="196"/>
      <c r="AC154" s="196"/>
      <c r="AD154" s="196"/>
      <c r="AE154" s="196"/>
      <c r="AF154" s="196"/>
      <c r="AG154" s="196"/>
      <c r="AH154" s="196"/>
      <c r="AI154" s="196"/>
      <c r="AJ154" s="196"/>
    </row>
    <row r="155" spans="1:36">
      <c r="A155" s="196"/>
      <c r="B155" s="196"/>
      <c r="C155" s="196"/>
      <c r="D155" s="196"/>
      <c r="E155" s="196"/>
      <c r="F155" s="196"/>
      <c r="G155" s="196"/>
      <c r="H155" s="196"/>
      <c r="I155" s="196"/>
      <c r="J155" s="196"/>
      <c r="K155" s="196"/>
      <c r="L155" s="196"/>
      <c r="M155" s="196"/>
      <c r="N155" s="196"/>
      <c r="O155" s="196"/>
      <c r="P155" s="196"/>
      <c r="Q155" s="196"/>
      <c r="R155" s="196"/>
      <c r="S155" s="196"/>
      <c r="T155" s="196"/>
      <c r="U155" s="196"/>
      <c r="V155" s="196"/>
      <c r="W155" s="196"/>
      <c r="X155" s="196"/>
      <c r="Y155" s="196"/>
      <c r="Z155" s="196"/>
      <c r="AA155" s="196"/>
      <c r="AB155" s="196"/>
      <c r="AC155" s="196"/>
      <c r="AD155" s="196"/>
      <c r="AE155" s="196"/>
      <c r="AF155" s="196"/>
      <c r="AG155" s="196"/>
      <c r="AH155" s="196"/>
      <c r="AI155" s="196"/>
      <c r="AJ155" s="196"/>
    </row>
    <row r="156" spans="1:36">
      <c r="A156" s="196"/>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c r="AA156" s="196"/>
      <c r="AB156" s="196"/>
      <c r="AC156" s="196"/>
      <c r="AD156" s="196"/>
      <c r="AE156" s="196"/>
      <c r="AF156" s="196"/>
      <c r="AG156" s="196"/>
      <c r="AH156" s="196"/>
      <c r="AI156" s="196"/>
      <c r="AJ156" s="196"/>
    </row>
    <row r="157" spans="1:36">
      <c r="A157" s="196"/>
      <c r="B157" s="196"/>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c r="AA157" s="196"/>
      <c r="AB157" s="196"/>
      <c r="AC157" s="196"/>
      <c r="AD157" s="196"/>
      <c r="AE157" s="196"/>
      <c r="AF157" s="196"/>
      <c r="AG157" s="196"/>
      <c r="AH157" s="196"/>
      <c r="AI157" s="196"/>
      <c r="AJ157" s="196"/>
    </row>
    <row r="158" spans="1:36">
      <c r="A158" s="196"/>
      <c r="B158" s="196"/>
      <c r="C158" s="196"/>
      <c r="D158" s="196"/>
      <c r="E158" s="196"/>
      <c r="F158" s="196"/>
      <c r="G158" s="196"/>
      <c r="H158" s="196"/>
      <c r="I158" s="196"/>
      <c r="J158" s="196"/>
      <c r="K158" s="196"/>
      <c r="L158" s="196"/>
      <c r="M158" s="196"/>
      <c r="N158" s="196"/>
      <c r="O158" s="196"/>
      <c r="P158" s="196"/>
      <c r="Q158" s="196"/>
      <c r="R158" s="196"/>
      <c r="S158" s="196"/>
      <c r="T158" s="196"/>
      <c r="U158" s="196"/>
      <c r="V158" s="196"/>
      <c r="W158" s="196"/>
      <c r="X158" s="196"/>
      <c r="Y158" s="196"/>
      <c r="Z158" s="196"/>
      <c r="AA158" s="196"/>
      <c r="AB158" s="196"/>
      <c r="AC158" s="196"/>
      <c r="AD158" s="196"/>
      <c r="AE158" s="196"/>
      <c r="AF158" s="196"/>
      <c r="AG158" s="196"/>
      <c r="AH158" s="196"/>
      <c r="AI158" s="196"/>
      <c r="AJ158" s="196"/>
    </row>
    <row r="159" spans="1:36">
      <c r="A159" s="196"/>
      <c r="B159" s="196"/>
      <c r="C159" s="196"/>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c r="AA159" s="196"/>
      <c r="AB159" s="196"/>
      <c r="AC159" s="196"/>
      <c r="AD159" s="196"/>
      <c r="AE159" s="196"/>
      <c r="AF159" s="196"/>
      <c r="AG159" s="196"/>
      <c r="AH159" s="196"/>
      <c r="AI159" s="196"/>
      <c r="AJ159" s="196"/>
    </row>
    <row r="160" spans="1:36">
      <c r="A160" s="196"/>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c r="AA160" s="196"/>
      <c r="AB160" s="196"/>
      <c r="AC160" s="196"/>
      <c r="AD160" s="196"/>
      <c r="AE160" s="196"/>
      <c r="AF160" s="196"/>
      <c r="AG160" s="196"/>
      <c r="AH160" s="196"/>
      <c r="AI160" s="196"/>
      <c r="AJ160" s="196"/>
    </row>
    <row r="161" spans="1:36">
      <c r="A161" s="196"/>
      <c r="B161" s="196"/>
      <c r="C161" s="196"/>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c r="AA161" s="196"/>
      <c r="AB161" s="196"/>
      <c r="AC161" s="196"/>
      <c r="AD161" s="196"/>
      <c r="AE161" s="196"/>
      <c r="AF161" s="196"/>
      <c r="AG161" s="196"/>
      <c r="AH161" s="196"/>
      <c r="AI161" s="196"/>
      <c r="AJ161" s="196"/>
    </row>
    <row r="162" spans="1:36">
      <c r="A162" s="196"/>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96"/>
      <c r="AE162" s="196"/>
      <c r="AF162" s="196"/>
      <c r="AG162" s="196"/>
      <c r="AH162" s="196"/>
      <c r="AI162" s="196"/>
      <c r="AJ162" s="196"/>
    </row>
    <row r="163" spans="1:36">
      <c r="A163" s="196"/>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c r="AA163" s="196"/>
      <c r="AB163" s="196"/>
      <c r="AC163" s="196"/>
      <c r="AD163" s="196"/>
      <c r="AE163" s="196"/>
      <c r="AF163" s="196"/>
      <c r="AG163" s="196"/>
      <c r="AH163" s="196"/>
      <c r="AI163" s="196"/>
      <c r="AJ163" s="196"/>
    </row>
    <row r="164" spans="1:36">
      <c r="A164" s="196"/>
      <c r="B164" s="196"/>
      <c r="C164" s="196"/>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c r="AA164" s="196"/>
      <c r="AB164" s="196"/>
      <c r="AC164" s="196"/>
      <c r="AD164" s="196"/>
      <c r="AE164" s="196"/>
      <c r="AF164" s="196"/>
      <c r="AG164" s="196"/>
      <c r="AH164" s="196"/>
      <c r="AI164" s="196"/>
      <c r="AJ164" s="196"/>
    </row>
    <row r="165" spans="1:36">
      <c r="A165" s="196"/>
      <c r="B165" s="196"/>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96"/>
      <c r="AB165" s="196"/>
      <c r="AC165" s="196"/>
      <c r="AD165" s="196"/>
      <c r="AE165" s="196"/>
      <c r="AF165" s="196"/>
      <c r="AG165" s="196"/>
      <c r="AH165" s="196"/>
      <c r="AI165" s="196"/>
      <c r="AJ165" s="196"/>
    </row>
    <row r="166" spans="1:36">
      <c r="A166" s="196"/>
      <c r="B166" s="196"/>
      <c r="C166" s="196"/>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c r="AA166" s="196"/>
      <c r="AB166" s="196"/>
      <c r="AC166" s="196"/>
      <c r="AD166" s="196"/>
      <c r="AE166" s="196"/>
      <c r="AF166" s="196"/>
      <c r="AG166" s="196"/>
      <c r="AH166" s="196"/>
      <c r="AI166" s="196"/>
      <c r="AJ166" s="196"/>
    </row>
    <row r="167" spans="1:36">
      <c r="A167" s="196"/>
      <c r="B167" s="196"/>
      <c r="C167" s="196"/>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c r="AA167" s="196"/>
      <c r="AB167" s="196"/>
      <c r="AC167" s="196"/>
      <c r="AD167" s="196"/>
      <c r="AE167" s="196"/>
      <c r="AF167" s="196"/>
      <c r="AG167" s="196"/>
      <c r="AH167" s="196"/>
      <c r="AI167" s="196"/>
      <c r="AJ167" s="196"/>
    </row>
    <row r="168" spans="1:36">
      <c r="A168" s="196"/>
      <c r="B168" s="196"/>
      <c r="C168" s="196"/>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c r="AA168" s="196"/>
      <c r="AB168" s="196"/>
      <c r="AC168" s="196"/>
      <c r="AD168" s="196"/>
      <c r="AE168" s="196"/>
      <c r="AF168" s="196"/>
      <c r="AG168" s="196"/>
      <c r="AH168" s="196"/>
      <c r="AI168" s="196"/>
      <c r="AJ168" s="196"/>
    </row>
    <row r="169" spans="1:36">
      <c r="A169" s="196"/>
      <c r="B169" s="196"/>
      <c r="C169" s="196"/>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c r="AA169" s="196"/>
      <c r="AB169" s="196"/>
      <c r="AC169" s="196"/>
      <c r="AD169" s="196"/>
      <c r="AE169" s="196"/>
      <c r="AF169" s="196"/>
      <c r="AG169" s="196"/>
      <c r="AH169" s="196"/>
      <c r="AI169" s="196"/>
      <c r="AJ169" s="196"/>
    </row>
    <row r="170" spans="1:36">
      <c r="A170" s="196"/>
      <c r="B170" s="196"/>
      <c r="C170" s="196"/>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c r="AA170" s="196"/>
      <c r="AB170" s="196"/>
      <c r="AC170" s="196"/>
      <c r="AD170" s="196"/>
      <c r="AE170" s="196"/>
      <c r="AF170" s="196"/>
      <c r="AG170" s="196"/>
      <c r="AH170" s="196"/>
      <c r="AI170" s="196"/>
      <c r="AJ170" s="196"/>
    </row>
    <row r="171" spans="1:36">
      <c r="A171" s="196"/>
      <c r="B171" s="196"/>
      <c r="C171" s="196"/>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row>
    <row r="172" spans="1:36">
      <c r="A172" s="196"/>
      <c r="B172" s="196"/>
      <c r="C172" s="196"/>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c r="AA172" s="196"/>
      <c r="AB172" s="196"/>
      <c r="AC172" s="196"/>
      <c r="AD172" s="196"/>
      <c r="AE172" s="196"/>
      <c r="AF172" s="196"/>
      <c r="AG172" s="196"/>
      <c r="AH172" s="196"/>
      <c r="AI172" s="196"/>
      <c r="AJ172" s="196"/>
    </row>
    <row r="173" spans="1:36">
      <c r="A173" s="196"/>
      <c r="B173" s="196"/>
      <c r="C173" s="196"/>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c r="AA173" s="196"/>
      <c r="AB173" s="196"/>
      <c r="AC173" s="196"/>
      <c r="AD173" s="196"/>
      <c r="AE173" s="196"/>
      <c r="AF173" s="196"/>
      <c r="AG173" s="196"/>
      <c r="AH173" s="196"/>
      <c r="AI173" s="196"/>
      <c r="AJ173" s="196"/>
    </row>
    <row r="174" spans="1:36">
      <c r="A174" s="196"/>
      <c r="B174" s="196"/>
      <c r="C174" s="196"/>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c r="AA174" s="196"/>
      <c r="AB174" s="196"/>
      <c r="AC174" s="196"/>
      <c r="AD174" s="196"/>
      <c r="AE174" s="196"/>
      <c r="AF174" s="196"/>
      <c r="AG174" s="196"/>
      <c r="AH174" s="196"/>
      <c r="AI174" s="196"/>
      <c r="AJ174" s="196"/>
    </row>
    <row r="175" spans="1:36">
      <c r="A175" s="196"/>
      <c r="B175" s="196"/>
      <c r="C175" s="196"/>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c r="AA175" s="196"/>
      <c r="AB175" s="196"/>
      <c r="AC175" s="196"/>
      <c r="AD175" s="196"/>
      <c r="AE175" s="196"/>
      <c r="AF175" s="196"/>
      <c r="AG175" s="196"/>
      <c r="AH175" s="196"/>
      <c r="AI175" s="196"/>
      <c r="AJ175" s="196"/>
    </row>
    <row r="176" spans="1:36">
      <c r="A176" s="194"/>
      <c r="B176" s="196"/>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c r="AJ176" s="194"/>
    </row>
    <row r="177" spans="1:36">
      <c r="A177" s="194"/>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c r="AJ177" s="194"/>
    </row>
    <row r="178" spans="1:36">
      <c r="B178" s="194"/>
    </row>
  </sheetData>
  <sheetProtection formatCells="0" formatColumns="0" formatRows="0" insertColumns="0" insertRows="0" autoFilter="0"/>
  <mergeCells count="144">
    <mergeCell ref="F89:AJ89"/>
    <mergeCell ref="F90:AJ90"/>
    <mergeCell ref="F91:AJ91"/>
    <mergeCell ref="F92:AJ92"/>
    <mergeCell ref="B107:AJ107"/>
    <mergeCell ref="B108:AJ108"/>
    <mergeCell ref="A105:N105"/>
    <mergeCell ref="O105:P105"/>
    <mergeCell ref="Q105:R105"/>
    <mergeCell ref="A97:D100"/>
    <mergeCell ref="F97:AJ97"/>
    <mergeCell ref="F98:AJ98"/>
    <mergeCell ref="F99:AJ99"/>
    <mergeCell ref="F100:AJ100"/>
    <mergeCell ref="A101:D104"/>
    <mergeCell ref="F101:AJ101"/>
    <mergeCell ref="F102:AJ102"/>
    <mergeCell ref="F103:AJ103"/>
    <mergeCell ref="F104:AJ104"/>
    <mergeCell ref="S105:AJ105"/>
    <mergeCell ref="F96:AJ96"/>
    <mergeCell ref="A88:D92"/>
    <mergeCell ref="F88:AJ88"/>
    <mergeCell ref="A4:AJ4"/>
    <mergeCell ref="AB26:AJ26"/>
    <mergeCell ref="D27:E27"/>
    <mergeCell ref="AB27:AH27"/>
    <mergeCell ref="AI27:AJ27"/>
    <mergeCell ref="A26:AA26"/>
    <mergeCell ref="A10:F12"/>
    <mergeCell ref="A9:F9"/>
    <mergeCell ref="A14:F14"/>
    <mergeCell ref="A13:F13"/>
    <mergeCell ref="A8:F8"/>
    <mergeCell ref="Y15:AB15"/>
    <mergeCell ref="K15:O15"/>
    <mergeCell ref="P15:S15"/>
    <mergeCell ref="AC15:AJ15"/>
    <mergeCell ref="D67:AI67"/>
    <mergeCell ref="G68:AH68"/>
    <mergeCell ref="AF59:AH59"/>
    <mergeCell ref="AI46:AJ46"/>
    <mergeCell ref="S46:Y46"/>
    <mergeCell ref="AB46:AH46"/>
    <mergeCell ref="Z46:AA46"/>
    <mergeCell ref="A72:AJ72"/>
    <mergeCell ref="F87:AJ87"/>
    <mergeCell ref="AF53:AJ53"/>
    <mergeCell ref="AC53:AE53"/>
    <mergeCell ref="AI59:AJ59"/>
    <mergeCell ref="X59:AE59"/>
    <mergeCell ref="X54:AA54"/>
    <mergeCell ref="AC54:AE54"/>
    <mergeCell ref="S55:V55"/>
    <mergeCell ref="AF56:AI56"/>
    <mergeCell ref="AC55:AE55"/>
    <mergeCell ref="AC56:AE56"/>
    <mergeCell ref="K53:M53"/>
    <mergeCell ref="N53:R53"/>
    <mergeCell ref="S53:W53"/>
    <mergeCell ref="X53:AB53"/>
    <mergeCell ref="N56:Q56"/>
    <mergeCell ref="R114:V114"/>
    <mergeCell ref="W114:AH114"/>
    <mergeCell ref="E113:F113"/>
    <mergeCell ref="H113:I113"/>
    <mergeCell ref="K113:L113"/>
    <mergeCell ref="R113:V113"/>
    <mergeCell ref="W113:AH113"/>
    <mergeCell ref="B111:AI111"/>
    <mergeCell ref="A77:AJ77"/>
    <mergeCell ref="A79:D79"/>
    <mergeCell ref="E79:AJ79"/>
    <mergeCell ref="A80:D83"/>
    <mergeCell ref="F80:AJ80"/>
    <mergeCell ref="F81:AJ81"/>
    <mergeCell ref="F82:AJ82"/>
    <mergeCell ref="F83:AJ83"/>
    <mergeCell ref="A84:D87"/>
    <mergeCell ref="F84:AJ84"/>
    <mergeCell ref="F85:AJ85"/>
    <mergeCell ref="F86:AJ86"/>
    <mergeCell ref="A93:D96"/>
    <mergeCell ref="F93:AJ93"/>
    <mergeCell ref="F94:AJ94"/>
    <mergeCell ref="F95:AJ95"/>
    <mergeCell ref="Y1:AB1"/>
    <mergeCell ref="AC1:AJ1"/>
    <mergeCell ref="S44:AA44"/>
    <mergeCell ref="AB45:AJ45"/>
    <mergeCell ref="AB42:AH42"/>
    <mergeCell ref="AI42:AJ42"/>
    <mergeCell ref="AB44:AH44"/>
    <mergeCell ref="AI44:AJ44"/>
    <mergeCell ref="S43:Y43"/>
    <mergeCell ref="Z43:AA43"/>
    <mergeCell ref="AB43:AH43"/>
    <mergeCell ref="AI43:AJ43"/>
    <mergeCell ref="Z42:AA42"/>
    <mergeCell ref="AI40:AJ40"/>
    <mergeCell ref="AB41:AH41"/>
    <mergeCell ref="AA3:AB3"/>
    <mergeCell ref="G14:AJ14"/>
    <mergeCell ref="H10:L10"/>
    <mergeCell ref="G11:AJ11"/>
    <mergeCell ref="G12:AJ12"/>
    <mergeCell ref="G8:AJ8"/>
    <mergeCell ref="G9:AJ9"/>
    <mergeCell ref="G13:AJ13"/>
    <mergeCell ref="T15:X15"/>
    <mergeCell ref="S39:AA39"/>
    <mergeCell ref="AB39:AJ39"/>
    <mergeCell ref="A15:F15"/>
    <mergeCell ref="G15:J15"/>
    <mergeCell ref="S45:Y45"/>
    <mergeCell ref="AI41:AJ41"/>
    <mergeCell ref="S40:Y40"/>
    <mergeCell ref="Z40:AA40"/>
    <mergeCell ref="S41:Y41"/>
    <mergeCell ref="Z41:AA41"/>
    <mergeCell ref="AB30:AH30"/>
    <mergeCell ref="AI30:AJ30"/>
    <mergeCell ref="AB29:AH29"/>
    <mergeCell ref="AB28:AH28"/>
    <mergeCell ref="AI28:AJ28"/>
    <mergeCell ref="AI29:AJ29"/>
    <mergeCell ref="X61:AJ61"/>
    <mergeCell ref="X62:AE62"/>
    <mergeCell ref="AF62:AH62"/>
    <mergeCell ref="AI62:AJ62"/>
    <mergeCell ref="C45:R45"/>
    <mergeCell ref="S42:Y42"/>
    <mergeCell ref="Z45:AA45"/>
    <mergeCell ref="D40:E40"/>
    <mergeCell ref="AB40:AH40"/>
    <mergeCell ref="S56:V56"/>
    <mergeCell ref="X56:AA56"/>
    <mergeCell ref="X55:AA55"/>
    <mergeCell ref="K54:M54"/>
    <mergeCell ref="K55:M55"/>
    <mergeCell ref="K56:M56"/>
    <mergeCell ref="N54:Q54"/>
    <mergeCell ref="S54:V54"/>
    <mergeCell ref="N55:Q55"/>
  </mergeCells>
  <phoneticPr fontId="3"/>
  <conditionalFormatting sqref="A37:AJ56 A58:AJ60 A57:U57 W57:AJ57 A64:AJ69 A71:AJ72 A70:AF70 AH70:AJ70">
    <cfRule type="expression" dxfId="6" priority="15">
      <formula>AND($AL$19=TRUE,$AM$19=FALSE)</formula>
    </cfRule>
  </conditionalFormatting>
  <conditionalFormatting sqref="A25:AJ34">
    <cfRule type="expression" dxfId="5" priority="14">
      <formula>$AM$19=TRUE</formula>
    </cfRule>
  </conditionalFormatting>
  <conditionalFormatting sqref="V57">
    <cfRule type="expression" dxfId="4" priority="5">
      <formula>AND($AL$19=TRUE,$AM$19=FALSE)</formula>
    </cfRule>
  </conditionalFormatting>
  <conditionalFormatting sqref="A61:X61">
    <cfRule type="expression" dxfId="3" priority="4">
      <formula>AND($AL$19=TRUE,$AM$19=FALSE)</formula>
    </cfRule>
  </conditionalFormatting>
  <conditionalFormatting sqref="A62:W63">
    <cfRule type="expression" dxfId="2" priority="3">
      <formula>AND($AL$19=TRUE,$AM$19=FALSE)</formula>
    </cfRule>
  </conditionalFormatting>
  <conditionalFormatting sqref="X62:AJ62">
    <cfRule type="expression" dxfId="1" priority="2">
      <formula>AND($AL$19=TRUE,$AM$19=FALSE)</formula>
    </cfRule>
  </conditionalFormatting>
  <conditionalFormatting sqref="X63:AJ63">
    <cfRule type="expression" dxfId="0" priority="1">
      <formula>AND($AL$19=TRUE,$AM$19=FALSE)</formula>
    </cfRule>
  </conditionalFormatting>
  <dataValidations count="2">
    <dataValidation imeMode="halfAlpha" allowBlank="1" showInputMessage="1" showErrorMessage="1" sqref="H113:I113 K113:L113 E113:F113 Z63:AJ66 A15 Z38:AJ38 N53 S53 K64:U66 K50:R52 AJ73:AJ75 K46:R47 AJ48:AJ49 AJ32:AJ34 L22:M22 K15 T15 Z16:AJ16 K16:U16 K53 AF53:AF55 AG54:AG55 L38:L44 S38:U38 R42:R44 L24:M24 N22:U24 K22:K24 AJ24 K35:K44 K28:Q28 L35:L36 Z22:AI24 AJ22 K25:R25 AA28 K27:R27 K29:R31 M35:Q44 R35:R40 K75:R75 AJ68:AJ69 K57:R63"/>
    <dataValidation imeMode="hiragana" allowBlank="1" showInputMessage="1" showErrorMessage="1" sqref="W114"/>
  </dataValidations>
  <printOptions horizontalCentered="1"/>
  <pageMargins left="0.55118110236220474" right="0.55118110236220474" top="0.82677165354330717" bottom="0.23622047244094491" header="0.51181102362204722" footer="0.35433070866141736"/>
  <pageSetup paperSize="9" orientation="portrait" r:id="rId1"/>
  <headerFooter alignWithMargins="0"/>
  <rowBreaks count="2" manualBreakCount="2">
    <brk id="57" max="35" man="1"/>
    <brk id="1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463" r:id="rId4" name="Check Box 103">
              <controlPr defaultSize="0" autoFill="0" autoLine="0" autoPict="0">
                <anchor moveWithCells="1">
                  <from>
                    <xdr:col>2</xdr:col>
                    <xdr:colOff>7620</xdr:colOff>
                    <xdr:row>63</xdr:row>
                    <xdr:rowOff>160020</xdr:rowOff>
                  </from>
                  <to>
                    <xdr:col>3</xdr:col>
                    <xdr:colOff>30480</xdr:colOff>
                    <xdr:row>65</xdr:row>
                    <xdr:rowOff>22860</xdr:rowOff>
                  </to>
                </anchor>
              </controlPr>
            </control>
          </mc:Choice>
        </mc:AlternateContent>
        <mc:AlternateContent xmlns:mc="http://schemas.openxmlformats.org/markup-compatibility/2006">
          <mc:Choice Requires="x14">
            <control shapeId="15464" r:id="rId5" name="Check Box 104">
              <controlPr defaultSize="0" autoFill="0" autoLine="0" autoPict="0">
                <anchor moveWithCells="1">
                  <from>
                    <xdr:col>2</xdr:col>
                    <xdr:colOff>7620</xdr:colOff>
                    <xdr:row>64</xdr:row>
                    <xdr:rowOff>182880</xdr:rowOff>
                  </from>
                  <to>
                    <xdr:col>3</xdr:col>
                    <xdr:colOff>30480</xdr:colOff>
                    <xdr:row>66</xdr:row>
                    <xdr:rowOff>38100</xdr:rowOff>
                  </to>
                </anchor>
              </controlPr>
            </control>
          </mc:Choice>
        </mc:AlternateContent>
        <mc:AlternateContent xmlns:mc="http://schemas.openxmlformats.org/markup-compatibility/2006">
          <mc:Choice Requires="x14">
            <control shapeId="15465" r:id="rId6" name="Check Box 105">
              <controlPr defaultSize="0" autoFill="0" autoLine="0" autoPict="0">
                <anchor moveWithCells="1">
                  <from>
                    <xdr:col>2</xdr:col>
                    <xdr:colOff>7620</xdr:colOff>
                    <xdr:row>66</xdr:row>
                    <xdr:rowOff>60960</xdr:rowOff>
                  </from>
                  <to>
                    <xdr:col>3</xdr:col>
                    <xdr:colOff>30480</xdr:colOff>
                    <xdr:row>66</xdr:row>
                    <xdr:rowOff>297180</xdr:rowOff>
                  </to>
                </anchor>
              </controlPr>
            </control>
          </mc:Choice>
        </mc:AlternateContent>
        <mc:AlternateContent xmlns:mc="http://schemas.openxmlformats.org/markup-compatibility/2006">
          <mc:Choice Requires="x14">
            <control shapeId="15467" r:id="rId7" name="Check Box 107">
              <controlPr defaultSize="0" autoFill="0" autoLine="0" autoPict="0">
                <anchor moveWithCells="1">
                  <from>
                    <xdr:col>2</xdr:col>
                    <xdr:colOff>7620</xdr:colOff>
                    <xdr:row>66</xdr:row>
                    <xdr:rowOff>312420</xdr:rowOff>
                  </from>
                  <to>
                    <xdr:col>3</xdr:col>
                    <xdr:colOff>30480</xdr:colOff>
                    <xdr:row>68</xdr:row>
                    <xdr:rowOff>22860</xdr:rowOff>
                  </to>
                </anchor>
              </controlPr>
            </control>
          </mc:Choice>
        </mc:AlternateContent>
        <mc:AlternateContent xmlns:mc="http://schemas.openxmlformats.org/markup-compatibility/2006">
          <mc:Choice Requires="x14">
            <control shapeId="15469" r:id="rId8" name="Check Box 109">
              <controlPr defaultSize="0" autoFill="0" autoLine="0" autoPict="0">
                <anchor moveWithCells="1">
                  <from>
                    <xdr:col>17</xdr:col>
                    <xdr:colOff>182880</xdr:colOff>
                    <xdr:row>18</xdr:row>
                    <xdr:rowOff>7620</xdr:rowOff>
                  </from>
                  <to>
                    <xdr:col>19</xdr:col>
                    <xdr:colOff>22860</xdr:colOff>
                    <xdr:row>19</xdr:row>
                    <xdr:rowOff>7620</xdr:rowOff>
                  </to>
                </anchor>
              </controlPr>
            </control>
          </mc:Choice>
        </mc:AlternateContent>
        <mc:AlternateContent xmlns:mc="http://schemas.openxmlformats.org/markup-compatibility/2006">
          <mc:Choice Requires="x14">
            <control shapeId="15470" r:id="rId9" name="Check Box 110">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2" r:id="rId10" name="Check Box 112">
              <controlPr defaultSize="0" autoFill="0" autoLine="0" autoPict="0">
                <anchor moveWithCells="1">
                  <from>
                    <xdr:col>11</xdr:col>
                    <xdr:colOff>0</xdr:colOff>
                    <xdr:row>53</xdr:row>
                    <xdr:rowOff>22860</xdr:rowOff>
                  </from>
                  <to>
                    <xdr:col>13</xdr:col>
                    <xdr:colOff>0</xdr:colOff>
                    <xdr:row>53</xdr:row>
                    <xdr:rowOff>182880</xdr:rowOff>
                  </to>
                </anchor>
              </controlPr>
            </control>
          </mc:Choice>
        </mc:AlternateContent>
        <mc:AlternateContent xmlns:mc="http://schemas.openxmlformats.org/markup-compatibility/2006">
          <mc:Choice Requires="x14">
            <control shapeId="15473" r:id="rId11" name="Check Box 113">
              <controlPr defaultSize="0" autoFill="0" autoLine="0" autoPict="0">
                <anchor moveWithCells="1">
                  <from>
                    <xdr:col>11</xdr:col>
                    <xdr:colOff>0</xdr:colOff>
                    <xdr:row>54</xdr:row>
                    <xdr:rowOff>7620</xdr:rowOff>
                  </from>
                  <to>
                    <xdr:col>12</xdr:col>
                    <xdr:colOff>0</xdr:colOff>
                    <xdr:row>54</xdr:row>
                    <xdr:rowOff>182880</xdr:rowOff>
                  </to>
                </anchor>
              </controlPr>
            </control>
          </mc:Choice>
        </mc:AlternateContent>
        <mc:AlternateContent xmlns:mc="http://schemas.openxmlformats.org/markup-compatibility/2006">
          <mc:Choice Requires="x14">
            <control shapeId="15474" r:id="rId12" name="Check Box 114">
              <controlPr defaultSize="0" autoFill="0" autoLine="0" autoPict="0">
                <anchor moveWithCells="1">
                  <from>
                    <xdr:col>11</xdr:col>
                    <xdr:colOff>0</xdr:colOff>
                    <xdr:row>55</xdr:row>
                    <xdr:rowOff>7620</xdr:rowOff>
                  </from>
                  <to>
                    <xdr:col>12</xdr:col>
                    <xdr:colOff>0</xdr:colOff>
                    <xdr:row>55</xdr:row>
                    <xdr:rowOff>182880</xdr:rowOff>
                  </to>
                </anchor>
              </controlPr>
            </control>
          </mc:Choice>
        </mc:AlternateContent>
        <mc:AlternateContent xmlns:mc="http://schemas.openxmlformats.org/markup-compatibility/2006">
          <mc:Choice Requires="x14">
            <control shapeId="15475" r:id="rId13" name="Check Box 115">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6" r:id="rId14" name="Check Box 116">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7" r:id="rId15" name="Check Box 117">
              <controlPr defaultSize="0" autoFill="0" autoLine="0" autoPict="0">
                <anchor moveWithCells="1">
                  <from>
                    <xdr:col>1</xdr:col>
                    <xdr:colOff>22860</xdr:colOff>
                    <xdr:row>18</xdr:row>
                    <xdr:rowOff>7620</xdr:rowOff>
                  </from>
                  <to>
                    <xdr:col>2</xdr:col>
                    <xdr:colOff>38100</xdr:colOff>
                    <xdr:row>19</xdr:row>
                    <xdr:rowOff>7620</xdr:rowOff>
                  </to>
                </anchor>
              </controlPr>
            </control>
          </mc:Choice>
        </mc:AlternateContent>
        <mc:AlternateContent xmlns:mc="http://schemas.openxmlformats.org/markup-compatibility/2006">
          <mc:Choice Requires="x14">
            <control shapeId="15478" r:id="rId16" name="Check Box 118">
              <controlPr defaultSize="0" autoFill="0" autoLine="0" autoPict="0">
                <anchor moveWithCells="1">
                  <from>
                    <xdr:col>3</xdr:col>
                    <xdr:colOff>190500</xdr:colOff>
                    <xdr:row>78</xdr:row>
                    <xdr:rowOff>106680</xdr:rowOff>
                  </from>
                  <to>
                    <xdr:col>5</xdr:col>
                    <xdr:colOff>0</xdr:colOff>
                    <xdr:row>80</xdr:row>
                    <xdr:rowOff>68580</xdr:rowOff>
                  </to>
                </anchor>
              </controlPr>
            </control>
          </mc:Choice>
        </mc:AlternateContent>
        <mc:AlternateContent xmlns:mc="http://schemas.openxmlformats.org/markup-compatibility/2006">
          <mc:Choice Requires="x14">
            <control shapeId="15479" r:id="rId17" name="Check Box 119">
              <controlPr defaultSize="0" autoFill="0" autoLine="0" autoPict="0">
                <anchor moveWithCells="1">
                  <from>
                    <xdr:col>3</xdr:col>
                    <xdr:colOff>190500</xdr:colOff>
                    <xdr:row>79</xdr:row>
                    <xdr:rowOff>129540</xdr:rowOff>
                  </from>
                  <to>
                    <xdr:col>4</xdr:col>
                    <xdr:colOff>190500</xdr:colOff>
                    <xdr:row>81</xdr:row>
                    <xdr:rowOff>91440</xdr:rowOff>
                  </to>
                </anchor>
              </controlPr>
            </control>
          </mc:Choice>
        </mc:AlternateContent>
        <mc:AlternateContent xmlns:mc="http://schemas.openxmlformats.org/markup-compatibility/2006">
          <mc:Choice Requires="x14">
            <control shapeId="15480" r:id="rId18" name="Check Box 120">
              <controlPr defaultSize="0" autoFill="0" autoLine="0" autoPict="0">
                <anchor moveWithCells="1">
                  <from>
                    <xdr:col>4</xdr:col>
                    <xdr:colOff>7620</xdr:colOff>
                    <xdr:row>81</xdr:row>
                    <xdr:rowOff>106680</xdr:rowOff>
                  </from>
                  <to>
                    <xdr:col>5</xdr:col>
                    <xdr:colOff>7620</xdr:colOff>
                    <xdr:row>83</xdr:row>
                    <xdr:rowOff>68580</xdr:rowOff>
                  </to>
                </anchor>
              </controlPr>
            </control>
          </mc:Choice>
        </mc:AlternateContent>
        <mc:AlternateContent xmlns:mc="http://schemas.openxmlformats.org/markup-compatibility/2006">
          <mc:Choice Requires="x14">
            <control shapeId="15481" r:id="rId19" name="Check Box 121">
              <controlPr defaultSize="0" autoFill="0" autoLine="0" autoPict="0">
                <anchor moveWithCells="1">
                  <from>
                    <xdr:col>4</xdr:col>
                    <xdr:colOff>7620</xdr:colOff>
                    <xdr:row>80</xdr:row>
                    <xdr:rowOff>114300</xdr:rowOff>
                  </from>
                  <to>
                    <xdr:col>5</xdr:col>
                    <xdr:colOff>7620</xdr:colOff>
                    <xdr:row>82</xdr:row>
                    <xdr:rowOff>76200</xdr:rowOff>
                  </to>
                </anchor>
              </controlPr>
            </control>
          </mc:Choice>
        </mc:AlternateContent>
        <mc:AlternateContent xmlns:mc="http://schemas.openxmlformats.org/markup-compatibility/2006">
          <mc:Choice Requires="x14">
            <control shapeId="15504" r:id="rId20" name="Check Box 144">
              <controlPr defaultSize="0" autoFill="0" autoLine="0" autoPict="0">
                <anchor moveWithCells="1">
                  <from>
                    <xdr:col>4</xdr:col>
                    <xdr:colOff>7620</xdr:colOff>
                    <xdr:row>83</xdr:row>
                    <xdr:rowOff>15240</xdr:rowOff>
                  </from>
                  <to>
                    <xdr:col>5</xdr:col>
                    <xdr:colOff>15240</xdr:colOff>
                    <xdr:row>83</xdr:row>
                    <xdr:rowOff>358140</xdr:rowOff>
                  </to>
                </anchor>
              </controlPr>
            </control>
          </mc:Choice>
        </mc:AlternateContent>
        <mc:AlternateContent xmlns:mc="http://schemas.openxmlformats.org/markup-compatibility/2006">
          <mc:Choice Requires="x14">
            <control shapeId="15505" r:id="rId21" name="Check Box 145">
              <controlPr defaultSize="0" autoFill="0" autoLine="0" autoPict="0">
                <anchor moveWithCells="1">
                  <from>
                    <xdr:col>4</xdr:col>
                    <xdr:colOff>7620</xdr:colOff>
                    <xdr:row>83</xdr:row>
                    <xdr:rowOff>297180</xdr:rowOff>
                  </from>
                  <to>
                    <xdr:col>5</xdr:col>
                    <xdr:colOff>15240</xdr:colOff>
                    <xdr:row>85</xdr:row>
                    <xdr:rowOff>68580</xdr:rowOff>
                  </to>
                </anchor>
              </controlPr>
            </control>
          </mc:Choice>
        </mc:AlternateContent>
        <mc:AlternateContent xmlns:mc="http://schemas.openxmlformats.org/markup-compatibility/2006">
          <mc:Choice Requires="x14">
            <control shapeId="15506" r:id="rId22" name="Check Box 146">
              <controlPr defaultSize="0" autoFill="0" autoLine="0" autoPict="0">
                <anchor moveWithCells="1">
                  <from>
                    <xdr:col>4</xdr:col>
                    <xdr:colOff>15240</xdr:colOff>
                    <xdr:row>85</xdr:row>
                    <xdr:rowOff>114300</xdr:rowOff>
                  </from>
                  <to>
                    <xdr:col>5</xdr:col>
                    <xdr:colOff>22860</xdr:colOff>
                    <xdr:row>87</xdr:row>
                    <xdr:rowOff>76200</xdr:rowOff>
                  </to>
                </anchor>
              </controlPr>
            </control>
          </mc:Choice>
        </mc:AlternateContent>
        <mc:AlternateContent xmlns:mc="http://schemas.openxmlformats.org/markup-compatibility/2006">
          <mc:Choice Requires="x14">
            <control shapeId="15507" r:id="rId23" name="Check Box 147">
              <controlPr defaultSize="0" autoFill="0" autoLine="0" autoPict="0">
                <anchor moveWithCells="1">
                  <from>
                    <xdr:col>4</xdr:col>
                    <xdr:colOff>15240</xdr:colOff>
                    <xdr:row>84</xdr:row>
                    <xdr:rowOff>106680</xdr:rowOff>
                  </from>
                  <to>
                    <xdr:col>5</xdr:col>
                    <xdr:colOff>22860</xdr:colOff>
                    <xdr:row>86</xdr:row>
                    <xdr:rowOff>68580</xdr:rowOff>
                  </to>
                </anchor>
              </controlPr>
            </control>
          </mc:Choice>
        </mc:AlternateContent>
        <mc:AlternateContent xmlns:mc="http://schemas.openxmlformats.org/markup-compatibility/2006">
          <mc:Choice Requires="x14">
            <control shapeId="15509" r:id="rId24" name="Check Box 149">
              <controlPr defaultSize="0" autoFill="0" autoLine="0" autoPict="0">
                <anchor moveWithCells="1">
                  <from>
                    <xdr:col>3</xdr:col>
                    <xdr:colOff>190500</xdr:colOff>
                    <xdr:row>87</xdr:row>
                    <xdr:rowOff>175260</xdr:rowOff>
                  </from>
                  <to>
                    <xdr:col>5</xdr:col>
                    <xdr:colOff>0</xdr:colOff>
                    <xdr:row>88</xdr:row>
                    <xdr:rowOff>327660</xdr:rowOff>
                  </to>
                </anchor>
              </controlPr>
            </control>
          </mc:Choice>
        </mc:AlternateContent>
        <mc:AlternateContent xmlns:mc="http://schemas.openxmlformats.org/markup-compatibility/2006">
          <mc:Choice Requires="x14">
            <control shapeId="15510" r:id="rId25" name="Check Box 150">
              <controlPr defaultSize="0" autoFill="0" autoLine="0" autoPict="0">
                <anchor moveWithCells="1">
                  <from>
                    <xdr:col>3</xdr:col>
                    <xdr:colOff>190500</xdr:colOff>
                    <xdr:row>88</xdr:row>
                    <xdr:rowOff>304800</xdr:rowOff>
                  </from>
                  <to>
                    <xdr:col>4</xdr:col>
                    <xdr:colOff>190500</xdr:colOff>
                    <xdr:row>90</xdr:row>
                    <xdr:rowOff>76200</xdr:rowOff>
                  </to>
                </anchor>
              </controlPr>
            </control>
          </mc:Choice>
        </mc:AlternateContent>
        <mc:AlternateContent xmlns:mc="http://schemas.openxmlformats.org/markup-compatibility/2006">
          <mc:Choice Requires="x14">
            <control shapeId="15511" r:id="rId26" name="Check Box 151">
              <controlPr defaultSize="0" autoFill="0" autoLine="0" autoPict="0">
                <anchor moveWithCells="1">
                  <from>
                    <xdr:col>4</xdr:col>
                    <xdr:colOff>7620</xdr:colOff>
                    <xdr:row>90</xdr:row>
                    <xdr:rowOff>114300</xdr:rowOff>
                  </from>
                  <to>
                    <xdr:col>5</xdr:col>
                    <xdr:colOff>7620</xdr:colOff>
                    <xdr:row>92</xdr:row>
                    <xdr:rowOff>76200</xdr:rowOff>
                  </to>
                </anchor>
              </controlPr>
            </control>
          </mc:Choice>
        </mc:AlternateContent>
        <mc:AlternateContent xmlns:mc="http://schemas.openxmlformats.org/markup-compatibility/2006">
          <mc:Choice Requires="x14">
            <control shapeId="15512" r:id="rId27" name="Check Box 152">
              <controlPr defaultSize="0" autoFill="0" autoLine="0" autoPict="0">
                <anchor moveWithCells="1">
                  <from>
                    <xdr:col>4</xdr:col>
                    <xdr:colOff>7620</xdr:colOff>
                    <xdr:row>89</xdr:row>
                    <xdr:rowOff>114300</xdr:rowOff>
                  </from>
                  <to>
                    <xdr:col>5</xdr:col>
                    <xdr:colOff>7620</xdr:colOff>
                    <xdr:row>91</xdr:row>
                    <xdr:rowOff>76200</xdr:rowOff>
                  </to>
                </anchor>
              </controlPr>
            </control>
          </mc:Choice>
        </mc:AlternateContent>
        <mc:AlternateContent xmlns:mc="http://schemas.openxmlformats.org/markup-compatibility/2006">
          <mc:Choice Requires="x14">
            <control shapeId="15513" r:id="rId28" name="Check Box 153">
              <controlPr defaultSize="0" autoFill="0" autoLine="0" autoPict="0">
                <anchor moveWithCells="1">
                  <from>
                    <xdr:col>4</xdr:col>
                    <xdr:colOff>7620</xdr:colOff>
                    <xdr:row>86</xdr:row>
                    <xdr:rowOff>114300</xdr:rowOff>
                  </from>
                  <to>
                    <xdr:col>5</xdr:col>
                    <xdr:colOff>7620</xdr:colOff>
                    <xdr:row>88</xdr:row>
                    <xdr:rowOff>76200</xdr:rowOff>
                  </to>
                </anchor>
              </controlPr>
            </control>
          </mc:Choice>
        </mc:AlternateContent>
        <mc:AlternateContent xmlns:mc="http://schemas.openxmlformats.org/markup-compatibility/2006">
          <mc:Choice Requires="x14">
            <control shapeId="15514" r:id="rId29" name="Check Box 154">
              <controlPr defaultSize="0" autoFill="0" autoLine="0" autoPict="0">
                <anchor moveWithCells="1">
                  <from>
                    <xdr:col>4</xdr:col>
                    <xdr:colOff>0</xdr:colOff>
                    <xdr:row>92</xdr:row>
                    <xdr:rowOff>22860</xdr:rowOff>
                  </from>
                  <to>
                    <xdr:col>5</xdr:col>
                    <xdr:colOff>7620</xdr:colOff>
                    <xdr:row>92</xdr:row>
                    <xdr:rowOff>365760</xdr:rowOff>
                  </to>
                </anchor>
              </controlPr>
            </control>
          </mc:Choice>
        </mc:AlternateContent>
        <mc:AlternateContent xmlns:mc="http://schemas.openxmlformats.org/markup-compatibility/2006">
          <mc:Choice Requires="x14">
            <control shapeId="15515" r:id="rId30" name="Check Box 155">
              <controlPr defaultSize="0" autoFill="0" autoLine="0" autoPict="0">
                <anchor moveWithCells="1">
                  <from>
                    <xdr:col>4</xdr:col>
                    <xdr:colOff>0</xdr:colOff>
                    <xdr:row>92</xdr:row>
                    <xdr:rowOff>304800</xdr:rowOff>
                  </from>
                  <to>
                    <xdr:col>5</xdr:col>
                    <xdr:colOff>7620</xdr:colOff>
                    <xdr:row>94</xdr:row>
                    <xdr:rowOff>76200</xdr:rowOff>
                  </to>
                </anchor>
              </controlPr>
            </control>
          </mc:Choice>
        </mc:AlternateContent>
        <mc:AlternateContent xmlns:mc="http://schemas.openxmlformats.org/markup-compatibility/2006">
          <mc:Choice Requires="x14">
            <control shapeId="15516" r:id="rId31" name="Check Box 156">
              <controlPr defaultSize="0" autoFill="0" autoLine="0" autoPict="0">
                <anchor moveWithCells="1">
                  <from>
                    <xdr:col>4</xdr:col>
                    <xdr:colOff>7620</xdr:colOff>
                    <xdr:row>94</xdr:row>
                    <xdr:rowOff>121920</xdr:rowOff>
                  </from>
                  <to>
                    <xdr:col>5</xdr:col>
                    <xdr:colOff>15240</xdr:colOff>
                    <xdr:row>96</xdr:row>
                    <xdr:rowOff>83820</xdr:rowOff>
                  </to>
                </anchor>
              </controlPr>
            </control>
          </mc:Choice>
        </mc:AlternateContent>
        <mc:AlternateContent xmlns:mc="http://schemas.openxmlformats.org/markup-compatibility/2006">
          <mc:Choice Requires="x14">
            <control shapeId="15517" r:id="rId32" name="Check Box 157">
              <controlPr defaultSize="0" autoFill="0" autoLine="0" autoPict="0">
                <anchor moveWithCells="1">
                  <from>
                    <xdr:col>4</xdr:col>
                    <xdr:colOff>7620</xdr:colOff>
                    <xdr:row>93</xdr:row>
                    <xdr:rowOff>114300</xdr:rowOff>
                  </from>
                  <to>
                    <xdr:col>5</xdr:col>
                    <xdr:colOff>15240</xdr:colOff>
                    <xdr:row>95</xdr:row>
                    <xdr:rowOff>76200</xdr:rowOff>
                  </to>
                </anchor>
              </controlPr>
            </control>
          </mc:Choice>
        </mc:AlternateContent>
        <mc:AlternateContent xmlns:mc="http://schemas.openxmlformats.org/markup-compatibility/2006">
          <mc:Choice Requires="x14">
            <control shapeId="15518" r:id="rId33" name="Check Box 158">
              <controlPr defaultSize="0" autoFill="0" autoLine="0" autoPict="0">
                <anchor moveWithCells="1">
                  <from>
                    <xdr:col>4</xdr:col>
                    <xdr:colOff>0</xdr:colOff>
                    <xdr:row>95</xdr:row>
                    <xdr:rowOff>129540</xdr:rowOff>
                  </from>
                  <to>
                    <xdr:col>5</xdr:col>
                    <xdr:colOff>7620</xdr:colOff>
                    <xdr:row>97</xdr:row>
                    <xdr:rowOff>91440</xdr:rowOff>
                  </to>
                </anchor>
              </controlPr>
            </control>
          </mc:Choice>
        </mc:AlternateContent>
        <mc:AlternateContent xmlns:mc="http://schemas.openxmlformats.org/markup-compatibility/2006">
          <mc:Choice Requires="x14">
            <control shapeId="15519" r:id="rId34" name="Check Box 159">
              <controlPr defaultSize="0" autoFill="0" autoLine="0" autoPict="0">
                <anchor moveWithCells="1">
                  <from>
                    <xdr:col>4</xdr:col>
                    <xdr:colOff>0</xdr:colOff>
                    <xdr:row>96</xdr:row>
                    <xdr:rowOff>190500</xdr:rowOff>
                  </from>
                  <to>
                    <xdr:col>5</xdr:col>
                    <xdr:colOff>7620</xdr:colOff>
                    <xdr:row>97</xdr:row>
                    <xdr:rowOff>342900</xdr:rowOff>
                  </to>
                </anchor>
              </controlPr>
            </control>
          </mc:Choice>
        </mc:AlternateContent>
        <mc:AlternateContent xmlns:mc="http://schemas.openxmlformats.org/markup-compatibility/2006">
          <mc:Choice Requires="x14">
            <control shapeId="15520" r:id="rId35" name="Check Box 160">
              <controlPr defaultSize="0" autoFill="0" autoLine="0" autoPict="0">
                <anchor moveWithCells="1">
                  <from>
                    <xdr:col>4</xdr:col>
                    <xdr:colOff>7620</xdr:colOff>
                    <xdr:row>97</xdr:row>
                    <xdr:rowOff>304800</xdr:rowOff>
                  </from>
                  <to>
                    <xdr:col>5</xdr:col>
                    <xdr:colOff>15240</xdr:colOff>
                    <xdr:row>99</xdr:row>
                    <xdr:rowOff>76200</xdr:rowOff>
                  </to>
                </anchor>
              </controlPr>
            </control>
          </mc:Choice>
        </mc:AlternateContent>
        <mc:AlternateContent xmlns:mc="http://schemas.openxmlformats.org/markup-compatibility/2006">
          <mc:Choice Requires="x14">
            <control shapeId="15521" r:id="rId36" name="Check Box 161">
              <controlPr defaultSize="0" autoFill="0" autoLine="0" autoPict="0">
                <anchor moveWithCells="1">
                  <from>
                    <xdr:col>4</xdr:col>
                    <xdr:colOff>7620</xdr:colOff>
                    <xdr:row>98</xdr:row>
                    <xdr:rowOff>129540</xdr:rowOff>
                  </from>
                  <to>
                    <xdr:col>5</xdr:col>
                    <xdr:colOff>15240</xdr:colOff>
                    <xdr:row>100</xdr:row>
                    <xdr:rowOff>91440</xdr:rowOff>
                  </to>
                </anchor>
              </controlPr>
            </control>
          </mc:Choice>
        </mc:AlternateContent>
        <mc:AlternateContent xmlns:mc="http://schemas.openxmlformats.org/markup-compatibility/2006">
          <mc:Choice Requires="x14">
            <control shapeId="15522" r:id="rId37" name="Check Box 162">
              <controlPr defaultSize="0" autoFill="0" autoLine="0" autoPict="0">
                <anchor moveWithCells="1">
                  <from>
                    <xdr:col>4</xdr:col>
                    <xdr:colOff>0</xdr:colOff>
                    <xdr:row>100</xdr:row>
                    <xdr:rowOff>22860</xdr:rowOff>
                  </from>
                  <to>
                    <xdr:col>5</xdr:col>
                    <xdr:colOff>0</xdr:colOff>
                    <xdr:row>100</xdr:row>
                    <xdr:rowOff>365760</xdr:rowOff>
                  </to>
                </anchor>
              </controlPr>
            </control>
          </mc:Choice>
        </mc:AlternateContent>
        <mc:AlternateContent xmlns:mc="http://schemas.openxmlformats.org/markup-compatibility/2006">
          <mc:Choice Requires="x14">
            <control shapeId="15523" r:id="rId38" name="Check Box 163">
              <controlPr defaultSize="0" autoFill="0" autoLine="0" autoPict="0">
                <anchor moveWithCells="1">
                  <from>
                    <xdr:col>4</xdr:col>
                    <xdr:colOff>0</xdr:colOff>
                    <xdr:row>100</xdr:row>
                    <xdr:rowOff>304800</xdr:rowOff>
                  </from>
                  <to>
                    <xdr:col>5</xdr:col>
                    <xdr:colOff>0</xdr:colOff>
                    <xdr:row>102</xdr:row>
                    <xdr:rowOff>76200</xdr:rowOff>
                  </to>
                </anchor>
              </controlPr>
            </control>
          </mc:Choice>
        </mc:AlternateContent>
        <mc:AlternateContent xmlns:mc="http://schemas.openxmlformats.org/markup-compatibility/2006">
          <mc:Choice Requires="x14">
            <control shapeId="15524" r:id="rId39" name="Check Box 164">
              <controlPr defaultSize="0" autoFill="0" autoLine="0" autoPict="0">
                <anchor moveWithCells="1">
                  <from>
                    <xdr:col>4</xdr:col>
                    <xdr:colOff>7620</xdr:colOff>
                    <xdr:row>102</xdr:row>
                    <xdr:rowOff>121920</xdr:rowOff>
                  </from>
                  <to>
                    <xdr:col>5</xdr:col>
                    <xdr:colOff>7620</xdr:colOff>
                    <xdr:row>104</xdr:row>
                    <xdr:rowOff>83820</xdr:rowOff>
                  </to>
                </anchor>
              </controlPr>
            </control>
          </mc:Choice>
        </mc:AlternateContent>
        <mc:AlternateContent xmlns:mc="http://schemas.openxmlformats.org/markup-compatibility/2006">
          <mc:Choice Requires="x14">
            <control shapeId="15525" r:id="rId40" name="Check Box 165">
              <controlPr defaultSize="0" autoFill="0" autoLine="0" autoPict="0">
                <anchor moveWithCells="1">
                  <from>
                    <xdr:col>4</xdr:col>
                    <xdr:colOff>7620</xdr:colOff>
                    <xdr:row>101</xdr:row>
                    <xdr:rowOff>114300</xdr:rowOff>
                  </from>
                  <to>
                    <xdr:col>5</xdr:col>
                    <xdr:colOff>7620</xdr:colOff>
                    <xdr:row>103</xdr:row>
                    <xdr:rowOff>76200</xdr:rowOff>
                  </to>
                </anchor>
              </controlPr>
            </control>
          </mc:Choice>
        </mc:AlternateContent>
        <mc:AlternateContent xmlns:mc="http://schemas.openxmlformats.org/markup-compatibility/2006">
          <mc:Choice Requires="x14">
            <control shapeId="15529" r:id="rId41" name="Check Box 169">
              <controlPr defaultSize="0" autoFill="0" autoLine="0" autoPict="0">
                <anchor moveWithCells="1">
                  <from>
                    <xdr:col>14</xdr:col>
                    <xdr:colOff>83820</xdr:colOff>
                    <xdr:row>104</xdr:row>
                    <xdr:rowOff>7620</xdr:rowOff>
                  </from>
                  <to>
                    <xdr:col>15</xdr:col>
                    <xdr:colOff>114300</xdr:colOff>
                    <xdr:row>104</xdr:row>
                    <xdr:rowOff>350520</xdr:rowOff>
                  </to>
                </anchor>
              </controlPr>
            </control>
          </mc:Choice>
        </mc:AlternateContent>
        <mc:AlternateContent xmlns:mc="http://schemas.openxmlformats.org/markup-compatibility/2006">
          <mc:Choice Requires="x14">
            <control shapeId="15530" r:id="rId42" name="Check Box 170">
              <controlPr defaultSize="0" autoFill="0" autoLine="0" autoPict="0">
                <anchor moveWithCells="1">
                  <from>
                    <xdr:col>32</xdr:col>
                    <xdr:colOff>0</xdr:colOff>
                    <xdr:row>74</xdr:row>
                    <xdr:rowOff>144780</xdr:rowOff>
                  </from>
                  <to>
                    <xdr:col>33</xdr:col>
                    <xdr:colOff>45720</xdr:colOff>
                    <xdr:row>76</xdr:row>
                    <xdr:rowOff>60960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40"/>
  <sheetViews>
    <sheetView view="pageBreakPreview" topLeftCell="K12" zoomScale="120" zoomScaleNormal="120" zoomScaleSheetLayoutView="120" workbookViewId="0">
      <selection activeCell="W24" sqref="W24:AH24"/>
    </sheetView>
  </sheetViews>
  <sheetFormatPr defaultColWidth="9" defaultRowHeight="13.2"/>
  <cols>
    <col min="1" max="1" width="2.44140625" style="70" customWidth="1"/>
    <col min="2" max="6" width="2.77734375" style="70" customWidth="1"/>
    <col min="7" max="36" width="2.44140625" style="70" customWidth="1"/>
    <col min="37" max="37" width="4.109375" style="70" customWidth="1"/>
    <col min="38" max="16384" width="9" style="70"/>
  </cols>
  <sheetData>
    <row r="1" spans="1:46">
      <c r="A1" s="70" t="s">
        <v>316</v>
      </c>
      <c r="Y1" s="561" t="s">
        <v>27</v>
      </c>
      <c r="Z1" s="561"/>
      <c r="AA1" s="561"/>
      <c r="AB1" s="561"/>
      <c r="AC1" s="561" t="s">
        <v>319</v>
      </c>
      <c r="AD1" s="561"/>
      <c r="AE1" s="561"/>
      <c r="AF1" s="561"/>
      <c r="AG1" s="561"/>
      <c r="AH1" s="561"/>
      <c r="AI1" s="561"/>
      <c r="AJ1" s="561"/>
    </row>
    <row r="3" spans="1:46" ht="16.5" customHeight="1">
      <c r="B3" s="197"/>
      <c r="C3" s="197"/>
      <c r="D3" s="197"/>
      <c r="E3" s="197"/>
      <c r="F3" s="197"/>
      <c r="G3" s="197"/>
      <c r="H3" s="197"/>
      <c r="I3" s="197"/>
      <c r="J3" s="197"/>
      <c r="K3" s="197"/>
      <c r="L3" s="197"/>
      <c r="M3" s="197"/>
      <c r="N3" s="197"/>
      <c r="O3" s="197"/>
      <c r="P3" s="197"/>
      <c r="Q3" s="197"/>
      <c r="R3" s="197"/>
      <c r="S3" s="197"/>
      <c r="T3" s="198" t="s">
        <v>315</v>
      </c>
      <c r="U3" s="567">
        <v>3</v>
      </c>
      <c r="V3" s="567"/>
      <c r="W3" s="71" t="s">
        <v>10</v>
      </c>
      <c r="X3" s="197"/>
      <c r="AI3" s="71"/>
      <c r="AJ3" s="71"/>
    </row>
    <row r="4" spans="1:46">
      <c r="A4" s="658"/>
      <c r="B4" s="658"/>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row>
    <row r="5" spans="1:46" ht="6" customHeight="1"/>
    <row r="6" spans="1:46">
      <c r="A6" s="319" t="s">
        <v>29</v>
      </c>
      <c r="R6" s="72"/>
      <c r="S6" s="72"/>
      <c r="T6" s="72"/>
      <c r="U6" s="72"/>
      <c r="V6" s="72"/>
      <c r="W6" s="72"/>
      <c r="X6" s="72"/>
      <c r="Y6" s="72"/>
      <c r="Z6" s="72"/>
      <c r="AA6" s="73"/>
      <c r="AB6" s="73"/>
      <c r="AC6" s="74"/>
      <c r="AD6" s="74"/>
      <c r="AE6" s="74"/>
      <c r="AF6" s="74"/>
      <c r="AG6" s="74"/>
      <c r="AH6" s="74"/>
      <c r="AI6" s="74"/>
      <c r="AJ6" s="74"/>
    </row>
    <row r="7" spans="1:46" ht="4.5" customHeight="1"/>
    <row r="8" spans="1:46" s="75" customFormat="1" ht="13.5" customHeight="1">
      <c r="A8" s="669" t="s">
        <v>0</v>
      </c>
      <c r="B8" s="551"/>
      <c r="C8" s="551"/>
      <c r="D8" s="551"/>
      <c r="E8" s="551"/>
      <c r="F8" s="551"/>
      <c r="G8" s="578" t="s">
        <v>320</v>
      </c>
      <c r="H8" s="579"/>
      <c r="I8" s="579"/>
      <c r="J8" s="579"/>
      <c r="K8" s="579"/>
      <c r="L8" s="579"/>
      <c r="M8" s="579"/>
      <c r="N8" s="579"/>
      <c r="O8" s="579"/>
      <c r="P8" s="579"/>
      <c r="Q8" s="579"/>
      <c r="R8" s="579"/>
      <c r="S8" s="579"/>
      <c r="T8" s="579"/>
      <c r="U8" s="579"/>
      <c r="V8" s="579"/>
      <c r="W8" s="579"/>
      <c r="X8" s="579"/>
      <c r="Y8" s="579"/>
      <c r="Z8" s="579"/>
      <c r="AA8" s="579"/>
      <c r="AB8" s="579"/>
      <c r="AC8" s="579"/>
      <c r="AD8" s="579"/>
      <c r="AE8" s="579"/>
      <c r="AF8" s="579"/>
      <c r="AG8" s="579"/>
      <c r="AH8" s="579"/>
      <c r="AI8" s="579"/>
      <c r="AJ8" s="580"/>
    </row>
    <row r="9" spans="1:46" s="75" customFormat="1" ht="22.5" customHeight="1">
      <c r="A9" s="548" t="s">
        <v>34</v>
      </c>
      <c r="B9" s="666"/>
      <c r="C9" s="666"/>
      <c r="D9" s="666"/>
      <c r="E9" s="666"/>
      <c r="F9" s="666"/>
      <c r="G9" s="581" t="s">
        <v>321</v>
      </c>
      <c r="H9" s="582"/>
      <c r="I9" s="582"/>
      <c r="J9" s="582"/>
      <c r="K9" s="582"/>
      <c r="L9" s="582"/>
      <c r="M9" s="582"/>
      <c r="N9" s="582"/>
      <c r="O9" s="582"/>
      <c r="P9" s="582"/>
      <c r="Q9" s="582"/>
      <c r="R9" s="582"/>
      <c r="S9" s="582"/>
      <c r="T9" s="582"/>
      <c r="U9" s="582"/>
      <c r="V9" s="582"/>
      <c r="W9" s="582"/>
      <c r="X9" s="582"/>
      <c r="Y9" s="582"/>
      <c r="Z9" s="582"/>
      <c r="AA9" s="582"/>
      <c r="AB9" s="582"/>
      <c r="AC9" s="582"/>
      <c r="AD9" s="582"/>
      <c r="AE9" s="582"/>
      <c r="AF9" s="582"/>
      <c r="AG9" s="582"/>
      <c r="AH9" s="582"/>
      <c r="AI9" s="582"/>
      <c r="AJ9" s="583"/>
    </row>
    <row r="10" spans="1:46" s="75" customFormat="1" ht="12.75" customHeight="1">
      <c r="A10" s="660" t="s">
        <v>30</v>
      </c>
      <c r="B10" s="661"/>
      <c r="C10" s="661"/>
      <c r="D10" s="661"/>
      <c r="E10" s="661"/>
      <c r="F10" s="661"/>
      <c r="G10" s="76" t="s">
        <v>1</v>
      </c>
      <c r="H10" s="571" t="s">
        <v>322</v>
      </c>
      <c r="I10" s="571"/>
      <c r="J10" s="571"/>
      <c r="K10" s="571"/>
      <c r="L10" s="571"/>
      <c r="M10" s="77"/>
      <c r="N10" s="78"/>
      <c r="O10" s="78"/>
      <c r="P10" s="78"/>
      <c r="Q10" s="78"/>
      <c r="R10" s="78"/>
      <c r="S10" s="78"/>
      <c r="T10" s="78"/>
      <c r="U10" s="78"/>
      <c r="V10" s="78"/>
      <c r="W10" s="78"/>
      <c r="X10" s="78"/>
      <c r="Y10" s="78"/>
      <c r="Z10" s="78"/>
      <c r="AA10" s="78"/>
      <c r="AB10" s="78"/>
      <c r="AC10" s="78"/>
      <c r="AD10" s="78"/>
      <c r="AE10" s="78"/>
      <c r="AF10" s="78"/>
      <c r="AG10" s="78"/>
      <c r="AH10" s="78"/>
      <c r="AI10" s="78"/>
      <c r="AJ10" s="79"/>
    </row>
    <row r="11" spans="1:46" s="75" customFormat="1" ht="12" customHeight="1">
      <c r="A11" s="662"/>
      <c r="B11" s="663"/>
      <c r="C11" s="663"/>
      <c r="D11" s="663"/>
      <c r="E11" s="663"/>
      <c r="F11" s="663"/>
      <c r="G11" s="572" t="s">
        <v>323</v>
      </c>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574"/>
    </row>
    <row r="12" spans="1:46" s="75" customFormat="1" ht="12" customHeight="1">
      <c r="A12" s="664"/>
      <c r="B12" s="665"/>
      <c r="C12" s="665"/>
      <c r="D12" s="665"/>
      <c r="E12" s="665"/>
      <c r="F12" s="665"/>
      <c r="G12" s="575" t="s">
        <v>263</v>
      </c>
      <c r="H12" s="576"/>
      <c r="I12" s="576"/>
      <c r="J12" s="576"/>
      <c r="K12" s="576"/>
      <c r="L12" s="576"/>
      <c r="M12" s="576"/>
      <c r="N12" s="576"/>
      <c r="O12" s="576"/>
      <c r="P12" s="576"/>
      <c r="Q12" s="576"/>
      <c r="R12" s="576"/>
      <c r="S12" s="576"/>
      <c r="T12" s="576"/>
      <c r="U12" s="576"/>
      <c r="V12" s="576"/>
      <c r="W12" s="576"/>
      <c r="X12" s="576"/>
      <c r="Y12" s="576"/>
      <c r="Z12" s="576"/>
      <c r="AA12" s="576"/>
      <c r="AB12" s="576"/>
      <c r="AC12" s="576"/>
      <c r="AD12" s="576"/>
      <c r="AE12" s="576"/>
      <c r="AF12" s="576"/>
      <c r="AG12" s="576"/>
      <c r="AH12" s="576"/>
      <c r="AI12" s="576"/>
      <c r="AJ12" s="577"/>
    </row>
    <row r="13" spans="1:46" s="75" customFormat="1" ht="12">
      <c r="A13" s="667" t="s">
        <v>0</v>
      </c>
      <c r="B13" s="668"/>
      <c r="C13" s="668"/>
      <c r="D13" s="668"/>
      <c r="E13" s="668"/>
      <c r="F13" s="668"/>
      <c r="G13" s="584" t="s">
        <v>324</v>
      </c>
      <c r="H13" s="585"/>
      <c r="I13" s="585"/>
      <c r="J13" s="585"/>
      <c r="K13" s="585"/>
      <c r="L13" s="585"/>
      <c r="M13" s="585"/>
      <c r="N13" s="585"/>
      <c r="O13" s="585"/>
      <c r="P13" s="585"/>
      <c r="Q13" s="585"/>
      <c r="R13" s="585"/>
      <c r="S13" s="585"/>
      <c r="T13" s="585"/>
      <c r="U13" s="585"/>
      <c r="V13" s="585"/>
      <c r="W13" s="585"/>
      <c r="X13" s="585"/>
      <c r="Y13" s="585"/>
      <c r="Z13" s="585"/>
      <c r="AA13" s="585"/>
      <c r="AB13" s="585"/>
      <c r="AC13" s="585"/>
      <c r="AD13" s="585"/>
      <c r="AE13" s="585"/>
      <c r="AF13" s="585"/>
      <c r="AG13" s="585"/>
      <c r="AH13" s="585"/>
      <c r="AI13" s="585"/>
      <c r="AJ13" s="586"/>
      <c r="AT13" s="80"/>
    </row>
    <row r="14" spans="1:46" s="75" customFormat="1" ht="22.5" customHeight="1">
      <c r="A14" s="662" t="s">
        <v>314</v>
      </c>
      <c r="B14" s="663"/>
      <c r="C14" s="663"/>
      <c r="D14" s="663"/>
      <c r="E14" s="663"/>
      <c r="F14" s="663"/>
      <c r="G14" s="568" t="s">
        <v>325</v>
      </c>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70"/>
      <c r="AT14" s="80"/>
    </row>
    <row r="15" spans="1:46" s="75" customFormat="1" ht="12">
      <c r="A15" s="667" t="s">
        <v>0</v>
      </c>
      <c r="B15" s="668"/>
      <c r="C15" s="668"/>
      <c r="D15" s="668"/>
      <c r="E15" s="668"/>
      <c r="F15" s="668"/>
      <c r="G15" s="584" t="s">
        <v>266</v>
      </c>
      <c r="H15" s="585"/>
      <c r="I15" s="585"/>
      <c r="J15" s="585"/>
      <c r="K15" s="585"/>
      <c r="L15" s="585"/>
      <c r="M15" s="585"/>
      <c r="N15" s="585"/>
      <c r="O15" s="585"/>
      <c r="P15" s="585"/>
      <c r="Q15" s="585"/>
      <c r="R15" s="585"/>
      <c r="S15" s="585"/>
      <c r="T15" s="585"/>
      <c r="U15" s="585"/>
      <c r="V15" s="585"/>
      <c r="W15" s="585"/>
      <c r="X15" s="585"/>
      <c r="Y15" s="585"/>
      <c r="Z15" s="585"/>
      <c r="AA15" s="585"/>
      <c r="AB15" s="585"/>
      <c r="AC15" s="585"/>
      <c r="AD15" s="585"/>
      <c r="AE15" s="585"/>
      <c r="AF15" s="585"/>
      <c r="AG15" s="585"/>
      <c r="AH15" s="585"/>
      <c r="AI15" s="585"/>
      <c r="AJ15" s="586"/>
      <c r="AT15" s="80"/>
    </row>
    <row r="16" spans="1:46" s="75" customFormat="1" ht="22.5" customHeight="1">
      <c r="A16" s="662" t="s">
        <v>31</v>
      </c>
      <c r="B16" s="663"/>
      <c r="C16" s="663"/>
      <c r="D16" s="663"/>
      <c r="E16" s="663"/>
      <c r="F16" s="663"/>
      <c r="G16" s="568" t="s">
        <v>326</v>
      </c>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70"/>
      <c r="AT16" s="80"/>
    </row>
    <row r="17" spans="1:46" s="75" customFormat="1" ht="15" customHeight="1">
      <c r="A17" s="546" t="s">
        <v>32</v>
      </c>
      <c r="B17" s="546"/>
      <c r="C17" s="546"/>
      <c r="D17" s="546"/>
      <c r="E17" s="546"/>
      <c r="F17" s="546"/>
      <c r="G17" s="547" t="s">
        <v>11</v>
      </c>
      <c r="H17" s="547"/>
      <c r="I17" s="547"/>
      <c r="J17" s="548"/>
      <c r="K17" s="587" t="s">
        <v>268</v>
      </c>
      <c r="L17" s="587"/>
      <c r="M17" s="587"/>
      <c r="N17" s="587"/>
      <c r="O17" s="587"/>
      <c r="P17" s="670" t="s">
        <v>12</v>
      </c>
      <c r="Q17" s="547"/>
      <c r="R17" s="547"/>
      <c r="S17" s="548"/>
      <c r="T17" s="587" t="s">
        <v>269</v>
      </c>
      <c r="U17" s="587"/>
      <c r="V17" s="587"/>
      <c r="W17" s="587"/>
      <c r="X17" s="587"/>
      <c r="Y17" s="670" t="s">
        <v>33</v>
      </c>
      <c r="Z17" s="547"/>
      <c r="AA17" s="547"/>
      <c r="AB17" s="548"/>
      <c r="AC17" s="671" t="s">
        <v>270</v>
      </c>
      <c r="AD17" s="671"/>
      <c r="AE17" s="671"/>
      <c r="AF17" s="671"/>
      <c r="AG17" s="671"/>
      <c r="AH17" s="671"/>
      <c r="AI17" s="671"/>
      <c r="AJ17" s="671"/>
      <c r="AK17" s="387"/>
      <c r="AT17" s="80"/>
    </row>
    <row r="18" spans="1:46" s="75" customFormat="1" ht="12" customHeight="1">
      <c r="A18" s="81"/>
      <c r="B18" s="81"/>
      <c r="C18" s="81"/>
      <c r="D18" s="81"/>
      <c r="E18" s="81"/>
      <c r="F18" s="81"/>
      <c r="G18" s="81"/>
      <c r="H18" s="81"/>
      <c r="I18" s="81"/>
      <c r="J18" s="81"/>
      <c r="K18" s="82"/>
      <c r="L18" s="82"/>
      <c r="M18" s="82"/>
      <c r="N18" s="82"/>
      <c r="O18" s="82"/>
      <c r="P18" s="82"/>
      <c r="Q18" s="82"/>
      <c r="R18" s="82"/>
      <c r="S18" s="82"/>
      <c r="T18" s="82"/>
      <c r="U18" s="82"/>
      <c r="V18" s="81"/>
      <c r="W18" s="81"/>
      <c r="X18" s="81"/>
      <c r="Y18" s="81"/>
      <c r="Z18" s="82"/>
      <c r="AA18" s="82"/>
      <c r="AB18" s="82"/>
      <c r="AC18" s="82"/>
      <c r="AD18" s="82"/>
      <c r="AE18" s="82"/>
      <c r="AF18" s="82"/>
      <c r="AG18" s="82"/>
      <c r="AH18" s="82"/>
      <c r="AI18" s="82"/>
      <c r="AJ18" s="82"/>
      <c r="AT18" s="80"/>
    </row>
    <row r="19" spans="1:46" s="75" customFormat="1">
      <c r="A19" s="318" t="s">
        <v>313</v>
      </c>
      <c r="B19" s="81"/>
      <c r="C19" s="81"/>
      <c r="D19" s="81"/>
      <c r="E19" s="81"/>
      <c r="G19" s="81"/>
      <c r="H19" s="81"/>
      <c r="I19" s="81"/>
      <c r="J19" s="108"/>
      <c r="K19" s="82"/>
      <c r="N19" s="82"/>
      <c r="O19" s="82"/>
      <c r="P19" s="82"/>
      <c r="Q19" s="82"/>
      <c r="R19" s="82"/>
      <c r="S19" s="82"/>
      <c r="T19" s="82"/>
      <c r="U19" s="82"/>
      <c r="V19" s="81"/>
      <c r="W19" s="81"/>
      <c r="X19" s="81"/>
      <c r="Y19" s="81"/>
      <c r="Z19" s="82"/>
      <c r="AA19" s="82"/>
      <c r="AB19" s="82"/>
      <c r="AC19" s="82"/>
      <c r="AD19" s="82"/>
      <c r="AE19" s="82"/>
      <c r="AF19" s="82"/>
      <c r="AG19" s="82"/>
      <c r="AH19" s="82"/>
      <c r="AI19" s="82"/>
      <c r="AJ19" s="320"/>
      <c r="AT19" s="80"/>
    </row>
    <row r="20" spans="1:46" s="75" customFormat="1" ht="15.6" customHeight="1">
      <c r="A20" s="107"/>
      <c r="B20" s="81"/>
      <c r="C20" s="81"/>
      <c r="D20" s="81"/>
      <c r="E20" s="81"/>
      <c r="F20" s="108"/>
      <c r="G20" s="81"/>
      <c r="H20" s="81"/>
      <c r="I20" s="81"/>
      <c r="J20" s="81"/>
      <c r="K20" s="82"/>
      <c r="L20" s="82"/>
      <c r="M20" s="82"/>
      <c r="N20" s="82"/>
      <c r="O20" s="82"/>
      <c r="P20" s="82"/>
      <c r="Q20" s="82"/>
      <c r="R20" s="82"/>
      <c r="S20" s="82"/>
      <c r="T20" s="82"/>
      <c r="U20" s="82"/>
      <c r="V20" s="81"/>
      <c r="W20" s="81"/>
      <c r="X20" s="81"/>
      <c r="Y20" s="81"/>
      <c r="Z20" s="82"/>
      <c r="AA20" s="82"/>
      <c r="AB20" s="82"/>
      <c r="AC20" s="82"/>
      <c r="AD20" s="82"/>
      <c r="AE20" s="82"/>
      <c r="AF20" s="82"/>
      <c r="AH20" s="393" t="s">
        <v>312</v>
      </c>
      <c r="AI20" s="82"/>
      <c r="AJ20" s="82"/>
      <c r="AT20" s="80"/>
    </row>
    <row r="21" spans="1:46" s="75" customFormat="1" ht="17.399999999999999" customHeight="1">
      <c r="A21" s="687"/>
      <c r="B21" s="687"/>
      <c r="C21" s="687"/>
      <c r="D21" s="687"/>
      <c r="E21" s="687"/>
      <c r="F21" s="687"/>
      <c r="G21" s="687"/>
      <c r="H21" s="687"/>
      <c r="I21" s="687"/>
      <c r="J21" s="687"/>
      <c r="K21" s="687" t="s">
        <v>311</v>
      </c>
      <c r="L21" s="687"/>
      <c r="M21" s="687"/>
      <c r="N21" s="687"/>
      <c r="O21" s="687"/>
      <c r="P21" s="687"/>
      <c r="Q21" s="687"/>
      <c r="R21" s="687"/>
      <c r="S21" s="687"/>
      <c r="T21" s="687"/>
      <c r="U21" s="687"/>
      <c r="V21" s="687"/>
      <c r="W21" s="687" t="s">
        <v>310</v>
      </c>
      <c r="X21" s="687"/>
      <c r="Y21" s="687"/>
      <c r="Z21" s="687"/>
      <c r="AA21" s="687"/>
      <c r="AB21" s="687"/>
      <c r="AC21" s="687"/>
      <c r="AD21" s="687"/>
      <c r="AE21" s="687"/>
      <c r="AF21" s="687"/>
      <c r="AG21" s="687"/>
      <c r="AH21" s="687"/>
    </row>
    <row r="22" spans="1:46" s="75" customFormat="1" ht="17.399999999999999" customHeight="1">
      <c r="A22" s="688" t="s">
        <v>309</v>
      </c>
      <c r="B22" s="688"/>
      <c r="C22" s="688"/>
      <c r="D22" s="688"/>
      <c r="E22" s="688"/>
      <c r="F22" s="688"/>
      <c r="G22" s="688"/>
      <c r="H22" s="688"/>
      <c r="I22" s="688"/>
      <c r="J22" s="688"/>
      <c r="K22" s="689">
        <v>230000000</v>
      </c>
      <c r="L22" s="689"/>
      <c r="M22" s="689"/>
      <c r="N22" s="689"/>
      <c r="O22" s="689"/>
      <c r="P22" s="689"/>
      <c r="Q22" s="689"/>
      <c r="R22" s="689"/>
      <c r="S22" s="689"/>
      <c r="T22" s="689"/>
      <c r="U22" s="689"/>
      <c r="V22" s="689"/>
      <c r="W22" s="689">
        <v>206126000</v>
      </c>
      <c r="X22" s="689"/>
      <c r="Y22" s="689"/>
      <c r="Z22" s="689"/>
      <c r="AA22" s="689"/>
      <c r="AB22" s="689"/>
      <c r="AC22" s="689"/>
      <c r="AD22" s="689"/>
      <c r="AE22" s="689"/>
      <c r="AF22" s="689"/>
      <c r="AG22" s="689"/>
      <c r="AH22" s="689"/>
    </row>
    <row r="23" spans="1:46" s="75" customFormat="1" ht="17.399999999999999" customHeight="1">
      <c r="A23" s="688" t="s">
        <v>308</v>
      </c>
      <c r="B23" s="688"/>
      <c r="C23" s="688"/>
      <c r="D23" s="688"/>
      <c r="E23" s="688"/>
      <c r="F23" s="688"/>
      <c r="G23" s="688"/>
      <c r="H23" s="688"/>
      <c r="I23" s="688"/>
      <c r="J23" s="688"/>
      <c r="K23" s="689">
        <v>250000000</v>
      </c>
      <c r="L23" s="689"/>
      <c r="M23" s="689"/>
      <c r="N23" s="689"/>
      <c r="O23" s="689"/>
      <c r="P23" s="689"/>
      <c r="Q23" s="689"/>
      <c r="R23" s="689"/>
      <c r="S23" s="689"/>
      <c r="T23" s="689"/>
      <c r="U23" s="689"/>
      <c r="V23" s="689"/>
      <c r="W23" s="690">
        <v>253550000</v>
      </c>
      <c r="X23" s="690"/>
      <c r="Y23" s="690"/>
      <c r="Z23" s="690"/>
      <c r="AA23" s="690"/>
      <c r="AB23" s="690"/>
      <c r="AC23" s="690"/>
      <c r="AD23" s="690"/>
      <c r="AE23" s="690"/>
      <c r="AF23" s="690"/>
      <c r="AG23" s="690"/>
      <c r="AH23" s="690"/>
    </row>
    <row r="24" spans="1:46" s="75" customFormat="1" ht="17.399999999999999" customHeight="1">
      <c r="A24" s="688" t="s">
        <v>307</v>
      </c>
      <c r="B24" s="688"/>
      <c r="C24" s="688"/>
      <c r="D24" s="688"/>
      <c r="E24" s="688"/>
      <c r="F24" s="688"/>
      <c r="G24" s="688"/>
      <c r="H24" s="688"/>
      <c r="I24" s="688"/>
      <c r="J24" s="688"/>
      <c r="K24" s="691" t="s">
        <v>306</v>
      </c>
      <c r="L24" s="691"/>
      <c r="M24" s="689">
        <v>450000</v>
      </c>
      <c r="N24" s="689"/>
      <c r="O24" s="689"/>
      <c r="P24" s="689"/>
      <c r="Q24" s="689"/>
      <c r="R24" s="689"/>
      <c r="S24" s="689"/>
      <c r="T24" s="689"/>
      <c r="U24" s="689"/>
      <c r="V24" s="689"/>
      <c r="W24" s="690">
        <v>335000</v>
      </c>
      <c r="X24" s="690"/>
      <c r="Y24" s="690"/>
      <c r="Z24" s="690"/>
      <c r="AA24" s="690"/>
      <c r="AB24" s="690"/>
      <c r="AC24" s="690"/>
      <c r="AD24" s="690"/>
      <c r="AE24" s="690"/>
      <c r="AF24" s="690"/>
      <c r="AG24" s="690"/>
      <c r="AH24" s="690"/>
    </row>
    <row r="25" spans="1:46" s="75" customFormat="1" ht="17.399999999999999" customHeight="1">
      <c r="A25" s="688"/>
      <c r="B25" s="688"/>
      <c r="C25" s="688"/>
      <c r="D25" s="688"/>
      <c r="E25" s="688"/>
      <c r="F25" s="688"/>
      <c r="G25" s="688"/>
      <c r="H25" s="688"/>
      <c r="I25" s="688"/>
      <c r="J25" s="688"/>
      <c r="K25" s="691" t="s">
        <v>305</v>
      </c>
      <c r="L25" s="691"/>
      <c r="M25" s="689">
        <v>300000</v>
      </c>
      <c r="N25" s="689"/>
      <c r="O25" s="689"/>
      <c r="P25" s="689"/>
      <c r="Q25" s="689"/>
      <c r="R25" s="689"/>
      <c r="S25" s="689"/>
      <c r="T25" s="689"/>
      <c r="U25" s="689"/>
      <c r="V25" s="689"/>
      <c r="W25" s="690">
        <v>288000</v>
      </c>
      <c r="X25" s="690"/>
      <c r="Y25" s="690"/>
      <c r="Z25" s="690"/>
      <c r="AA25" s="690"/>
      <c r="AB25" s="690"/>
      <c r="AC25" s="690"/>
      <c r="AD25" s="690"/>
      <c r="AE25" s="690"/>
      <c r="AF25" s="690"/>
      <c r="AG25" s="690"/>
      <c r="AH25" s="690"/>
    </row>
    <row r="26" spans="1:46" s="75" customFormat="1" ht="17.399999999999999" customHeight="1">
      <c r="A26" s="688"/>
      <c r="B26" s="688"/>
      <c r="C26" s="688"/>
      <c r="D26" s="688"/>
      <c r="E26" s="688"/>
      <c r="F26" s="688"/>
      <c r="G26" s="688"/>
      <c r="H26" s="688"/>
      <c r="I26" s="688"/>
      <c r="J26" s="688"/>
      <c r="K26" s="691" t="s">
        <v>304</v>
      </c>
      <c r="L26" s="691"/>
      <c r="M26" s="689">
        <v>355000</v>
      </c>
      <c r="N26" s="689"/>
      <c r="O26" s="689"/>
      <c r="P26" s="689"/>
      <c r="Q26" s="689"/>
      <c r="R26" s="689"/>
      <c r="S26" s="689"/>
      <c r="T26" s="689"/>
      <c r="U26" s="689"/>
      <c r="V26" s="689"/>
      <c r="W26" s="690">
        <v>328000</v>
      </c>
      <c r="X26" s="690"/>
      <c r="Y26" s="690"/>
      <c r="Z26" s="690"/>
      <c r="AA26" s="690"/>
      <c r="AB26" s="690"/>
      <c r="AC26" s="690"/>
      <c r="AD26" s="690"/>
      <c r="AE26" s="690"/>
      <c r="AF26" s="690"/>
      <c r="AG26" s="690"/>
      <c r="AH26" s="690"/>
    </row>
    <row r="27" spans="1:46" s="75" customFormat="1" ht="12"/>
    <row r="28" spans="1:46" s="75" customFormat="1" ht="12"/>
    <row r="29" spans="1:46" s="75" customFormat="1" ht="12" customHeight="1">
      <c r="A29" s="81"/>
      <c r="B29" s="81"/>
      <c r="C29" s="81"/>
      <c r="D29" s="81"/>
      <c r="E29" s="81"/>
      <c r="F29" s="81"/>
      <c r="G29" s="81"/>
      <c r="H29" s="81"/>
      <c r="I29" s="81"/>
      <c r="J29" s="81"/>
      <c r="K29" s="82"/>
      <c r="L29" s="82"/>
      <c r="M29" s="82"/>
      <c r="N29" s="82"/>
      <c r="O29" s="82"/>
      <c r="P29" s="82"/>
      <c r="Q29" s="82"/>
      <c r="R29" s="82"/>
      <c r="S29" s="82"/>
      <c r="T29" s="82"/>
      <c r="U29" s="82"/>
      <c r="V29" s="81"/>
      <c r="W29" s="81"/>
      <c r="X29" s="81"/>
      <c r="Y29" s="81"/>
      <c r="Z29" s="82"/>
      <c r="AA29" s="82"/>
      <c r="AB29" s="82"/>
      <c r="AC29" s="82"/>
      <c r="AD29" s="82"/>
      <c r="AE29" s="82"/>
      <c r="AF29" s="82"/>
      <c r="AG29" s="82"/>
      <c r="AH29" s="82"/>
      <c r="AI29" s="82"/>
      <c r="AJ29" s="82"/>
      <c r="AT29" s="80"/>
    </row>
    <row r="30" spans="1:46" s="75" customFormat="1">
      <c r="A30" s="318" t="s">
        <v>303</v>
      </c>
      <c r="B30" s="81"/>
      <c r="C30" s="81"/>
      <c r="D30" s="81"/>
      <c r="E30" s="81"/>
      <c r="G30" s="81"/>
      <c r="H30" s="81"/>
      <c r="I30" s="81"/>
      <c r="J30" s="108"/>
      <c r="K30" s="82"/>
      <c r="N30" s="82"/>
      <c r="O30" s="82"/>
      <c r="P30" s="82"/>
      <c r="Q30" s="82"/>
      <c r="R30" s="82"/>
      <c r="S30" s="82"/>
      <c r="T30" s="82"/>
      <c r="U30" s="82"/>
      <c r="V30" s="81"/>
      <c r="W30" s="81"/>
      <c r="X30" s="81"/>
      <c r="Y30" s="81"/>
      <c r="Z30" s="82"/>
      <c r="AA30" s="82"/>
      <c r="AB30" s="82"/>
      <c r="AC30" s="82"/>
      <c r="AD30" s="82"/>
      <c r="AE30" s="82"/>
      <c r="AF30" s="82"/>
      <c r="AG30" s="82"/>
      <c r="AH30" s="82"/>
      <c r="AI30" s="82"/>
      <c r="AJ30" s="320"/>
      <c r="AT30" s="80"/>
    </row>
    <row r="31" spans="1:46" s="75" customFormat="1" ht="4.5" customHeight="1">
      <c r="A31" s="107"/>
      <c r="B31" s="81"/>
      <c r="C31" s="81"/>
      <c r="D31" s="81"/>
      <c r="E31" s="81"/>
      <c r="F31" s="108"/>
      <c r="G31" s="81"/>
      <c r="H31" s="81"/>
      <c r="I31" s="81"/>
      <c r="J31" s="81"/>
      <c r="K31" s="82"/>
      <c r="L31" s="82"/>
      <c r="M31" s="82"/>
      <c r="N31" s="82"/>
      <c r="O31" s="82"/>
      <c r="P31" s="82"/>
      <c r="Q31" s="82"/>
      <c r="R31" s="82"/>
      <c r="S31" s="82"/>
      <c r="T31" s="82"/>
      <c r="U31" s="82"/>
      <c r="V31" s="81"/>
      <c r="W31" s="81"/>
      <c r="X31" s="81"/>
      <c r="Y31" s="81"/>
      <c r="Z31" s="82"/>
      <c r="AA31" s="82"/>
      <c r="AB31" s="82"/>
      <c r="AC31" s="82"/>
      <c r="AD31" s="82"/>
      <c r="AE31" s="82"/>
      <c r="AF31" s="82"/>
      <c r="AG31" s="82"/>
      <c r="AH31" s="82"/>
      <c r="AI31" s="82"/>
      <c r="AJ31" s="82"/>
      <c r="AT31" s="80"/>
    </row>
    <row r="32" spans="1:46" s="75" customFormat="1" ht="13.2" customHeight="1">
      <c r="A32" s="107"/>
      <c r="B32" s="107" t="s">
        <v>302</v>
      </c>
      <c r="C32" s="81"/>
      <c r="D32" s="81"/>
      <c r="E32" s="81"/>
      <c r="F32" s="108"/>
      <c r="G32" s="81"/>
      <c r="H32" s="81"/>
      <c r="I32" s="81"/>
      <c r="J32" s="81"/>
      <c r="K32" s="82"/>
      <c r="L32" s="82"/>
      <c r="M32" s="82"/>
      <c r="N32" s="82"/>
      <c r="O32" s="82"/>
      <c r="P32" s="82"/>
      <c r="Q32" s="82"/>
      <c r="R32" s="82"/>
      <c r="S32" s="82"/>
      <c r="T32" s="82"/>
      <c r="U32" s="82"/>
      <c r="V32" s="81"/>
      <c r="W32" s="81"/>
      <c r="X32" s="81"/>
      <c r="Y32" s="81"/>
      <c r="Z32" s="82"/>
      <c r="AA32" s="82"/>
      <c r="AB32" s="82"/>
      <c r="AC32" s="82"/>
      <c r="AD32" s="82"/>
      <c r="AE32" s="82"/>
      <c r="AF32" s="82"/>
      <c r="AG32" s="82"/>
      <c r="AH32" s="82"/>
      <c r="AI32" s="82"/>
      <c r="AJ32" s="82"/>
      <c r="AT32" s="80"/>
    </row>
    <row r="33" spans="1:46" s="75" customFormat="1" ht="13.2" customHeight="1">
      <c r="A33" s="107"/>
      <c r="B33" s="107" t="s">
        <v>301</v>
      </c>
      <c r="C33" s="81"/>
      <c r="D33" s="81"/>
      <c r="E33" s="81"/>
      <c r="F33" s="108"/>
      <c r="G33" s="81"/>
      <c r="H33" s="81"/>
      <c r="I33" s="81"/>
      <c r="J33" s="81"/>
      <c r="K33" s="82"/>
      <c r="L33" s="82"/>
      <c r="M33" s="82"/>
      <c r="N33" s="82"/>
      <c r="O33" s="82"/>
      <c r="P33" s="82"/>
      <c r="Q33" s="82"/>
      <c r="R33" s="82"/>
      <c r="S33" s="82"/>
      <c r="T33" s="82"/>
      <c r="U33" s="82"/>
      <c r="V33" s="81"/>
      <c r="W33" s="81"/>
      <c r="X33" s="81"/>
      <c r="Y33" s="81"/>
      <c r="Z33" s="82"/>
      <c r="AA33" s="82"/>
      <c r="AB33" s="82"/>
      <c r="AC33" s="82"/>
      <c r="AD33" s="82"/>
      <c r="AE33" s="82"/>
      <c r="AF33" s="82"/>
      <c r="AG33" s="82"/>
      <c r="AH33" s="82"/>
      <c r="AI33" s="82"/>
      <c r="AJ33" s="82"/>
      <c r="AT33" s="80"/>
    </row>
    <row r="34" spans="1:46" s="75" customFormat="1" ht="25.8" customHeight="1">
      <c r="A34" s="392"/>
      <c r="B34" s="391"/>
      <c r="C34" s="698" t="s">
        <v>300</v>
      </c>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9"/>
    </row>
    <row r="35" spans="1:46" s="75" customFormat="1" ht="25.8" customHeight="1">
      <c r="A35" s="392"/>
      <c r="B35" s="391"/>
      <c r="C35" s="698" t="s">
        <v>299</v>
      </c>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9"/>
    </row>
    <row r="36" spans="1:46" s="75" customFormat="1" ht="25.8" customHeight="1">
      <c r="A36" s="392"/>
      <c r="B36" s="391"/>
      <c r="C36" s="700" t="s">
        <v>298</v>
      </c>
      <c r="D36" s="700"/>
      <c r="E36" s="700"/>
      <c r="F36" s="700"/>
      <c r="G36" s="700"/>
      <c r="H36" s="700"/>
      <c r="I36" s="700"/>
      <c r="J36" s="700"/>
      <c r="K36" s="700"/>
      <c r="L36" s="700"/>
      <c r="M36" s="700"/>
      <c r="N36" s="700"/>
      <c r="O36" s="700"/>
      <c r="P36" s="700"/>
      <c r="Q36" s="700"/>
      <c r="R36" s="700"/>
      <c r="S36" s="700"/>
      <c r="T36" s="700"/>
      <c r="U36" s="700"/>
      <c r="V36" s="700"/>
      <c r="W36" s="700"/>
      <c r="X36" s="700"/>
      <c r="Y36" s="700"/>
      <c r="Z36" s="700"/>
      <c r="AA36" s="700"/>
      <c r="AB36" s="700"/>
      <c r="AC36" s="700"/>
      <c r="AD36" s="700"/>
      <c r="AE36" s="700"/>
      <c r="AF36" s="700"/>
      <c r="AG36" s="700"/>
      <c r="AH36" s="701"/>
    </row>
    <row r="37" spans="1:46" s="75" customFormat="1" ht="12">
      <c r="C37" s="390" t="s">
        <v>297</v>
      </c>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89"/>
      <c r="AE37" s="389"/>
      <c r="AF37" s="389"/>
      <c r="AG37" s="389"/>
      <c r="AH37" s="388"/>
    </row>
    <row r="38" spans="1:46" s="75" customFormat="1" ht="12">
      <c r="C38" s="692" t="s">
        <v>318</v>
      </c>
      <c r="D38" s="693"/>
      <c r="E38" s="693"/>
      <c r="F38" s="693"/>
      <c r="G38" s="693"/>
      <c r="H38" s="693"/>
      <c r="I38" s="693"/>
      <c r="J38" s="693"/>
      <c r="K38" s="693"/>
      <c r="L38" s="693"/>
      <c r="M38" s="693"/>
      <c r="N38" s="693"/>
      <c r="O38" s="693"/>
      <c r="P38" s="693"/>
      <c r="Q38" s="693"/>
      <c r="R38" s="693"/>
      <c r="S38" s="693"/>
      <c r="T38" s="693"/>
      <c r="U38" s="693"/>
      <c r="V38" s="693"/>
      <c r="W38" s="693"/>
      <c r="X38" s="693"/>
      <c r="Y38" s="693"/>
      <c r="Z38" s="693"/>
      <c r="AA38" s="693"/>
      <c r="AB38" s="693"/>
      <c r="AC38" s="693"/>
      <c r="AD38" s="693"/>
      <c r="AE38" s="693"/>
      <c r="AF38" s="693"/>
      <c r="AG38" s="693"/>
      <c r="AH38" s="694"/>
    </row>
    <row r="39" spans="1:46" s="75" customFormat="1" ht="12">
      <c r="C39" s="692"/>
      <c r="D39" s="693"/>
      <c r="E39" s="693"/>
      <c r="F39" s="693"/>
      <c r="G39" s="693"/>
      <c r="H39" s="693"/>
      <c r="I39" s="693"/>
      <c r="J39" s="693"/>
      <c r="K39" s="693"/>
      <c r="L39" s="693"/>
      <c r="M39" s="693"/>
      <c r="N39" s="693"/>
      <c r="O39" s="693"/>
      <c r="P39" s="693"/>
      <c r="Q39" s="693"/>
      <c r="R39" s="693"/>
      <c r="S39" s="693"/>
      <c r="T39" s="693"/>
      <c r="U39" s="693"/>
      <c r="V39" s="693"/>
      <c r="W39" s="693"/>
      <c r="X39" s="693"/>
      <c r="Y39" s="693"/>
      <c r="Z39" s="693"/>
      <c r="AA39" s="693"/>
      <c r="AB39" s="693"/>
      <c r="AC39" s="693"/>
      <c r="AD39" s="693"/>
      <c r="AE39" s="693"/>
      <c r="AF39" s="693"/>
      <c r="AG39" s="693"/>
      <c r="AH39" s="694"/>
    </row>
    <row r="40" spans="1:46" s="75" customFormat="1" ht="12">
      <c r="C40" s="695"/>
      <c r="D40" s="696"/>
      <c r="E40" s="696"/>
      <c r="F40" s="696"/>
      <c r="G40" s="696"/>
      <c r="H40" s="696"/>
      <c r="I40" s="696"/>
      <c r="J40" s="696"/>
      <c r="K40" s="696"/>
      <c r="L40" s="696"/>
      <c r="M40" s="696"/>
      <c r="N40" s="696"/>
      <c r="O40" s="696"/>
      <c r="P40" s="696"/>
      <c r="Q40" s="696"/>
      <c r="R40" s="696"/>
      <c r="S40" s="696"/>
      <c r="T40" s="696"/>
      <c r="U40" s="696"/>
      <c r="V40" s="696"/>
      <c r="W40" s="696"/>
      <c r="X40" s="696"/>
      <c r="Y40" s="696"/>
      <c r="Z40" s="696"/>
      <c r="AA40" s="696"/>
      <c r="AB40" s="696"/>
      <c r="AC40" s="696"/>
      <c r="AD40" s="696"/>
      <c r="AE40" s="696"/>
      <c r="AF40" s="696"/>
      <c r="AG40" s="696"/>
      <c r="AH40" s="697"/>
    </row>
  </sheetData>
  <sheetProtection formatCells="0" formatColumns="0" formatRows="0" insertColumns="0" insertRows="0" autoFilter="0"/>
  <mergeCells count="50">
    <mergeCell ref="C38:AH40"/>
    <mergeCell ref="K26:L26"/>
    <mergeCell ref="M26:V26"/>
    <mergeCell ref="W26:AH26"/>
    <mergeCell ref="C34:AH34"/>
    <mergeCell ref="C35:AH35"/>
    <mergeCell ref="C36:AH36"/>
    <mergeCell ref="A23:J23"/>
    <mergeCell ref="K23:V23"/>
    <mergeCell ref="W23:AH23"/>
    <mergeCell ref="A24:J26"/>
    <mergeCell ref="K24:L24"/>
    <mergeCell ref="M24:V24"/>
    <mergeCell ref="W24:AH24"/>
    <mergeCell ref="K25:L25"/>
    <mergeCell ref="M25:V25"/>
    <mergeCell ref="W25:AH25"/>
    <mergeCell ref="A21:J21"/>
    <mergeCell ref="K21:V21"/>
    <mergeCell ref="W21:AH21"/>
    <mergeCell ref="A22:J22"/>
    <mergeCell ref="K22:V22"/>
    <mergeCell ref="W22:AH22"/>
    <mergeCell ref="A16:F16"/>
    <mergeCell ref="G16:AJ16"/>
    <mergeCell ref="A17:F17"/>
    <mergeCell ref="G17:J17"/>
    <mergeCell ref="K17:O17"/>
    <mergeCell ref="P17:S17"/>
    <mergeCell ref="T17:X17"/>
    <mergeCell ref="Y17:AB17"/>
    <mergeCell ref="AC17:AJ17"/>
    <mergeCell ref="A13:F13"/>
    <mergeCell ref="G13:AJ13"/>
    <mergeCell ref="A14:F14"/>
    <mergeCell ref="G14:AJ14"/>
    <mergeCell ref="A15:F15"/>
    <mergeCell ref="G15:AJ15"/>
    <mergeCell ref="A9:F9"/>
    <mergeCell ref="G9:AJ9"/>
    <mergeCell ref="A10:F12"/>
    <mergeCell ref="H10:L10"/>
    <mergeCell ref="G11:AJ11"/>
    <mergeCell ref="G12:AJ12"/>
    <mergeCell ref="Y1:AB1"/>
    <mergeCell ref="AC1:AJ1"/>
    <mergeCell ref="U3:V3"/>
    <mergeCell ref="A4:AJ4"/>
    <mergeCell ref="A8:F8"/>
    <mergeCell ref="G8:AJ8"/>
  </mergeCells>
  <phoneticPr fontId="3"/>
  <dataValidations count="1">
    <dataValidation imeMode="halfAlpha" allowBlank="1" showInputMessage="1" showErrorMessage="1" sqref="A17 K17 T17 Z18:AJ18 K18:U18 L20:M20 AJ20 L31:M33 K19:K20 N19:U20 Z29:AJ29 K29:U29 AJ31:AJ33 Z30:AI33 K30:K33 N30:U33 AI19:AI20 AH20 Z19:AH19 Z20:AF20"/>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oddHeader>&amp;R【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106680</xdr:colOff>
                    <xdr:row>33</xdr:row>
                    <xdr:rowOff>45720</xdr:rowOff>
                  </from>
                  <to>
                    <xdr:col>1</xdr:col>
                    <xdr:colOff>152400</xdr:colOff>
                    <xdr:row>33</xdr:row>
                    <xdr:rowOff>281940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106680</xdr:colOff>
                    <xdr:row>34</xdr:row>
                    <xdr:rowOff>45720</xdr:rowOff>
                  </from>
                  <to>
                    <xdr:col>1</xdr:col>
                    <xdr:colOff>144780</xdr:colOff>
                    <xdr:row>34</xdr:row>
                    <xdr:rowOff>281940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106680</xdr:colOff>
                    <xdr:row>35</xdr:row>
                    <xdr:rowOff>45720</xdr:rowOff>
                  </from>
                  <to>
                    <xdr:col>1</xdr:col>
                    <xdr:colOff>144780</xdr:colOff>
                    <xdr:row>35</xdr:row>
                    <xdr:rowOff>281940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33"/>
  <sheetViews>
    <sheetView view="pageBreakPreview" zoomScale="60" zoomScaleNormal="100" workbookViewId="0">
      <selection activeCell="A2" sqref="A2"/>
    </sheetView>
  </sheetViews>
  <sheetFormatPr defaultRowHeight="13.2"/>
  <cols>
    <col min="1" max="1" width="78.33203125" bestFit="1" customWidth="1"/>
  </cols>
  <sheetData>
    <row r="1" spans="1:1">
      <c r="A1" s="1"/>
    </row>
    <row r="2" spans="1:1" ht="22.5" customHeight="1">
      <c r="A2" s="1" t="s">
        <v>136</v>
      </c>
    </row>
    <row r="3" spans="1:1" ht="39.75" customHeight="1">
      <c r="A3" s="341" t="s">
        <v>135</v>
      </c>
    </row>
    <row r="4" spans="1:1" ht="16.5" customHeight="1">
      <c r="A4" s="350" t="s">
        <v>115</v>
      </c>
    </row>
    <row r="5" spans="1:1" ht="16.5" customHeight="1">
      <c r="A5" s="351" t="s">
        <v>116</v>
      </c>
    </row>
    <row r="6" spans="1:1" ht="16.5" customHeight="1">
      <c r="A6" s="350" t="s">
        <v>117</v>
      </c>
    </row>
    <row r="7" spans="1:1" ht="16.5" customHeight="1">
      <c r="A7" s="350" t="s">
        <v>118</v>
      </c>
    </row>
    <row r="8" spans="1:1" ht="16.5" customHeight="1">
      <c r="A8" s="350" t="s">
        <v>121</v>
      </c>
    </row>
    <row r="9" spans="1:1" ht="16.5" customHeight="1">
      <c r="A9" s="350" t="s">
        <v>120</v>
      </c>
    </row>
    <row r="10" spans="1:1" ht="16.5" customHeight="1">
      <c r="A10" s="350" t="s">
        <v>122</v>
      </c>
    </row>
    <row r="11" spans="1:1" ht="16.5" customHeight="1">
      <c r="A11" s="350" t="s">
        <v>194</v>
      </c>
    </row>
    <row r="12" spans="1:1" ht="16.5" customHeight="1">
      <c r="A12" s="350" t="s">
        <v>119</v>
      </c>
    </row>
    <row r="13" spans="1:1" ht="16.5" customHeight="1">
      <c r="A13" s="350" t="s">
        <v>123</v>
      </c>
    </row>
    <row r="14" spans="1:1" ht="16.5" customHeight="1">
      <c r="A14" s="350" t="s">
        <v>124</v>
      </c>
    </row>
    <row r="15" spans="1:1" ht="16.5" customHeight="1">
      <c r="A15" s="351" t="s">
        <v>125</v>
      </c>
    </row>
    <row r="16" spans="1:1" ht="16.5" customHeight="1">
      <c r="A16" s="350" t="s">
        <v>126</v>
      </c>
    </row>
    <row r="17" spans="1:1" ht="16.5" customHeight="1">
      <c r="A17" s="350" t="s">
        <v>127</v>
      </c>
    </row>
    <row r="18" spans="1:1" ht="16.5" customHeight="1">
      <c r="A18" s="351" t="s">
        <v>195</v>
      </c>
    </row>
    <row r="19" spans="1:1" ht="16.5" customHeight="1">
      <c r="A19" s="350" t="s">
        <v>196</v>
      </c>
    </row>
    <row r="20" spans="1:1" ht="16.5" customHeight="1">
      <c r="A20" s="351" t="s">
        <v>197</v>
      </c>
    </row>
    <row r="21" spans="1:1" ht="16.5" customHeight="1">
      <c r="A21" s="350" t="s">
        <v>128</v>
      </c>
    </row>
    <row r="22" spans="1:1" ht="16.5" customHeight="1">
      <c r="A22" s="351" t="s">
        <v>129</v>
      </c>
    </row>
    <row r="23" spans="1:1" ht="16.5" customHeight="1">
      <c r="A23" s="350" t="s">
        <v>130</v>
      </c>
    </row>
    <row r="24" spans="1:1" ht="16.5" customHeight="1">
      <c r="A24" s="350" t="s">
        <v>131</v>
      </c>
    </row>
    <row r="25" spans="1:1" ht="16.5" customHeight="1">
      <c r="A25" s="350" t="s">
        <v>132</v>
      </c>
    </row>
    <row r="26" spans="1:1" ht="16.5" customHeight="1">
      <c r="A26" s="350" t="s">
        <v>133</v>
      </c>
    </row>
    <row r="27" spans="1:1" ht="16.5" customHeight="1">
      <c r="A27" s="350" t="s">
        <v>134</v>
      </c>
    </row>
    <row r="28" spans="1:1" ht="16.5" customHeight="1">
      <c r="A28" s="361" t="s">
        <v>213</v>
      </c>
    </row>
    <row r="29" spans="1:1" ht="16.5" customHeight="1">
      <c r="A29" s="361" t="s">
        <v>214</v>
      </c>
    </row>
    <row r="30" spans="1:1" ht="16.5" customHeight="1">
      <c r="A30" s="361" t="s">
        <v>215</v>
      </c>
    </row>
    <row r="31" spans="1:1" ht="16.5" customHeight="1">
      <c r="A31" s="361" t="s">
        <v>216</v>
      </c>
    </row>
    <row r="32" spans="1:1" ht="16.5" customHeight="1">
      <c r="A32" s="361" t="s">
        <v>217</v>
      </c>
    </row>
    <row r="33" spans="1:1" ht="16.5" customHeight="1">
      <c r="A33" s="361" t="s">
        <v>218</v>
      </c>
    </row>
  </sheetData>
  <phoneticPr fontId="3"/>
  <printOptions horizontalCentered="1"/>
  <pageMargins left="0.39370078740157483" right="0.39370078740157483" top="0.78740157480314965" bottom="0.39370078740157483" header="0.51181102362204722" footer="0.51181102362204722"/>
  <pageSetup paperSize="9" fitToWidth="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ワークシート</vt:lpstr>
      </vt:variant>
      <vt:variant>
        <vt:i4>6</vt:i4>
      </vt:variant>
      <vt:variant>
        <vt:lpstr>名前付き一覧</vt:lpstr>
      </vt:variant>
      <vt:variant>
        <vt:i4>9</vt:i4>
      </vt:variant>
    </vt:vector>
  </HeadingPairs>
  <TitlesOfParts>
    <vt:vector baseType="lpstr" size="15">
      <vt:lpstr>はじめに</vt:lpstr>
      <vt:lpstr>①【全員最初に作成】基本情報</vt:lpstr>
      <vt:lpstr>②【次に作成】別紙様式3-2</vt:lpstr>
      <vt:lpstr>③【様式3-2の後に作成】別紙様式3-1</vt:lpstr>
      <vt:lpstr>基準額変更届出書</vt:lpstr>
      <vt:lpstr>【参考】サービス名一覧</vt:lpstr>
      <vt:lpstr>_new1</vt:lpstr>
      <vt:lpstr>【参考】サービス名一覧!erea</vt:lpstr>
      <vt:lpstr>【参考】サービス名一覧!new</vt:lpstr>
      <vt:lpstr>①【全員最初に作成】基本情報!Print_Area</vt:lpstr>
      <vt:lpstr>'②【次に作成】別紙様式3-2'!Print_Area</vt:lpstr>
      <vt:lpstr>'③【様式3-2の後に作成】別紙様式3-1'!Print_Area</vt:lpstr>
      <vt:lpstr>はじめに!Print_Area</vt:lpstr>
      <vt:lpstr>基準額変更届出書!Print_Area</vt:lpstr>
      <vt:lpstr>【参考】サービス名一覧!サービス名</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東京都</cp:lastModifiedBy>
  <cp:lastPrinted>2021-03-24T10:09:48Z</cp:lastPrinted>
  <dcterms:created xsi:type="dcterms:W3CDTF">2018-06-19T01:27:02Z</dcterms:created>
  <dcterms:modified xsi:type="dcterms:W3CDTF">2022-07-06T08:21:29Z</dcterms:modified>
</cp:coreProperties>
</file>