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SEA03655\2021年度\500　事業者指定指導担当\09　障害児通所\07_処遇改善加算\区→事業者あて通知\令和2年度処遇改善加算実績報告通知\"/>
    </mc:Choice>
  </mc:AlternateContent>
  <bookViews>
    <workbookView xWindow="26190" yWindow="-16320" windowWidth="29040" windowHeight="15840"/>
  </bookViews>
  <sheets>
    <sheet name="はじめに" sheetId="18" r:id="rId1"/>
    <sheet name="基本情報入力シート" sheetId="16" r:id="rId2"/>
    <sheet name="別紙様式3-1" sheetId="15" r:id="rId3"/>
    <sheet name="別紙様式3-2" sheetId="11" r:id="rId4"/>
    <sheet name="基準額変更届出書" sheetId="19" r:id="rId5"/>
    <sheet name="【参考】サービス名一覧" sheetId="13" r:id="rId6"/>
  </sheets>
  <externalReferences>
    <externalReference r:id="rId7"/>
    <externalReference r:id="rId8"/>
    <externalReference r:id="rId9"/>
    <externalReference r:id="rId10"/>
  </externalReferences>
  <definedNames>
    <definedName name="_xlnm._FilterDatabase" localSheetId="3" hidden="1">'別紙様式3-2'!$M$19:$AH$119</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【参考】サービス名一覧!$A$1:$A$40</definedName>
    <definedName name="_xlnm.Print_Area" localSheetId="0">はじめに!$A$1:$F$28</definedName>
    <definedName name="_xlnm.Print_Area" localSheetId="4">基準額変更届出書!$A$1:$AJ$40</definedName>
    <definedName name="_xlnm.Print_Area" localSheetId="1">基本情報入力シート!$A$1:$AA$52</definedName>
    <definedName name="_xlnm.Print_Area" localSheetId="2">'別紙様式3-1'!$A$1:$AJ$77</definedName>
    <definedName name="_xlnm.Print_Area" localSheetId="3">'別紙様式3-2'!$A$1:$AH$39</definedName>
    <definedName name="www" localSheetId="0">#REF!</definedName>
    <definedName name="www" localSheetId="4">#REF!</definedName>
    <definedName name="www">#REF!</definedName>
    <definedName name="サービス" localSheetId="0">#REF!</definedName>
    <definedName name="サービス" localSheetId="4">#REF!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#REF!</definedName>
    <definedName name="サービス名" localSheetId="4">#REF!</definedName>
    <definedName name="サービス名" localSheetId="1">#REF!</definedName>
    <definedName name="サービス名" localSheetId="2">#REF!</definedName>
    <definedName name="サービス名">#REF!</definedName>
    <definedName name="サービス名称" localSheetId="4">#REF!</definedName>
    <definedName name="サービス名称">#REF!</definedName>
    <definedName name="一覧">[3]加算率一覧!$A$4:$A$25</definedName>
    <definedName name="種類">[4]サービス種類一覧!$A$4:$A$20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26" i="19" l="1"/>
  <c r="W25" i="19"/>
  <c r="W24" i="19"/>
  <c r="W23" i="19"/>
  <c r="AC17" i="19"/>
  <c r="T17" i="19"/>
  <c r="K17" i="19"/>
  <c r="G16" i="19"/>
  <c r="G15" i="19"/>
  <c r="G14" i="19"/>
  <c r="G13" i="19" l="1"/>
  <c r="G12" i="19"/>
  <c r="H10" i="19"/>
  <c r="G9" i="19"/>
  <c r="G8" i="19"/>
  <c r="G11" i="19"/>
  <c r="AC76" i="15" l="1"/>
  <c r="W75" i="15" l="1"/>
  <c r="W76" i="15"/>
  <c r="D27" i="15" l="1"/>
  <c r="AC8" i="11"/>
  <c r="AL59" i="15" l="1"/>
  <c r="Q7" i="11"/>
  <c r="AB27" i="15" s="1"/>
  <c r="AM64"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東京都</author>
  </authors>
  <commentList>
    <comment ref="B13" authorId="0" shapeId="0">
      <text>
        <r>
          <rPr>
            <b/>
            <sz val="11"/>
            <color indexed="81"/>
            <rFont val="MS P ゴシック"/>
            <family val="3"/>
            <charset val="128"/>
          </rPr>
          <t>法人名は法人格（社会福祉法人等）を記入してください。
英数字は半角で入力してください。</t>
        </r>
        <r>
          <rPr>
            <sz val="9"/>
            <color indexed="81"/>
            <rFont val="MS P ゴシック"/>
            <family val="3"/>
            <charset val="128"/>
          </rPr>
          <t xml:space="preserve">
</t>
        </r>
      </text>
    </comment>
    <comment ref="AB33" authorId="0" shapeId="0">
      <text>
        <r>
          <rPr>
            <b/>
            <sz val="11"/>
            <color indexed="81"/>
            <rFont val="MS P ゴシック"/>
            <family val="3"/>
            <charset val="128"/>
          </rPr>
          <t>事業所番号・指定権者名について誤りのないよう、必ずご確認をお願いいたします。誤りがある場合、加算の登録ができない場合がありますのでご注意ください。</t>
        </r>
      </text>
    </comment>
  </commentList>
</comments>
</file>

<file path=xl/comments2.xml><?xml version="1.0" encoding="utf-8"?>
<comments xmlns="http://schemas.openxmlformats.org/spreadsheetml/2006/main">
  <authors>
    <author>-</author>
    <author>東京都</author>
  </authors>
  <commentList>
    <comment ref="AK15" authorId="0" shapeId="0">
      <text>
        <r>
          <rPr>
            <b/>
            <sz val="10"/>
            <color indexed="81"/>
            <rFont val="MS P ゴシック"/>
            <family val="3"/>
            <charset val="128"/>
          </rPr>
          <t>本様式3-1を完成させるには、「基本情報入力シート」「様式3-2」から転記される情報が必要です。まずは「基本情報入力シート」「様式3-2」の順番に、ワークシートを完成させてください。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W57" authorId="1" shapeId="0">
      <text>
        <r>
          <rPr>
            <b/>
            <sz val="9"/>
            <color indexed="81"/>
            <rFont val="MS P ゴシック"/>
            <family val="3"/>
            <charset val="128"/>
          </rPr>
          <t>事業所の新規開設や職員の異動等により「前年度の平均賃金額（月額）」に年度途中で変更があった場合は、変更届の内容を記載する等して、変更後の金額を記載してください。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東京都</author>
    <author>厚生労働省ネットワークシステム</author>
  </authors>
  <commentList>
    <comment ref="R10" authorId="0" shapeId="0">
      <text>
        <r>
          <rPr>
            <b/>
            <sz val="9"/>
            <color indexed="81"/>
            <rFont val="MS P ゴシック"/>
            <family val="3"/>
            <charset val="128"/>
          </rPr>
          <t xml:space="preserve">【重要】加算の届出を提出したが、結果として加算を受けなかったという場合であっても届出した事業所等を記載し、加算額（ゼロ）を記入してください。
</t>
        </r>
        <r>
          <rPr>
            <sz val="9"/>
            <color indexed="81"/>
            <rFont val="MS P ゴシック"/>
            <family val="3"/>
            <charset val="128"/>
          </rPr>
          <t xml:space="preserve">
</t>
        </r>
      </text>
    </comment>
    <comment ref="S15" authorId="1" shapeId="0">
      <text>
        <r>
          <rPr>
            <sz val="10"/>
            <color indexed="81"/>
            <rFont val="MS P ゴシック"/>
            <family val="3"/>
            <charset val="128"/>
          </rPr>
          <t>【処遇：本年度の加算の総額［円］】
本年度（４月～３月）の実績、つまり「加算総額のお知らせ」の令和２年５月受付分から令和３年４月受付分までを記入
改善額ではなく、加算の総額を記入してください。</t>
        </r>
      </text>
    </comment>
    <comment ref="V15" authorId="1" shapeId="0">
      <text>
        <r>
          <rPr>
            <sz val="10"/>
            <color indexed="81"/>
            <rFont val="MS P ゴシック"/>
            <family val="3"/>
            <charset val="128"/>
          </rPr>
          <t>【処遇：本年度の賃金の総額［円］】
本年度（４月～３月）の実績を記載
※計画書で記載した賃金改善実施期間の総額を記載してください。</t>
        </r>
      </text>
    </comment>
    <comment ref="X15" authorId="1" shapeId="0">
      <text>
        <r>
          <rPr>
            <sz val="10"/>
            <color indexed="81"/>
            <rFont val="MS P ゴシック"/>
            <family val="3"/>
            <charset val="128"/>
          </rPr>
          <t>【特定：本年度の加算の総額［円］】
本年度（４月～３月）の実績、つまり「加算総額のお知らせ」の令和２年５月受付分から令和３年４月受付分までを記入
改善額ではなく、加算の総額を記入してください。</t>
        </r>
      </text>
    </comment>
    <comment ref="AB15" authorId="1" shapeId="0">
      <text>
        <r>
          <rPr>
            <sz val="10"/>
            <color indexed="81"/>
            <rFont val="MS P ゴシック"/>
            <family val="3"/>
            <charset val="128"/>
          </rPr>
          <t>【特定：本年度の賃金の総額［円］】
本年度（４月～３月）の実績を記載
※計画書で記載した賃金改善実施期間の総額を記載してください。</t>
        </r>
      </text>
    </comment>
    <comment ref="AE15" authorId="1" shapeId="0">
      <text>
        <r>
          <rPr>
            <sz val="10"/>
            <color indexed="81"/>
            <rFont val="MS P ゴシック"/>
            <family val="3"/>
            <charset val="128"/>
          </rPr>
          <t>本年度（４月～３月）の実績を記載
※計画書で記載した賃金改善実施期間の総数を記載してください。</t>
        </r>
      </text>
    </comment>
    <comment ref="AH15"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t>
        </r>
        <r>
          <rPr>
            <b/>
            <u/>
            <sz val="10"/>
            <color indexed="81"/>
            <rFont val="MS P ゴシック"/>
            <family val="3"/>
            <charset val="128"/>
          </rPr>
          <t xml:space="preserve">複数の事業所に兼務している場合には、いずれか１か所に計上して下さい。（複数の事業所に兼務している場合、同一職員の重複計上は不可）
</t>
        </r>
        <r>
          <rPr>
            <sz val="10"/>
            <color indexed="81"/>
            <rFont val="MS P ゴシック"/>
            <family val="3"/>
            <charset val="128"/>
          </rPr>
          <t>（例）A事業所とB事業所に「経験・技能のある障害福祉人材のうち月平均8万円以上又は年額440万円以上」の者が１名兼務している。（Xさん）
→本シートで、A事業所で１行、B事業所で１行を記載する場合は、AH欄（経験・技能のある障害福祉人材のうち月平均8万円以上又は年額440万円以上［人］）には、A・Bいずれかの事業所の欄に「１」と記載し、もう一方の事業所の欄は、空欄としてください。
・</t>
        </r>
        <r>
          <rPr>
            <b/>
            <u/>
            <sz val="10"/>
            <color indexed="81"/>
            <rFont val="MS P ゴシック"/>
            <family val="3"/>
            <charset val="128"/>
          </rPr>
          <t>１事業所で複数サービスを運営している場合には、サービスごとに計上いただいて差し支えありません。（同一事業所であれば、各サービスの行に、同一職員の重複計上は可）</t>
        </r>
        <r>
          <rPr>
            <sz val="10"/>
            <color indexed="81"/>
            <rFont val="MS P ゴシック"/>
            <family val="3"/>
            <charset val="128"/>
          </rPr>
          <t xml:space="preserve">
</t>
        </r>
        <r>
          <rPr>
            <b/>
            <u/>
            <sz val="10"/>
            <color indexed="81"/>
            <rFont val="MS P ゴシック"/>
            <family val="3"/>
            <charset val="128"/>
          </rPr>
          <t>その場合、様式３－１の２（２）④の「いずれかに該当する人数」の下の「いずれかに該当する人数(実人数)」に、重複計上前の実人数を記載してください。</t>
        </r>
        <r>
          <rPr>
            <sz val="10"/>
            <color indexed="81"/>
            <rFont val="MS P ゴシック"/>
            <family val="3"/>
            <charset val="128"/>
          </rPr>
          <t xml:space="preserve">
（例）居宅介護と同行援護を運営するA事業所に、「経験・技能のある障害福祉人材のうち月平均8万円以上又は年額440万円以上」の者が１名いる（Xさん）。このXさんは、居宅介護でも同行援護でもサービスを提供している。
→本シートで、居宅介護で１行、同行援護で１行を記載する場合は、AH欄（経験・技能のある障害福祉人材のうち月平均8万円以上又は年額440万円以上［人］）には、それぞれ「１」と記載して差し支えありません。</t>
        </r>
      </text>
    </comment>
    <comment ref="AG17" authorId="1"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<sst xmlns="http://schemas.openxmlformats.org/spreadsheetml/2006/main" count="327" uniqueCount="253">
  <si>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</si>
  <si>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</si>
  <si>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</si>
  <si>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</si>
  <si>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</si>
  <si>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</si>
  <si>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</si>
  <si>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</si>
  <si>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</si>
  <si>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</si>
  <si>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</si>
  <si>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</si>
  <si>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</si>
  <si>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</si>
  <si>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</si>
  <si>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</si>
  <si>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</si>
  <si>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</si>
  <si>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</si>
  <si>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</si>
  <si>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</si>
  <si>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</si>
  <si>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</si>
  <si>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</si>
  <si>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</si>
  <si>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</si>
  <si>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</si>
  <si>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</si>
  <si>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</si>
  <si>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</si>
  <si>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</si>
  <si>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</si>
  <si>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</si>
  <si>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</si>
  <si>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</si>
  <si>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</si>
  <si>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</si>
  <si>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</si>
  <si>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</si>
  <si>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</si>
  <si>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</si>
  <si>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</si>
  <si>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</si>
  <si>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</si>
  <si>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</si>
  <si>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</si>
  <si>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</si>
  <si>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</si>
  <si>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</si>
  <si>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</si>
  <si>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</si>
  <si>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</si>
  <si>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</si>
  <si>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</si>
  <si>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</si>
  <si>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</si>
  <si>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</si>
  <si>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</si>
  <si>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</si>
  <si>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</si>
  <si>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</si>
  <si>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</si>
  <si>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</si>
  <si>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</si>
  <si>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</si>
  <si>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</si>
  <si>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</si>
  <si>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</si>
  <si>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</si>
  <si>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</si>
  <si>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</si>
  <si>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</si>
  <si>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</si>
  <si>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</si>
  <si>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</si>
  <si>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</si>
  <si>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</si>
  <si>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</si>
  <si>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</si>
  <si>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</si>
  <si>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</si>
  <si>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</si>
  <si>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</si>
  <si>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</si>
  <si>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</si>
  <si>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</si>
  <si>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</si>
  <si>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</si>
  <si>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</si>
  <si>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</si>
  <si>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</si>
  <si>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</si>
  <si>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</si>
  <si>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</si>
  <si>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</si>
  <si>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</si>
  <si>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</si>
  <si>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</si>
  <si>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</si>
  <si>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</si>
  <si>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</si>
  <si>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</si>
  <si>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</si>
  <si>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</si>
  <si>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</si>
  <si>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</si>
  <si>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</si>
  <si>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</si>
  <si>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</si>
  <si>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</si>
  <si>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</si>
  <si>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</si>
  <si>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</si>
  <si>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</si>
  <si>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</si>
  <si>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</si>
  <si>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</si>
  <si>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</si>
  <si>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</si>
  <si>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</si>
  <si>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</si>
  <si>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</si>
  <si>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</si>
  <si>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</si>
  <si>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</si>
  <si>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</si>
  <si>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</si>
  <si>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</si>
  <si>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</si>
  <si>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</si>
  <si>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</si>
  <si>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</si>
  <si>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</si>
  <si>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</si>
  <si>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</si>
  <si>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</si>
  <si>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</si>
  <si>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</si>
  <si>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</si>
  <si>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</si>
  <si>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</si>
  <si>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</si>
  <si>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</si>
  <si>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</si>
  <si>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</si>
  <si>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</si>
  <si>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</si>
  <si>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</si>
  <si>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</si>
  <si>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</si>
  <si>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</si>
  <si>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</si>
  <si>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</si>
  <si>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</si>
  <si>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</si>
  <si>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</si>
  <si>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</si>
  <si>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</si>
  <si>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</si>
  <si>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</si>
  <si>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</si>
  <si>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</si>
  <si>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</si>
  <si>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</si>
  <si>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</si>
  <si>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</si>
  <si>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</si>
  <si>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</si>
  <si>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</si>
  <si>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</si>
  <si>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</si>
  <si>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</si>
  <si>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</si>
  <si>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</si>
  <si>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</si>
  <si>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</si>
  <si>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</si>
  <si>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</si>
  <si>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</si>
  <si>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</si>
  <si>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</si>
  <si>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</si>
  <si>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</si>
  <si>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</si>
  <si>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</si>
  <si>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</si>
  <si>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</si>
  <si>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</si>
  <si>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</si>
  <si>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</si>
  <si>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</si>
  <si>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</si>
  <si>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</si>
  <si>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</si>
  <si>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</si>
  <si>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</si>
  <si>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</si>
  <si>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</si>
  <si>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</si>
  <si>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</si>
  <si>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</si>
  <si>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</si>
  <si>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</si>
  <si>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</si>
  <si>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</si>
  <si>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</si>
  <si>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</si>
  <si>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</si>
  <si>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</si>
  <si>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</si>
  <si>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</si>
  <si>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</si>
  <si>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</si>
  <si>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</si>
  <si>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</si>
  <si>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</si>
  <si>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</si>
  <si>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</si>
  <si>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</si>
  <si>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</si>
  <si>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</si>
  <si>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※②ⅱ）には、計画書の（１）④ⅱ）の額を記載すること</t>
    <phoneticPr fontId="2"/>
  </si>
  <si>
    <t>※「前年度の賃金の総額」には、計画書の（２）④ⅱ）又は（３）⑤ⅱ）の額を記載すること</t>
    <phoneticPr fontId="2"/>
  </si>
  <si>
    <t>※「前年度の平均賃金額（月額）」には、計画書（３）⑥ⅳ）の額を記載すること。</t>
    <rPh sb="2" eb="5">
      <t>ゼンネンド</t>
    </rPh>
    <rPh sb="6" eb="8">
      <t>ヘイキン</t>
    </rPh>
    <rPh sb="8" eb="11">
      <t>チンギンガク</t>
    </rPh>
    <rPh sb="12" eb="14">
      <t>ゲツガク</t>
    </rPh>
    <phoneticPr fontId="2"/>
  </si>
  <si>
    <t>障害福祉サービス等事業所番号</t>
    <rPh sb="0" eb="2">
      <t>ショウガイ</t>
    </rPh>
    <rPh sb="2" eb="4">
      <t>フクシ</t>
    </rPh>
    <rPh sb="8" eb="9">
      <t>トウ</t>
    </rPh>
    <rPh sb="9" eb="12">
      <t>ジギョウショ</t>
    </rPh>
    <rPh sb="12" eb="14">
      <t>バンゴウ</t>
    </rPh>
    <phoneticPr fontId="2"/>
  </si>
  <si>
    <t>見直し</t>
    <phoneticPr fontId="2"/>
  </si>
  <si>
    <t>！この欄が○でない場合、処遇改善加算による賃金改善の所要額が要件を満たしていません。</t>
    <rPh sb="3" eb="4">
      <t>ラン</t>
    </rPh>
    <rPh sb="9" eb="11">
      <t>バアイ</t>
    </rPh>
    <rPh sb="12" eb="14">
      <t>ショグウ</t>
    </rPh>
    <rPh sb="14" eb="16">
      <t>カイゼン</t>
    </rPh>
    <rPh sb="16" eb="18">
      <t>カサン</t>
    </rPh>
    <rPh sb="21" eb="23">
      <t>チンギン</t>
    </rPh>
    <rPh sb="23" eb="25">
      <t>カイゼン</t>
    </rPh>
    <rPh sb="26" eb="28">
      <t>ショヨウ</t>
    </rPh>
    <rPh sb="28" eb="29">
      <t>ガク</t>
    </rPh>
    <rPh sb="30" eb="32">
      <t>ヨウケン</t>
    </rPh>
    <rPh sb="33" eb="34">
      <t>ミ</t>
    </rPh>
    <phoneticPr fontId="2"/>
  </si>
  <si>
    <t>！この欄が○でない場合、特定加算による賃金改善の所要額が要件を満たしていません。</t>
    <rPh sb="3" eb="4">
      <t>ラン</t>
    </rPh>
    <rPh sb="9" eb="11">
      <t>バアイ</t>
    </rPh>
    <rPh sb="12" eb="16">
      <t>トクテイカ</t>
    </rPh>
    <rPh sb="19" eb="21">
      <t>チンギン</t>
    </rPh>
    <rPh sb="21" eb="23">
      <t>カイゼン</t>
    </rPh>
    <rPh sb="24" eb="26">
      <t>ショヨウ</t>
    </rPh>
    <rPh sb="26" eb="27">
      <t>ガク</t>
    </rPh>
    <rPh sb="28" eb="30">
      <t>ヨウケン</t>
    </rPh>
    <rPh sb="31" eb="32">
      <t>ミ</t>
    </rPh>
    <phoneticPr fontId="2"/>
  </si>
  <si>
    <t>↓複数サービスを運営する場合で、上記人数に重複計上がある場合に記入</t>
    <rPh sb="1" eb="3">
      <t>フクスウ</t>
    </rPh>
    <rPh sb="8" eb="10">
      <t>ウンエイ</t>
    </rPh>
    <rPh sb="12" eb="14">
      <t>バアイ</t>
    </rPh>
    <rPh sb="16" eb="18">
      <t>ジョウキ</t>
    </rPh>
    <rPh sb="18" eb="20">
      <t>ニンズウ</t>
    </rPh>
    <rPh sb="21" eb="23">
      <t>チョウフク</t>
    </rPh>
    <rPh sb="23" eb="25">
      <t>ケイジョウ</t>
    </rPh>
    <rPh sb="28" eb="30">
      <t>バアイ</t>
    </rPh>
    <rPh sb="31" eb="33">
      <t>キニュウ</t>
    </rPh>
    <phoneticPr fontId="2"/>
  </si>
  <si>
    <t>いずれかに該当する人数(実人数)</t>
    <rPh sb="5" eb="7">
      <t>ガイトウ</t>
    </rPh>
    <rPh sb="9" eb="11">
      <t>ニンズウ</t>
    </rPh>
    <rPh sb="12" eb="13">
      <t>ジツ</t>
    </rPh>
    <rPh sb="13" eb="15">
      <t>ニンズウ</t>
    </rPh>
    <phoneticPr fontId="2"/>
  </si>
  <si>
    <t>令和2年4月以降の処遇改善加算を申請した場合の実績報告書の作成方法をご説明しています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</si>
  <si>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下表に必要事項を入力してください。記入内容が様式3-2に反映されます。</t>
    <rPh sb="0" eb="2">
      <t>カヒョウ</t>
    </rPh>
    <rPh sb="3" eb="5">
      <t>ヒツヨウ</t>
    </rPh>
    <rPh sb="5" eb="7">
      <t>ジコウ</t>
    </rPh>
    <rPh sb="8" eb="10">
      <t>ニュウリョク</t>
    </rPh>
    <rPh sb="17" eb="19">
      <t>キニュウ</t>
    </rPh>
    <rPh sb="19" eb="21">
      <t>ナイヨウ</t>
    </rPh>
    <rPh sb="22" eb="24">
      <t>ヨウシキ</t>
    </rPh>
    <rPh sb="28" eb="30">
      <t>ハンエイ</t>
    </rPh>
    <phoneticPr fontId="2"/>
  </si>
  <si>
    <t>世田谷区</t>
    <rPh sb="0" eb="4">
      <t>セタガヤク</t>
    </rPh>
    <phoneticPr fontId="2"/>
  </si>
  <si>
    <t>参考様式</t>
    <rPh sb="0" eb="2">
      <t>サンコウ</t>
    </rPh>
    <rPh sb="2" eb="4">
      <t>ヨウシキ</t>
    </rPh>
    <phoneticPr fontId="2"/>
  </si>
  <si>
    <t>基準額変更届出書（令和</t>
    <rPh sb="0" eb="2">
      <t>キジュン</t>
    </rPh>
    <rPh sb="2" eb="3">
      <t>ガク</t>
    </rPh>
    <rPh sb="3" eb="5">
      <t>ヘンコウ</t>
    </rPh>
    <rPh sb="5" eb="8">
      <t>トドケデショ</t>
    </rPh>
    <rPh sb="9" eb="11">
      <t>レイワ</t>
    </rPh>
    <phoneticPr fontId="2"/>
  </si>
  <si>
    <t>法人代表者</t>
    <rPh sb="0" eb="2">
      <t>ホウジン</t>
    </rPh>
    <rPh sb="2" eb="4">
      <t>ダイヒョウ</t>
    </rPh>
    <rPh sb="4" eb="5">
      <t>シャ</t>
    </rPh>
    <phoneticPr fontId="2"/>
  </si>
  <si>
    <t>２　変更内容</t>
    <rPh sb="2" eb="4">
      <t>ヘンコウ</t>
    </rPh>
    <rPh sb="4" eb="6">
      <t>ナイヨウ</t>
    </rPh>
    <phoneticPr fontId="2"/>
  </si>
  <si>
    <t>（単位：円）</t>
    <rPh sb="1" eb="3">
      <t>タンイ</t>
    </rPh>
    <rPh sb="4" eb="5">
      <t>エン</t>
    </rPh>
    <phoneticPr fontId="2"/>
  </si>
  <si>
    <t>変更前</t>
    <rPh sb="0" eb="2">
      <t>ヘンコウ</t>
    </rPh>
    <rPh sb="2" eb="3">
      <t>マエ</t>
    </rPh>
    <phoneticPr fontId="2"/>
  </si>
  <si>
    <t>変更後</t>
    <rPh sb="0" eb="2">
      <t>ヘンコウ</t>
    </rPh>
    <rPh sb="2" eb="3">
      <t>アト</t>
    </rPh>
    <phoneticPr fontId="2"/>
  </si>
  <si>
    <t>【基準額１】処遇改善加算</t>
    <rPh sb="1" eb="3">
      <t>キジュン</t>
    </rPh>
    <rPh sb="3" eb="4">
      <t>ガク</t>
    </rPh>
    <rPh sb="6" eb="8">
      <t>ショグウ</t>
    </rPh>
    <rPh sb="8" eb="10">
      <t>カイゼン</t>
    </rPh>
    <rPh sb="10" eb="12">
      <t>カサン</t>
    </rPh>
    <phoneticPr fontId="2"/>
  </si>
  <si>
    <t>【基準額２】特定処遇改善加算</t>
    <rPh sb="1" eb="3">
      <t>キジュン</t>
    </rPh>
    <rPh sb="3" eb="4">
      <t>ガク</t>
    </rPh>
    <rPh sb="6" eb="8">
      <t>トクテイ</t>
    </rPh>
    <rPh sb="8" eb="10">
      <t>ショグウ</t>
    </rPh>
    <rPh sb="10" eb="12">
      <t>カイゼン</t>
    </rPh>
    <rPh sb="12" eb="14">
      <t>カサン</t>
    </rPh>
    <phoneticPr fontId="2"/>
  </si>
  <si>
    <t>【基準額３】特定処遇改善加算</t>
    <rPh sb="1" eb="3">
      <t>キジュン</t>
    </rPh>
    <rPh sb="3" eb="4">
      <t>ガク</t>
    </rPh>
    <rPh sb="6" eb="8">
      <t>トクテイ</t>
    </rPh>
    <rPh sb="8" eb="10">
      <t>ショグウ</t>
    </rPh>
    <rPh sb="10" eb="12">
      <t>カイゼン</t>
    </rPh>
    <rPh sb="12" eb="14">
      <t>カサン</t>
    </rPh>
    <phoneticPr fontId="2"/>
  </si>
  <si>
    <t>(A)</t>
    <phoneticPr fontId="2"/>
  </si>
  <si>
    <t>(B)</t>
    <phoneticPr fontId="2"/>
  </si>
  <si>
    <t>(C)</t>
    <phoneticPr fontId="2"/>
  </si>
  <si>
    <t>３　変更が必要な理由</t>
    <rPh sb="2" eb="4">
      <t>ヘンコウ</t>
    </rPh>
    <rPh sb="5" eb="7">
      <t>ヒツヨウ</t>
    </rPh>
    <rPh sb="8" eb="10">
      <t>リユウ</t>
    </rPh>
    <phoneticPr fontId="2"/>
  </si>
  <si>
    <t>※該当する理由にレ点を入れてください。（複数回答可）</t>
    <rPh sb="1" eb="3">
      <t>ガイトウ</t>
    </rPh>
    <rPh sb="5" eb="7">
      <t>リユウ</t>
    </rPh>
    <rPh sb="9" eb="10">
      <t>テン</t>
    </rPh>
    <rPh sb="11" eb="12">
      <t>イ</t>
    </rPh>
    <rPh sb="20" eb="22">
      <t>フクスウ</t>
    </rPh>
    <rPh sb="22" eb="24">
      <t>カイトウ</t>
    </rPh>
    <rPh sb="24" eb="25">
      <t>カ</t>
    </rPh>
    <phoneticPr fontId="2"/>
  </si>
  <si>
    <t>※「その他」を選択した場合、具体的な理由を１番下の欄に記載してください。</t>
    <rPh sb="4" eb="5">
      <t>タ</t>
    </rPh>
    <rPh sb="7" eb="9">
      <t>センタク</t>
    </rPh>
    <rPh sb="11" eb="13">
      <t>バアイ</t>
    </rPh>
    <rPh sb="14" eb="17">
      <t>グタイテキ</t>
    </rPh>
    <rPh sb="18" eb="20">
      <t>リユウ</t>
    </rPh>
    <rPh sb="22" eb="23">
      <t>バン</t>
    </rPh>
    <rPh sb="23" eb="24">
      <t>シタ</t>
    </rPh>
    <rPh sb="25" eb="26">
      <t>ラン</t>
    </rPh>
    <rPh sb="27" eb="29">
      <t>キサイ</t>
    </rPh>
    <phoneticPr fontId="2"/>
  </si>
  <si>
    <t>　職員数に増減が生じ、賃金額が変更となった。</t>
    <rPh sb="1" eb="3">
      <t>ショクイン</t>
    </rPh>
    <rPh sb="3" eb="4">
      <t>スウ</t>
    </rPh>
    <rPh sb="5" eb="7">
      <t>ゾウゲン</t>
    </rPh>
    <rPh sb="8" eb="9">
      <t>ショウ</t>
    </rPh>
    <rPh sb="11" eb="13">
      <t>チンギン</t>
    </rPh>
    <rPh sb="13" eb="14">
      <t>ガク</t>
    </rPh>
    <rPh sb="15" eb="17">
      <t>ヘンコウ</t>
    </rPh>
    <phoneticPr fontId="2"/>
  </si>
  <si>
    <t>　職員の勤続年数や年齢構成の変化により、賃金額が変更となった。</t>
    <rPh sb="1" eb="3">
      <t>ショクイン</t>
    </rPh>
    <rPh sb="4" eb="6">
      <t>キンゾク</t>
    </rPh>
    <rPh sb="6" eb="8">
      <t>ネンスウ</t>
    </rPh>
    <rPh sb="9" eb="11">
      <t>ネンレイ</t>
    </rPh>
    <rPh sb="11" eb="13">
      <t>コウセイ</t>
    </rPh>
    <rPh sb="14" eb="16">
      <t>ヘンカ</t>
    </rPh>
    <rPh sb="20" eb="22">
      <t>チンギン</t>
    </rPh>
    <rPh sb="22" eb="23">
      <t>ガク</t>
    </rPh>
    <rPh sb="24" eb="26">
      <t>ヘンコウ</t>
    </rPh>
    <phoneticPr fontId="2"/>
  </si>
  <si>
    <t>　その他</t>
    <rPh sb="3" eb="4">
      <t>タ</t>
    </rPh>
    <phoneticPr fontId="2"/>
  </si>
  <si>
    <t>　↳その他の場合、具体的に記載</t>
    <rPh sb="4" eb="5">
      <t>タ</t>
    </rPh>
    <rPh sb="6" eb="8">
      <t>バアイ</t>
    </rPh>
    <rPh sb="9" eb="12">
      <t>グタイテキ</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</si>
</sst>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b/>
      <sz val="11"/>
      <color indexed="81"/>
      <name val="MS P ゴシック"/>
      <family val="3"/>
      <charset val="128"/>
    </font>
    <font>
      <sz val="9"/>
      <color indexed="81"/>
      <name val="MS P ゴシック"/>
      <family val="3"/>
      <charset val="128"/>
    </font>
    <font>
      <b/>
      <sz val="10"/>
      <color indexed="81"/>
      <name val="MS P ゴシック"/>
      <family val="3"/>
      <charset val="128"/>
    </font>
    <font>
      <b/>
      <sz val="9"/>
      <color indexed="81"/>
      <name val="MS P ゴシック"/>
      <family val="3"/>
      <charset val="128"/>
    </font>
    <font>
      <b/>
      <u/>
      <sz val="10"/>
      <color indexed="81"/>
      <name val="MS P ゴシック"/>
      <family val="3"/>
      <charset val="128"/>
    </font>
    <font>
      <sz val="14"/>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63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22" fillId="0" borderId="0" xfId="0" applyFont="1" applyProtection="1">
      <alignment vertical="center"/>
      <protection locked="0"/>
    </xf>
    <xf numFmtId="0" fontId="22" fillId="0" borderId="0" xfId="0" applyFont="1" applyFill="1" applyBorder="1" applyAlignment="1" applyProtection="1">
      <alignment horizontal="right" vertical="center"/>
      <protection locked="0"/>
    </xf>
    <xf numFmtId="0" fontId="22" fillId="6" borderId="2" xfId="0" applyFont="1" applyFill="1" applyBorder="1" applyAlignment="1">
      <alignment vertical="center"/>
    </xf>
    <xf numFmtId="0" fontId="22" fillId="6" borderId="3" xfId="0" applyFont="1" applyFill="1" applyBorder="1" applyAlignment="1">
      <alignment vertical="center"/>
    </xf>
    <xf numFmtId="0" fontId="22" fillId="0" borderId="111" xfId="0" applyFont="1" applyFill="1" applyBorder="1" applyAlignment="1">
      <alignment vertical="top"/>
    </xf>
    <xf numFmtId="0" fontId="22" fillId="0" borderId="112" xfId="0" applyFont="1" applyFill="1" applyBorder="1" applyAlignment="1">
      <alignment vertical="top"/>
    </xf>
    <xf numFmtId="0" fontId="22" fillId="0" borderId="113" xfId="0" applyFont="1" applyFill="1" applyBorder="1" applyAlignment="1">
      <alignment vertical="top"/>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0" borderId="70"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2" borderId="1" xfId="0" applyFont="1" applyFill="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33" fillId="0" borderId="0" xfId="0" applyNumberFormat="1"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center" vertical="center" shrinkToFit="1"/>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5" fillId="0"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7" xfId="0" applyNumberFormat="1"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25" fillId="3" borderId="2" xfId="0" applyFont="1" applyFill="1" applyBorder="1" applyAlignment="1">
      <alignment horizontal="center" vertical="center" shrinkToFit="1"/>
    </xf>
    <xf numFmtId="0" fontId="25" fillId="3" borderId="3"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176" fontId="22" fillId="5" borderId="2" xfId="0" applyNumberFormat="1" applyFont="1" applyFill="1" applyBorder="1" applyAlignment="1" applyProtection="1">
      <alignment vertical="center"/>
      <protection locked="0"/>
    </xf>
    <xf numFmtId="176" fontId="22" fillId="5" borderId="3" xfId="0" applyNumberFormat="1" applyFont="1" applyFill="1" applyBorder="1" applyAlignment="1" applyProtection="1">
      <alignment vertical="center"/>
      <protection locked="0"/>
    </xf>
    <xf numFmtId="176" fontId="22" fillId="5" borderId="4" xfId="0" applyNumberFormat="1"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shrinkToFit="1"/>
      <protection locked="0"/>
    </xf>
    <xf numFmtId="0" fontId="25" fillId="2" borderId="6" xfId="0" applyFont="1" applyFill="1" applyBorder="1" applyAlignment="1" applyProtection="1">
      <alignment horizontal="center" vertical="center" shrinkToFit="1"/>
      <protection locked="0"/>
    </xf>
    <xf numFmtId="0" fontId="25" fillId="2" borderId="7" xfId="0" applyFont="1" applyFill="1" applyBorder="1" applyAlignment="1" applyProtection="1">
      <alignment horizontal="center" vertical="center" shrinkToFit="1"/>
      <protection locked="0"/>
    </xf>
    <xf numFmtId="0" fontId="25" fillId="2" borderId="22"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shrinkToFit="1"/>
      <protection locked="0"/>
    </xf>
    <xf numFmtId="0" fontId="25" fillId="2" borderId="23" xfId="0" applyFont="1" applyFill="1" applyBorder="1" applyAlignment="1" applyProtection="1">
      <alignment horizontal="center" vertical="center" shrinkToFit="1"/>
      <protection locked="0"/>
    </xf>
    <xf numFmtId="0" fontId="25" fillId="2" borderId="7"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2" fillId="6" borderId="22" xfId="0" applyFont="1" applyFill="1" applyBorder="1" applyAlignment="1">
      <alignment horizontal="center" vertical="top"/>
    </xf>
    <xf numFmtId="0" fontId="22" fillId="6" borderId="0" xfId="0" applyFont="1" applyFill="1" applyBorder="1" applyAlignment="1">
      <alignment horizontal="center" vertical="top"/>
    </xf>
    <xf numFmtId="0" fontId="22" fillId="6" borderId="23" xfId="0" applyFont="1" applyFill="1" applyBorder="1" applyAlignment="1">
      <alignment horizontal="center" vertical="top"/>
    </xf>
    <xf numFmtId="0" fontId="22" fillId="6" borderId="24" xfId="0" applyFont="1" applyFill="1" applyBorder="1" applyAlignment="1">
      <alignment horizontal="center" vertical="top"/>
    </xf>
    <xf numFmtId="0" fontId="22" fillId="6" borderId="20" xfId="0" applyFont="1" applyFill="1" applyBorder="1" applyAlignment="1">
      <alignment horizontal="center" vertical="top"/>
    </xf>
    <xf numFmtId="0" fontId="22" fillId="6" borderId="25" xfId="0" applyFont="1" applyFill="1" applyBorder="1" applyAlignment="1">
      <alignment horizontal="center" vertical="top"/>
    </xf>
    <xf numFmtId="38" fontId="22" fillId="0" borderId="1" xfId="5" applyFont="1" applyFill="1" applyBorder="1" applyAlignment="1">
      <alignment horizontal="center" vertical="center"/>
    </xf>
    <xf numFmtId="38" fontId="22" fillId="6" borderId="1" xfId="5" applyFont="1" applyFill="1" applyBorder="1" applyAlignment="1">
      <alignment horizontal="right" vertical="center"/>
    </xf>
    <xf numFmtId="38" fontId="22" fillId="0" borderId="1" xfId="5" applyFont="1" applyFill="1" applyBorder="1" applyAlignment="1">
      <alignment horizontal="righ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 xfId="0" applyFont="1" applyFill="1" applyBorder="1" applyAlignment="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63" lockText="1" noThreeD="1"/>
</file>

<file path=xl/ctrlProps/ctrlProp10.xml><?xml version="1.0" encoding="utf-8"?>
<formControlPr xmlns="http://schemas.microsoft.com/office/spreadsheetml/2009/9/main" objectType="CheckBox" fmlaLink="$AL$1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4" lockText="1" noThreeD="1"/>
</file>

<file path=xl/ctrlProps/ctrlProp3.xml><?xml version="1.0" encoding="utf-8"?>
<formControlPr xmlns="http://schemas.microsoft.com/office/spreadsheetml/2009/9/main" objectType="CheckBox" fmlaLink="C65" lockText="1" noThreeD="1"/>
</file>

<file path=xl/ctrlProps/ctrlProp4.xml><?xml version="1.0" encoding="utf-8"?>
<formControlPr xmlns="http://schemas.microsoft.com/office/spreadsheetml/2009/9/main" objectType="CheckBox" fmlaLink="C66"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85726</xdr:colOff>
      <xdr:row>26</xdr:row>
      <xdr:rowOff>95250</xdr:rowOff>
    </xdr:from>
    <xdr:to>
      <xdr:col>5</xdr:col>
      <xdr:colOff>1093256</xdr:colOff>
      <xdr:row>27</xdr:row>
      <xdr:rowOff>657225</xdr:rowOff>
    </xdr:to>
    <xdr:sp macro="" textlink="">
      <xdr:nvSpPr>
        <xdr:cNvPr id="2" name="正方形/長方形 1"/>
        <xdr:cNvSpPr/>
      </xdr:nvSpPr>
      <xdr:spPr bwMode="auto">
        <a:xfrm>
          <a:off x="7715251" y="8582025"/>
          <a:ext cx="277918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グループ別の賃金総額－加算総額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当該年度（４～３月）の</a:t>
          </a:r>
          <a:endParaRPr kumimoji="1" lang="en-US" altLang="ja-JP" sz="1200">
            <a:latin typeface="+mn-ea"/>
            <a:ea typeface="+mn-ea"/>
          </a:endParaRPr>
        </a:p>
        <a:p>
          <a:pPr algn="ctr"/>
          <a:r>
            <a:rPr kumimoji="1" lang="ja-JP" altLang="en-US" sz="1200">
              <a:latin typeface="+mn-ea"/>
              <a:ea typeface="+mn-ea"/>
            </a:rPr>
            <a:t>グループ別の常勤換算職員数</a:t>
          </a:r>
        </a:p>
      </xdr:txBody>
    </xdr:sp>
    <xdr:clientData/>
  </xdr:twoCellAnchor>
  <xdr:twoCellAnchor>
    <xdr:from>
      <xdr:col>4</xdr:col>
      <xdr:colOff>47625</xdr:colOff>
      <xdr:row>24</xdr:row>
      <xdr:rowOff>263525</xdr:rowOff>
    </xdr:from>
    <xdr:to>
      <xdr:col>5</xdr:col>
      <xdr:colOff>1590675</xdr:colOff>
      <xdr:row>25</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24</xdr:row>
      <xdr:rowOff>638810</xdr:rowOff>
    </xdr:from>
    <xdr:to>
      <xdr:col>5</xdr:col>
      <xdr:colOff>746013</xdr:colOff>
      <xdr:row>24</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24</xdr:row>
      <xdr:rowOff>584200</xdr:rowOff>
    </xdr:from>
    <xdr:to>
      <xdr:col>5</xdr:col>
      <xdr:colOff>2165337</xdr:colOff>
      <xdr:row>25</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24</xdr:row>
      <xdr:rowOff>351366</xdr:rowOff>
    </xdr:from>
    <xdr:to>
      <xdr:col>5</xdr:col>
      <xdr:colOff>4429126</xdr:colOff>
      <xdr:row>25</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26</xdr:row>
      <xdr:rowOff>638175</xdr:rowOff>
    </xdr:from>
    <xdr:to>
      <xdr:col>5</xdr:col>
      <xdr:colOff>847725</xdr:colOff>
      <xdr:row>26</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26</xdr:row>
      <xdr:rowOff>577844</xdr:rowOff>
    </xdr:from>
    <xdr:to>
      <xdr:col>5</xdr:col>
      <xdr:colOff>2150518</xdr:colOff>
      <xdr:row>27</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26</xdr:row>
      <xdr:rowOff>85725</xdr:rowOff>
    </xdr:from>
    <xdr:to>
      <xdr:col>5</xdr:col>
      <xdr:colOff>4981575</xdr:colOff>
      <xdr:row>27</xdr:row>
      <xdr:rowOff>607695</xdr:rowOff>
    </xdr:to>
    <xdr:sp macro="" textlink="">
      <xdr:nvSpPr>
        <xdr:cNvPr id="9" name="正方形/長方形 8"/>
        <xdr:cNvSpPr/>
      </xdr:nvSpPr>
      <xdr:spPr bwMode="auto">
        <a:xfrm>
          <a:off x="11487149" y="8572500"/>
          <a:ext cx="2895601"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グループ別の賃金総額－加算総額</a:t>
          </a:r>
          <a:endParaRPr kumimoji="1" lang="en-US" altLang="ja-JP" sz="1200">
            <a:latin typeface="+mn-ea"/>
            <a:ea typeface="+mn-ea"/>
          </a:endParaRPr>
        </a:p>
        <a:p>
          <a:pPr algn="ctr"/>
          <a:endParaRPr kumimoji="1" lang="en-US" altLang="ja-JP" sz="1200">
            <a:latin typeface="+mn-ea"/>
            <a:ea typeface="+mn-ea"/>
          </a:endParaRPr>
        </a:p>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5</xdr:col>
      <xdr:colOff>2362200</xdr:colOff>
      <xdr:row>26</xdr:row>
      <xdr:rowOff>643043</xdr:rowOff>
    </xdr:from>
    <xdr:to>
      <xdr:col>5</xdr:col>
      <xdr:colOff>4823694</xdr:colOff>
      <xdr:row>26</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25</xdr:row>
      <xdr:rowOff>448732</xdr:rowOff>
    </xdr:from>
    <xdr:to>
      <xdr:col>3</xdr:col>
      <xdr:colOff>95249</xdr:colOff>
      <xdr:row>26</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24</xdr:row>
      <xdr:rowOff>410632</xdr:rowOff>
    </xdr:from>
    <xdr:to>
      <xdr:col>3</xdr:col>
      <xdr:colOff>2571751</xdr:colOff>
      <xdr:row>25</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25</xdr:row>
      <xdr:rowOff>448732</xdr:rowOff>
    </xdr:from>
    <xdr:to>
      <xdr:col>3</xdr:col>
      <xdr:colOff>3086100</xdr:colOff>
      <xdr:row>26</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26</xdr:row>
      <xdr:rowOff>496357</xdr:rowOff>
    </xdr:from>
    <xdr:to>
      <xdr:col>3</xdr:col>
      <xdr:colOff>1733550</xdr:colOff>
      <xdr:row>27</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26</xdr:row>
      <xdr:rowOff>286385</xdr:rowOff>
    </xdr:from>
    <xdr:to>
      <xdr:col>3</xdr:col>
      <xdr:colOff>3009900</xdr:colOff>
      <xdr:row>26</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25</xdr:row>
      <xdr:rowOff>606419</xdr:rowOff>
    </xdr:from>
    <xdr:to>
      <xdr:col>3</xdr:col>
      <xdr:colOff>845593</xdr:colOff>
      <xdr:row>26</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r>
              <a:rPr kumimoji="1" lang="ja-JP" altLang="en-US" sz="1100"/>
              <a:t>　　　</a:t>
            </a:r>
            <a:r>
              <a:rPr kumimoji="1" lang="ja-JP" altLang="en-US" sz="1100" b="1" u="sng"/>
              <a:t>色付きセル以外には、自動的に入力されますので、手入力しないでください</a:t>
            </a:r>
            <a:r>
              <a:rPr kumimoji="1" lang="ja-JP" altLang="en-US" sz="1100"/>
              <a:t>。</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59843" y="39554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1" y="374659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1" y="355705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69</xdr:row>
          <xdr:rowOff>0</xdr:rowOff>
        </xdr:from>
        <xdr:to>
          <xdr:col>5</xdr:col>
          <xdr:colOff>19050</xdr:colOff>
          <xdr:row>69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85248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161925</xdr:rowOff>
        </xdr:from>
        <xdr:to>
          <xdr:col>3</xdr:col>
          <xdr:colOff>28575</xdr:colOff>
          <xdr:row>63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180975</xdr:rowOff>
        </xdr:from>
        <xdr:to>
          <xdr:col>3</xdr:col>
          <xdr:colOff>28575</xdr:colOff>
          <xdr:row>64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57150</xdr:rowOff>
        </xdr:from>
        <xdr:to>
          <xdr:col>3</xdr:col>
          <xdr:colOff>28575</xdr:colOff>
          <xdr:row>64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314325</xdr:rowOff>
        </xdr:from>
        <xdr:to>
          <xdr:col>3</xdr:col>
          <xdr:colOff>28575</xdr:colOff>
          <xdr:row>66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27224</xdr:rowOff>
    </xdr:from>
    <xdr:to>
      <xdr:col>44</xdr:col>
      <xdr:colOff>377840</xdr:colOff>
      <xdr:row>10</xdr:row>
      <xdr:rowOff>108871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208"/>
          <a:ext cx="5233395" cy="1372131"/>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92591"/>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50276" y="3716203"/>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548604"/>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35</xdr:col>
      <xdr:colOff>60960</xdr:colOff>
      <xdr:row>0</xdr:row>
      <xdr:rowOff>38100</xdr:rowOff>
    </xdr:from>
    <xdr:to>
      <xdr:col>42</xdr:col>
      <xdr:colOff>442381</xdr:colOff>
      <xdr:row>6</xdr:row>
      <xdr:rowOff>38100</xdr:rowOff>
    </xdr:to>
    <xdr:sp macro="" textlink="">
      <xdr:nvSpPr>
        <xdr:cNvPr id="3" name="正方形/長方形 2">
          <a:extLst>
            <a:ext uri="{FF2B5EF4-FFF2-40B4-BE49-F238E27FC236}">
              <a16:creationId xmlns:a16="http://schemas.microsoft.com/office/drawing/2014/main" id="{00000000-0008-0000-0200-000016000000}"/>
            </a:ext>
          </a:extLst>
        </xdr:cNvPr>
        <xdr:cNvSpPr/>
      </xdr:nvSpPr>
      <xdr:spPr bwMode="auto">
        <a:xfrm>
          <a:off x="17350740" y="38100"/>
          <a:ext cx="4717201" cy="145542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lang="ja-JP" altLang="ja-JP">
            <a:effectLst/>
          </a:endParaRPr>
        </a:p>
        <a:p>
          <a:pPr algn="l"/>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clientData/>
  </xdr:twoCellAnchor>
  <xdr:twoCellAnchor>
    <xdr:from>
      <xdr:col>35</xdr:col>
      <xdr:colOff>219967</xdr:colOff>
      <xdr:row>5</xdr:row>
      <xdr:rowOff>413503</xdr:rowOff>
    </xdr:from>
    <xdr:to>
      <xdr:col>35</xdr:col>
      <xdr:colOff>520313</xdr:colOff>
      <xdr:row>5</xdr:row>
      <xdr:rowOff>553540</xdr:rowOff>
    </xdr:to>
    <xdr:sp macro="" textlink="">
      <xdr:nvSpPr>
        <xdr:cNvPr id="4" name="正方形/長方形 3">
          <a:extLst>
            <a:ext uri="{FF2B5EF4-FFF2-40B4-BE49-F238E27FC236}">
              <a16:creationId xmlns:a16="http://schemas.microsoft.com/office/drawing/2014/main" id="{00000000-0008-0000-0200-000017000000}"/>
            </a:ext>
          </a:extLst>
        </xdr:cNvPr>
        <xdr:cNvSpPr/>
      </xdr:nvSpPr>
      <xdr:spPr bwMode="auto">
        <a:xfrm>
          <a:off x="17509747" y="1259323"/>
          <a:ext cx="300346" cy="140037"/>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219967</xdr:colOff>
      <xdr:row>5</xdr:row>
      <xdr:rowOff>232743</xdr:rowOff>
    </xdr:from>
    <xdr:to>
      <xdr:col>35</xdr:col>
      <xdr:colOff>520313</xdr:colOff>
      <xdr:row>5</xdr:row>
      <xdr:rowOff>372780</xdr:rowOff>
    </xdr:to>
    <xdr:sp macro="" textlink="">
      <xdr:nvSpPr>
        <xdr:cNvPr id="5" name="正方形/長方形 4">
          <a:extLst>
            <a:ext uri="{FF2B5EF4-FFF2-40B4-BE49-F238E27FC236}">
              <a16:creationId xmlns:a16="http://schemas.microsoft.com/office/drawing/2014/main" id="{00000000-0008-0000-0200-000018000000}"/>
            </a:ext>
          </a:extLst>
        </xdr:cNvPr>
        <xdr:cNvSpPr/>
      </xdr:nvSpPr>
      <xdr:spPr bwMode="auto">
        <a:xfrm>
          <a:off x="17509747" y="1078563"/>
          <a:ext cx="300346" cy="140037"/>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219967</xdr:colOff>
      <xdr:row>5</xdr:row>
      <xdr:rowOff>53243</xdr:rowOff>
    </xdr:from>
    <xdr:to>
      <xdr:col>35</xdr:col>
      <xdr:colOff>520313</xdr:colOff>
      <xdr:row>5</xdr:row>
      <xdr:rowOff>193280</xdr:rowOff>
    </xdr:to>
    <xdr:sp macro="" textlink="">
      <xdr:nvSpPr>
        <xdr:cNvPr id="6" name="正方形/長方形 5">
          <a:extLst>
            <a:ext uri="{FF2B5EF4-FFF2-40B4-BE49-F238E27FC236}">
              <a16:creationId xmlns:a16="http://schemas.microsoft.com/office/drawing/2014/main" id="{00000000-0008-0000-0200-000019000000}"/>
            </a:ext>
          </a:extLst>
        </xdr:cNvPr>
        <xdr:cNvSpPr/>
      </xdr:nvSpPr>
      <xdr:spPr bwMode="auto">
        <a:xfrm>
          <a:off x="17509747" y="899063"/>
          <a:ext cx="300346" cy="140037"/>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244929</xdr:colOff>
      <xdr:row>2</xdr:row>
      <xdr:rowOff>27224</xdr:rowOff>
    </xdr:from>
    <xdr:to>
      <xdr:col>44</xdr:col>
      <xdr:colOff>377840</xdr:colOff>
      <xdr:row>10</xdr:row>
      <xdr:rowOff>108871</xdr:rowOff>
    </xdr:to>
    <xdr:sp macro="" textlink="">
      <xdr:nvSpPr>
        <xdr:cNvPr id="2" name="正方形/長方形 1">
          <a:extLst>
            <a:ext uri="{FF2B5EF4-FFF2-40B4-BE49-F238E27FC236}">
              <a16:creationId xmlns:a16="http://schemas.microsoft.com/office/drawing/2014/main" id="{00000000-0008-0000-0200-000016000000}"/>
            </a:ext>
          </a:extLst>
        </xdr:cNvPr>
        <xdr:cNvSpPr/>
      </xdr:nvSpPr>
      <xdr:spPr bwMode="auto">
        <a:xfrm>
          <a:off x="7198179" y="370124"/>
          <a:ext cx="5247836" cy="138657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33</xdr:row>
          <xdr:rowOff>47625</xdr:rowOff>
        </xdr:from>
        <xdr:to>
          <xdr:col>1</xdr:col>
          <xdr:colOff>152400</xdr:colOff>
          <xdr:row>33</xdr:row>
          <xdr:rowOff>285750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47625</xdr:rowOff>
        </xdr:from>
        <xdr:to>
          <xdr:col>1</xdr:col>
          <xdr:colOff>152400</xdr:colOff>
          <xdr:row>34</xdr:row>
          <xdr:rowOff>285750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35</xdr:row>
          <xdr:rowOff>47625</xdr:rowOff>
        </xdr:from>
        <xdr:to>
          <xdr:col>1</xdr:col>
          <xdr:colOff>152400</xdr:colOff>
          <xdr:row>35</xdr:row>
          <xdr:rowOff>285750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zoomScale="80" zoomScaleNormal="90" zoomScaleSheetLayoutView="80" workbookViewId="0">
      <selection activeCell="A6" sqref="A6"/>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8" t="s">
        <v>168</v>
      </c>
      <c r="B1" s="388"/>
      <c r="C1" s="388"/>
      <c r="D1" s="388"/>
      <c r="E1" s="388"/>
      <c r="F1" s="388"/>
    </row>
    <row r="2" spans="1:6" ht="18" thickTop="1">
      <c r="A2" s="389" t="s">
        <v>230</v>
      </c>
      <c r="B2" s="389"/>
      <c r="C2" s="389"/>
      <c r="D2" s="389"/>
      <c r="E2" s="389"/>
      <c r="F2" s="389"/>
    </row>
    <row r="3" spans="1:6" s="10" customFormat="1" ht="8.1" customHeight="1">
      <c r="A3" s="390"/>
      <c r="B3" s="390"/>
      <c r="C3" s="390"/>
      <c r="D3" s="390"/>
      <c r="E3" s="32"/>
    </row>
    <row r="4" spans="1:6" s="12" customFormat="1" ht="30" customHeight="1">
      <c r="A4" s="11" t="s">
        <v>170</v>
      </c>
      <c r="B4" s="11" t="s">
        <v>85</v>
      </c>
      <c r="C4" s="33" t="s">
        <v>86</v>
      </c>
      <c r="D4" s="391" t="s">
        <v>87</v>
      </c>
      <c r="E4" s="392"/>
      <c r="F4" s="11" t="s">
        <v>88</v>
      </c>
    </row>
    <row r="5" spans="1:6" ht="19.899999999999999" customHeight="1">
      <c r="A5" s="34" t="s">
        <v>171</v>
      </c>
      <c r="B5" s="35">
        <v>1</v>
      </c>
      <c r="C5" s="35" t="s">
        <v>172</v>
      </c>
      <c r="D5" s="393" t="s">
        <v>89</v>
      </c>
      <c r="E5" s="394"/>
      <c r="F5" s="25" t="s">
        <v>90</v>
      </c>
    </row>
    <row r="6" spans="1:6" ht="45.75" customHeight="1">
      <c r="A6" s="36" t="s">
        <v>91</v>
      </c>
      <c r="B6" s="25">
        <v>1</v>
      </c>
      <c r="C6" s="37" t="s">
        <v>173</v>
      </c>
      <c r="D6" s="370" t="s">
        <v>174</v>
      </c>
      <c r="E6" s="371"/>
      <c r="F6" s="38" t="s">
        <v>90</v>
      </c>
    </row>
    <row r="7" spans="1:6" ht="58.5" customHeight="1">
      <c r="A7" s="36" t="s">
        <v>102</v>
      </c>
      <c r="B7" s="25">
        <v>1</v>
      </c>
      <c r="C7" s="37" t="s">
        <v>175</v>
      </c>
      <c r="D7" s="370" t="s">
        <v>176</v>
      </c>
      <c r="E7" s="371"/>
      <c r="F7" s="13" t="s">
        <v>92</v>
      </c>
    </row>
    <row r="8" spans="1:6" ht="53.45" customHeight="1">
      <c r="A8" s="36" t="s">
        <v>103</v>
      </c>
      <c r="B8" s="25">
        <v>1</v>
      </c>
      <c r="C8" s="37" t="s">
        <v>177</v>
      </c>
      <c r="D8" s="370" t="s">
        <v>178</v>
      </c>
      <c r="E8" s="371"/>
      <c r="F8" s="13" t="s">
        <v>92</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72" t="s">
        <v>93</v>
      </c>
      <c r="B16" s="372"/>
      <c r="C16" s="372"/>
      <c r="D16" s="372"/>
      <c r="E16" s="24"/>
    </row>
    <row r="17" spans="1:6">
      <c r="A17" s="16" t="s">
        <v>100</v>
      </c>
      <c r="B17" s="17"/>
    </row>
    <row r="18" spans="1:6" s="20" customFormat="1" ht="17.25">
      <c r="A18" s="18" t="s">
        <v>169</v>
      </c>
      <c r="B18" s="19"/>
      <c r="C18" s="18"/>
      <c r="D18" s="18"/>
      <c r="E18" s="18"/>
    </row>
    <row r="19" spans="1:6" s="20" customFormat="1" ht="17.25">
      <c r="A19" s="18" t="s">
        <v>101</v>
      </c>
      <c r="B19" s="19"/>
      <c r="C19" s="18"/>
      <c r="D19" s="18"/>
      <c r="E19" s="18"/>
    </row>
    <row r="20" spans="1:6" s="20" customFormat="1" ht="17.25">
      <c r="A20" s="18" t="s">
        <v>94</v>
      </c>
      <c r="B20" s="19"/>
      <c r="C20" s="18"/>
      <c r="D20" s="18"/>
      <c r="E20" s="18"/>
    </row>
    <row r="21" spans="1:6" s="20" customFormat="1" ht="17.25">
      <c r="A21" s="18" t="s">
        <v>95</v>
      </c>
      <c r="B21" s="19"/>
      <c r="C21" s="18"/>
      <c r="D21" s="18"/>
      <c r="E21" s="18"/>
    </row>
    <row r="22" spans="1:6" ht="17.25">
      <c r="A22" s="18" t="s">
        <v>96</v>
      </c>
      <c r="B22" s="17"/>
    </row>
    <row r="23" spans="1:6" ht="18" thickBot="1">
      <c r="A23" s="18"/>
      <c r="B23" s="17"/>
    </row>
    <row r="24" spans="1:6" ht="22.15" customHeight="1">
      <c r="A24" s="23"/>
      <c r="B24" s="373" t="s">
        <v>97</v>
      </c>
      <c r="C24" s="373"/>
      <c r="D24" s="374"/>
      <c r="E24" s="375" t="s">
        <v>225</v>
      </c>
      <c r="F24" s="376"/>
    </row>
    <row r="25" spans="1:6" ht="55.15" customHeight="1">
      <c r="A25" s="377" t="s">
        <v>98</v>
      </c>
      <c r="B25" s="378"/>
      <c r="C25" s="379"/>
      <c r="D25" s="379"/>
      <c r="E25" s="384"/>
      <c r="F25" s="385"/>
    </row>
    <row r="26" spans="1:6" ht="55.15" customHeight="1">
      <c r="A26" s="377"/>
      <c r="B26" s="380"/>
      <c r="C26" s="381"/>
      <c r="D26" s="381"/>
      <c r="E26" s="384"/>
      <c r="F26" s="385"/>
    </row>
    <row r="27" spans="1:6" ht="55.15" customHeight="1">
      <c r="A27" s="377" t="s">
        <v>99</v>
      </c>
      <c r="B27" s="380"/>
      <c r="C27" s="381"/>
      <c r="D27" s="381"/>
      <c r="E27" s="384"/>
      <c r="F27" s="385"/>
    </row>
    <row r="28" spans="1:6" ht="55.15" customHeight="1" thickBot="1">
      <c r="A28" s="377"/>
      <c r="B28" s="382"/>
      <c r="C28" s="383"/>
      <c r="D28" s="383"/>
      <c r="E28" s="386"/>
      <c r="F28" s="387"/>
    </row>
    <row r="29" spans="1:6">
      <c r="A29" s="16"/>
      <c r="B29" s="17"/>
      <c r="D29" s="17"/>
      <c r="E29" s="17"/>
    </row>
    <row r="30" spans="1:6">
      <c r="A30" s="16"/>
      <c r="B30" s="17"/>
      <c r="D30" s="17"/>
      <c r="E30" s="17"/>
    </row>
    <row r="31" spans="1:6">
      <c r="A31" s="16"/>
      <c r="B31" s="17"/>
      <c r="D31" s="17"/>
      <c r="E31" s="17"/>
    </row>
    <row r="32" spans="1:6">
      <c r="A32" s="16"/>
      <c r="B32" s="17"/>
    </row>
    <row r="33" spans="1:3">
      <c r="A33" s="16"/>
      <c r="B33" s="17"/>
    </row>
    <row r="34" spans="1:3" ht="14.45" customHeight="1">
      <c r="A34" s="16"/>
      <c r="B34" s="17"/>
    </row>
    <row r="35" spans="1:3" ht="14.45" customHeight="1">
      <c r="A35" s="16"/>
      <c r="B35" s="17"/>
    </row>
    <row r="36" spans="1:3" ht="17.25">
      <c r="A36" s="21"/>
      <c r="B36" s="22"/>
      <c r="C36" s="21"/>
    </row>
    <row r="37" spans="1:3">
      <c r="A37" s="16"/>
      <c r="B37" s="17"/>
    </row>
    <row r="38" spans="1:3">
      <c r="A38" s="16"/>
      <c r="B38" s="17"/>
    </row>
    <row r="39" spans="1:3">
      <c r="A39" s="16"/>
      <c r="B39" s="17"/>
    </row>
    <row r="40" spans="1:3">
      <c r="A40" s="16"/>
      <c r="B40" s="17"/>
    </row>
    <row r="41" spans="1:3">
      <c r="A41" s="16"/>
      <c r="B41" s="17"/>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6">
    <mergeCell ref="D6:E6"/>
    <mergeCell ref="A1:F1"/>
    <mergeCell ref="A2:F2"/>
    <mergeCell ref="A3:D3"/>
    <mergeCell ref="D4:E4"/>
    <mergeCell ref="D5:E5"/>
    <mergeCell ref="A25:A26"/>
    <mergeCell ref="B25:D28"/>
    <mergeCell ref="E25:F26"/>
    <mergeCell ref="A27:A28"/>
    <mergeCell ref="E27:F28"/>
    <mergeCell ref="D7:E7"/>
    <mergeCell ref="D8:E8"/>
    <mergeCell ref="A16:D16"/>
    <mergeCell ref="B24:D24"/>
    <mergeCell ref="E24:F24"/>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5" sqref="M15:X15"/>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179</v>
      </c>
      <c r="AC1" s="39" t="s">
        <v>39</v>
      </c>
    </row>
    <row r="2" spans="1:29" ht="20.100000000000001" customHeight="1">
      <c r="A2" s="7" t="s">
        <v>40</v>
      </c>
    </row>
    <row r="4" spans="1:29" ht="20.100000000000001" customHeight="1">
      <c r="A4" s="39" t="s">
        <v>41</v>
      </c>
    </row>
    <row r="5" spans="1:29" ht="20.100000000000001" customHeight="1">
      <c r="A5" s="39" t="s">
        <v>61</v>
      </c>
    </row>
    <row r="6" spans="1:29" ht="20.100000000000001" customHeight="1">
      <c r="A6" s="39" t="s">
        <v>62</v>
      </c>
    </row>
    <row r="7" spans="1:29" ht="20.100000000000001" customHeight="1">
      <c r="A7" s="39" t="s">
        <v>42</v>
      </c>
    </row>
    <row r="9" spans="1:29" ht="20.100000000000001" customHeight="1">
      <c r="A9" s="6" t="s">
        <v>63</v>
      </c>
    </row>
    <row r="10" spans="1:29" ht="20.100000000000001" customHeight="1" thickBot="1">
      <c r="B10" s="39" t="s">
        <v>81</v>
      </c>
    </row>
    <row r="11" spans="1:29" ht="20.100000000000001" customHeight="1" thickBot="1">
      <c r="B11" s="40" t="s">
        <v>30</v>
      </c>
      <c r="C11" s="430" t="s">
        <v>232</v>
      </c>
      <c r="D11" s="431"/>
      <c r="E11" s="431"/>
      <c r="F11" s="431"/>
      <c r="G11" s="431"/>
      <c r="H11" s="431"/>
      <c r="I11" s="431"/>
      <c r="J11" s="431"/>
      <c r="K11" s="431"/>
      <c r="L11" s="432"/>
    </row>
    <row r="13" spans="1:29" ht="20.100000000000001" customHeight="1">
      <c r="A13" s="6" t="s">
        <v>64</v>
      </c>
    </row>
    <row r="14" spans="1:29" ht="20.100000000000001" customHeight="1" thickBot="1">
      <c r="B14" s="39" t="s">
        <v>43</v>
      </c>
    </row>
    <row r="15" spans="1:29" ht="20.100000000000001" customHeight="1">
      <c r="B15" s="41" t="s">
        <v>37</v>
      </c>
      <c r="C15" s="409" t="s">
        <v>0</v>
      </c>
      <c r="D15" s="409"/>
      <c r="E15" s="409"/>
      <c r="F15" s="409"/>
      <c r="G15" s="409"/>
      <c r="H15" s="409"/>
      <c r="I15" s="409"/>
      <c r="J15" s="409"/>
      <c r="K15" s="409"/>
      <c r="L15" s="410"/>
      <c r="M15" s="433"/>
      <c r="N15" s="434"/>
      <c r="O15" s="434"/>
      <c r="P15" s="434"/>
      <c r="Q15" s="434"/>
      <c r="R15" s="434"/>
      <c r="S15" s="434"/>
      <c r="T15" s="434"/>
      <c r="U15" s="434"/>
      <c r="V15" s="434"/>
      <c r="W15" s="435"/>
      <c r="X15" s="436"/>
    </row>
    <row r="16" spans="1:29" ht="20.100000000000001" customHeight="1" thickBot="1">
      <c r="B16" s="42"/>
      <c r="C16" s="409" t="s">
        <v>44</v>
      </c>
      <c r="D16" s="409"/>
      <c r="E16" s="409"/>
      <c r="F16" s="409"/>
      <c r="G16" s="409"/>
      <c r="H16" s="409"/>
      <c r="I16" s="409"/>
      <c r="J16" s="409"/>
      <c r="K16" s="409"/>
      <c r="L16" s="410"/>
      <c r="M16" s="415"/>
      <c r="N16" s="416"/>
      <c r="O16" s="416"/>
      <c r="P16" s="416"/>
      <c r="Q16" s="416"/>
      <c r="R16" s="416"/>
      <c r="S16" s="416"/>
      <c r="T16" s="416"/>
      <c r="U16" s="424"/>
      <c r="V16" s="424"/>
      <c r="W16" s="425"/>
      <c r="X16" s="426"/>
      <c r="AC16" s="39" t="s">
        <v>45</v>
      </c>
    </row>
    <row r="17" spans="1:29" ht="20.100000000000001" customHeight="1" thickBot="1">
      <c r="B17" s="41" t="s">
        <v>46</v>
      </c>
      <c r="C17" s="409" t="s">
        <v>47</v>
      </c>
      <c r="D17" s="409"/>
      <c r="E17" s="409"/>
      <c r="F17" s="409"/>
      <c r="G17" s="409"/>
      <c r="H17" s="409"/>
      <c r="I17" s="409"/>
      <c r="J17" s="409"/>
      <c r="K17" s="409"/>
      <c r="L17" s="410"/>
      <c r="M17" s="43"/>
      <c r="N17" s="44"/>
      <c r="O17" s="44"/>
      <c r="P17" s="45" t="s">
        <v>48</v>
      </c>
      <c r="Q17" s="44"/>
      <c r="R17" s="44"/>
      <c r="S17" s="44"/>
      <c r="T17" s="46"/>
      <c r="U17" s="47"/>
      <c r="V17" s="48"/>
      <c r="W17" s="48"/>
      <c r="X17" s="48"/>
      <c r="AC17" s="39" t="str">
        <f>CONCATENATE(M17,N17,O17,P17,Q17,R17,S17,T17)</f>
        <v>－</v>
      </c>
    </row>
    <row r="18" spans="1:29" ht="20.100000000000001" customHeight="1">
      <c r="B18" s="49"/>
      <c r="C18" s="409" t="s">
        <v>49</v>
      </c>
      <c r="D18" s="409"/>
      <c r="E18" s="409"/>
      <c r="F18" s="409"/>
      <c r="G18" s="409"/>
      <c r="H18" s="409"/>
      <c r="I18" s="409"/>
      <c r="J18" s="409"/>
      <c r="K18" s="409"/>
      <c r="L18" s="410"/>
      <c r="M18" s="415"/>
      <c r="N18" s="416"/>
      <c r="O18" s="416"/>
      <c r="P18" s="416"/>
      <c r="Q18" s="416"/>
      <c r="R18" s="416"/>
      <c r="S18" s="416"/>
      <c r="T18" s="416"/>
      <c r="U18" s="412"/>
      <c r="V18" s="412"/>
      <c r="W18" s="413"/>
      <c r="X18" s="414"/>
    </row>
    <row r="19" spans="1:29" ht="20.100000000000001" customHeight="1">
      <c r="B19" s="42"/>
      <c r="C19" s="409" t="s">
        <v>50</v>
      </c>
      <c r="D19" s="409"/>
      <c r="E19" s="409"/>
      <c r="F19" s="409"/>
      <c r="G19" s="409"/>
      <c r="H19" s="409"/>
      <c r="I19" s="409"/>
      <c r="J19" s="409"/>
      <c r="K19" s="409"/>
      <c r="L19" s="410"/>
      <c r="M19" s="415"/>
      <c r="N19" s="416"/>
      <c r="O19" s="416"/>
      <c r="P19" s="416"/>
      <c r="Q19" s="416"/>
      <c r="R19" s="416"/>
      <c r="S19" s="416"/>
      <c r="T19" s="416"/>
      <c r="U19" s="416"/>
      <c r="V19" s="416"/>
      <c r="W19" s="417"/>
      <c r="X19" s="418"/>
    </row>
    <row r="20" spans="1:29" ht="20.100000000000001" customHeight="1">
      <c r="B20" s="41" t="s">
        <v>51</v>
      </c>
      <c r="C20" s="409" t="s">
        <v>52</v>
      </c>
      <c r="D20" s="409"/>
      <c r="E20" s="409"/>
      <c r="F20" s="409"/>
      <c r="G20" s="409"/>
      <c r="H20" s="409"/>
      <c r="I20" s="409"/>
      <c r="J20" s="409"/>
      <c r="K20" s="409"/>
      <c r="L20" s="410"/>
      <c r="M20" s="415"/>
      <c r="N20" s="416"/>
      <c r="O20" s="416"/>
      <c r="P20" s="416"/>
      <c r="Q20" s="416"/>
      <c r="R20" s="416"/>
      <c r="S20" s="416"/>
      <c r="T20" s="416"/>
      <c r="U20" s="416"/>
      <c r="V20" s="416"/>
      <c r="W20" s="417"/>
      <c r="X20" s="418"/>
    </row>
    <row r="21" spans="1:29" ht="20.100000000000001" customHeight="1">
      <c r="B21" s="42"/>
      <c r="C21" s="409" t="s">
        <v>53</v>
      </c>
      <c r="D21" s="409"/>
      <c r="E21" s="409"/>
      <c r="F21" s="409"/>
      <c r="G21" s="409"/>
      <c r="H21" s="409"/>
      <c r="I21" s="409"/>
      <c r="J21" s="409"/>
      <c r="K21" s="409"/>
      <c r="L21" s="410"/>
      <c r="M21" s="423"/>
      <c r="N21" s="424"/>
      <c r="O21" s="424"/>
      <c r="P21" s="424"/>
      <c r="Q21" s="424"/>
      <c r="R21" s="424"/>
      <c r="S21" s="424"/>
      <c r="T21" s="424"/>
      <c r="U21" s="424"/>
      <c r="V21" s="424"/>
      <c r="W21" s="425"/>
      <c r="X21" s="426"/>
    </row>
    <row r="22" spans="1:29" ht="20.100000000000001" customHeight="1">
      <c r="B22" s="427" t="s">
        <v>54</v>
      </c>
      <c r="C22" s="409" t="s">
        <v>55</v>
      </c>
      <c r="D22" s="409"/>
      <c r="E22" s="409"/>
      <c r="F22" s="409"/>
      <c r="G22" s="409"/>
      <c r="H22" s="409"/>
      <c r="I22" s="409"/>
      <c r="J22" s="409"/>
      <c r="K22" s="409"/>
      <c r="L22" s="410"/>
      <c r="M22" s="415"/>
      <c r="N22" s="416"/>
      <c r="O22" s="416"/>
      <c r="P22" s="416"/>
      <c r="Q22" s="416"/>
      <c r="R22" s="416"/>
      <c r="S22" s="416"/>
      <c r="T22" s="416"/>
      <c r="U22" s="416"/>
      <c r="V22" s="416"/>
      <c r="W22" s="417"/>
      <c r="X22" s="418"/>
    </row>
    <row r="23" spans="1:29" ht="20.100000000000001" customHeight="1">
      <c r="B23" s="428"/>
      <c r="C23" s="429" t="s">
        <v>53</v>
      </c>
      <c r="D23" s="429"/>
      <c r="E23" s="429"/>
      <c r="F23" s="429"/>
      <c r="G23" s="429"/>
      <c r="H23" s="429"/>
      <c r="I23" s="429"/>
      <c r="J23" s="429"/>
      <c r="K23" s="429"/>
      <c r="L23" s="429"/>
      <c r="M23" s="415"/>
      <c r="N23" s="416"/>
      <c r="O23" s="416"/>
      <c r="P23" s="416"/>
      <c r="Q23" s="416"/>
      <c r="R23" s="416"/>
      <c r="S23" s="416"/>
      <c r="T23" s="416"/>
      <c r="U23" s="416"/>
      <c r="V23" s="416"/>
      <c r="W23" s="417"/>
      <c r="X23" s="418"/>
    </row>
    <row r="24" spans="1:29" ht="20.100000000000001" customHeight="1">
      <c r="B24" s="41" t="s">
        <v>35</v>
      </c>
      <c r="C24" s="409" t="s">
        <v>11</v>
      </c>
      <c r="D24" s="409"/>
      <c r="E24" s="409"/>
      <c r="F24" s="409"/>
      <c r="G24" s="409"/>
      <c r="H24" s="409"/>
      <c r="I24" s="409"/>
      <c r="J24" s="409"/>
      <c r="K24" s="409"/>
      <c r="L24" s="410"/>
      <c r="M24" s="411"/>
      <c r="N24" s="412"/>
      <c r="O24" s="412"/>
      <c r="P24" s="412"/>
      <c r="Q24" s="412"/>
      <c r="R24" s="412"/>
      <c r="S24" s="412"/>
      <c r="T24" s="412"/>
      <c r="U24" s="412"/>
      <c r="V24" s="412"/>
      <c r="W24" s="413"/>
      <c r="X24" s="414"/>
    </row>
    <row r="25" spans="1:29" ht="20.100000000000001" customHeight="1">
      <c r="B25" s="49"/>
      <c r="C25" s="409" t="s">
        <v>12</v>
      </c>
      <c r="D25" s="409"/>
      <c r="E25" s="409"/>
      <c r="F25" s="409"/>
      <c r="G25" s="409"/>
      <c r="H25" s="409"/>
      <c r="I25" s="409"/>
      <c r="J25" s="409"/>
      <c r="K25" s="409"/>
      <c r="L25" s="410"/>
      <c r="M25" s="415"/>
      <c r="N25" s="416"/>
      <c r="O25" s="416"/>
      <c r="P25" s="416"/>
      <c r="Q25" s="416"/>
      <c r="R25" s="416"/>
      <c r="S25" s="416"/>
      <c r="T25" s="416"/>
      <c r="U25" s="416"/>
      <c r="V25" s="416"/>
      <c r="W25" s="417"/>
      <c r="X25" s="418"/>
    </row>
    <row r="26" spans="1:29" ht="20.100000000000001" customHeight="1" thickBot="1">
      <c r="B26" s="50"/>
      <c r="C26" s="409" t="s">
        <v>56</v>
      </c>
      <c r="D26" s="409"/>
      <c r="E26" s="409"/>
      <c r="F26" s="409"/>
      <c r="G26" s="409"/>
      <c r="H26" s="409"/>
      <c r="I26" s="409"/>
      <c r="J26" s="409"/>
      <c r="K26" s="409"/>
      <c r="L26" s="410"/>
      <c r="M26" s="419"/>
      <c r="N26" s="420"/>
      <c r="O26" s="420"/>
      <c r="P26" s="420"/>
      <c r="Q26" s="420"/>
      <c r="R26" s="420"/>
      <c r="S26" s="420"/>
      <c r="T26" s="420"/>
      <c r="U26" s="420"/>
      <c r="V26" s="420"/>
      <c r="W26" s="421"/>
      <c r="X26" s="422"/>
    </row>
    <row r="28" spans="1:29" ht="20.100000000000001" customHeight="1">
      <c r="A28" s="6" t="s">
        <v>57</v>
      </c>
    </row>
    <row r="29" spans="1:29" ht="20.100000000000001" customHeight="1">
      <c r="B29" s="39" t="s">
        <v>231</v>
      </c>
      <c r="X29" s="51"/>
    </row>
    <row r="30" spans="1:29" ht="13.5">
      <c r="B30" s="52"/>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row>
    <row r="31" spans="1:29" ht="28.5" customHeight="1">
      <c r="B31" s="395" t="s">
        <v>58</v>
      </c>
      <c r="C31" s="396" t="s">
        <v>180</v>
      </c>
      <c r="D31" s="395"/>
      <c r="E31" s="395"/>
      <c r="F31" s="395"/>
      <c r="G31" s="395"/>
      <c r="H31" s="395"/>
      <c r="I31" s="395"/>
      <c r="J31" s="395"/>
      <c r="K31" s="395"/>
      <c r="L31" s="395"/>
      <c r="M31" s="395" t="s">
        <v>59</v>
      </c>
      <c r="N31" s="395"/>
      <c r="O31" s="395"/>
      <c r="P31" s="395"/>
      <c r="Q31" s="395"/>
      <c r="R31" s="406" t="s">
        <v>77</v>
      </c>
      <c r="S31" s="407"/>
      <c r="T31" s="407"/>
      <c r="U31" s="407"/>
      <c r="V31" s="407"/>
      <c r="W31" s="408"/>
      <c r="X31" s="395" t="s">
        <v>60</v>
      </c>
      <c r="Y31" s="395" t="s">
        <v>7</v>
      </c>
      <c r="Z31" s="53"/>
      <c r="AA31" s="53"/>
    </row>
    <row r="32" spans="1:29" ht="28.5" customHeight="1" thickBot="1">
      <c r="B32" s="395"/>
      <c r="C32" s="397"/>
      <c r="D32" s="397"/>
      <c r="E32" s="397"/>
      <c r="F32" s="397"/>
      <c r="G32" s="397"/>
      <c r="H32" s="397"/>
      <c r="I32" s="397"/>
      <c r="J32" s="397"/>
      <c r="K32" s="397"/>
      <c r="L32" s="397"/>
      <c r="M32" s="397"/>
      <c r="N32" s="397"/>
      <c r="O32" s="397"/>
      <c r="P32" s="397"/>
      <c r="Q32" s="397"/>
      <c r="R32" s="404" t="s">
        <v>78</v>
      </c>
      <c r="S32" s="397"/>
      <c r="T32" s="397"/>
      <c r="U32" s="397"/>
      <c r="V32" s="397"/>
      <c r="W32" s="54" t="s">
        <v>79</v>
      </c>
      <c r="X32" s="397"/>
      <c r="Y32" s="397"/>
      <c r="Z32" s="9"/>
      <c r="AA32" s="55"/>
    </row>
    <row r="33" spans="2:28" ht="38.25" customHeight="1">
      <c r="B33" s="56">
        <v>1</v>
      </c>
      <c r="C33" s="57"/>
      <c r="D33" s="58"/>
      <c r="E33" s="58"/>
      <c r="F33" s="58"/>
      <c r="G33" s="58"/>
      <c r="H33" s="58"/>
      <c r="I33" s="58"/>
      <c r="J33" s="58"/>
      <c r="K33" s="58"/>
      <c r="L33" s="59"/>
      <c r="M33" s="405"/>
      <c r="N33" s="405"/>
      <c r="O33" s="405"/>
      <c r="P33" s="405"/>
      <c r="Q33" s="405"/>
      <c r="R33" s="405"/>
      <c r="S33" s="405"/>
      <c r="T33" s="405"/>
      <c r="U33" s="405"/>
      <c r="V33" s="405"/>
      <c r="W33" s="60"/>
      <c r="X33" s="61"/>
      <c r="Y33" s="62"/>
      <c r="Z33" s="63"/>
      <c r="AA33" s="64"/>
      <c r="AB33"/>
    </row>
    <row r="34" spans="2:28" ht="38.25" customHeight="1">
      <c r="B34" s="40">
        <f>B33+1</f>
        <v>2</v>
      </c>
      <c r="C34" s="65"/>
      <c r="D34" s="66"/>
      <c r="E34" s="66"/>
      <c r="F34" s="66"/>
      <c r="G34" s="66"/>
      <c r="H34" s="66"/>
      <c r="I34" s="66"/>
      <c r="J34" s="66"/>
      <c r="K34" s="66"/>
      <c r="L34" s="67"/>
      <c r="M34" s="398"/>
      <c r="N34" s="398"/>
      <c r="O34" s="398"/>
      <c r="P34" s="398"/>
      <c r="Q34" s="398"/>
      <c r="R34" s="398"/>
      <c r="S34" s="398"/>
      <c r="T34" s="398"/>
      <c r="U34" s="398"/>
      <c r="V34" s="398"/>
      <c r="W34" s="68"/>
      <c r="X34" s="69"/>
      <c r="Y34" s="70"/>
      <c r="Z34" s="63"/>
      <c r="AA34" s="64"/>
    </row>
    <row r="35" spans="2:28" ht="38.25" customHeight="1">
      <c r="B35" s="40">
        <f t="shared" ref="B35:B98" si="0">B34+1</f>
        <v>3</v>
      </c>
      <c r="C35" s="65"/>
      <c r="D35" s="66"/>
      <c r="E35" s="66"/>
      <c r="F35" s="66"/>
      <c r="G35" s="66"/>
      <c r="H35" s="66"/>
      <c r="I35" s="66"/>
      <c r="J35" s="66"/>
      <c r="K35" s="66"/>
      <c r="L35" s="67"/>
      <c r="M35" s="398"/>
      <c r="N35" s="398"/>
      <c r="O35" s="398"/>
      <c r="P35" s="398"/>
      <c r="Q35" s="398"/>
      <c r="R35" s="398"/>
      <c r="S35" s="398"/>
      <c r="T35" s="398"/>
      <c r="U35" s="398"/>
      <c r="V35" s="398"/>
      <c r="W35" s="68"/>
      <c r="X35" s="69"/>
      <c r="Y35" s="71"/>
      <c r="Z35" s="63"/>
      <c r="AA35" s="64"/>
    </row>
    <row r="36" spans="2:28" ht="38.25" customHeight="1">
      <c r="B36" s="40">
        <f t="shared" si="0"/>
        <v>4</v>
      </c>
      <c r="C36" s="65"/>
      <c r="D36" s="66"/>
      <c r="E36" s="66"/>
      <c r="F36" s="66"/>
      <c r="G36" s="66"/>
      <c r="H36" s="66"/>
      <c r="I36" s="66"/>
      <c r="J36" s="66"/>
      <c r="K36" s="66"/>
      <c r="L36" s="67"/>
      <c r="M36" s="398"/>
      <c r="N36" s="398"/>
      <c r="O36" s="398"/>
      <c r="P36" s="398"/>
      <c r="Q36" s="398"/>
      <c r="R36" s="398"/>
      <c r="S36" s="398"/>
      <c r="T36" s="398"/>
      <c r="U36" s="398"/>
      <c r="V36" s="398"/>
      <c r="W36" s="68"/>
      <c r="X36" s="69"/>
      <c r="Y36" s="71"/>
      <c r="Z36" s="63"/>
      <c r="AA36" s="64"/>
    </row>
    <row r="37" spans="2:28" ht="38.25" customHeight="1">
      <c r="B37" s="40">
        <f t="shared" si="0"/>
        <v>5</v>
      </c>
      <c r="C37" s="65"/>
      <c r="D37" s="66"/>
      <c r="E37" s="66"/>
      <c r="F37" s="66"/>
      <c r="G37" s="66"/>
      <c r="H37" s="66"/>
      <c r="I37" s="66"/>
      <c r="J37" s="66"/>
      <c r="K37" s="66"/>
      <c r="L37" s="67"/>
      <c r="M37" s="398"/>
      <c r="N37" s="398"/>
      <c r="O37" s="398"/>
      <c r="P37" s="398"/>
      <c r="Q37" s="398"/>
      <c r="R37" s="398"/>
      <c r="S37" s="398"/>
      <c r="T37" s="398"/>
      <c r="U37" s="398"/>
      <c r="V37" s="398"/>
      <c r="W37" s="68"/>
      <c r="X37" s="69"/>
      <c r="Y37" s="71"/>
      <c r="Z37" s="63"/>
      <c r="AA37" s="64"/>
    </row>
    <row r="38" spans="2:28" ht="38.25" customHeight="1">
      <c r="B38" s="40">
        <f t="shared" si="0"/>
        <v>6</v>
      </c>
      <c r="C38" s="65"/>
      <c r="D38" s="66"/>
      <c r="E38" s="66"/>
      <c r="F38" s="66"/>
      <c r="G38" s="66"/>
      <c r="H38" s="66"/>
      <c r="I38" s="66"/>
      <c r="J38" s="66"/>
      <c r="K38" s="66"/>
      <c r="L38" s="67"/>
      <c r="M38" s="398"/>
      <c r="N38" s="398"/>
      <c r="O38" s="398"/>
      <c r="P38" s="398"/>
      <c r="Q38" s="398"/>
      <c r="R38" s="401"/>
      <c r="S38" s="402"/>
      <c r="T38" s="402"/>
      <c r="U38" s="402"/>
      <c r="V38" s="403"/>
      <c r="W38" s="68"/>
      <c r="X38" s="69"/>
      <c r="Y38" s="71"/>
      <c r="Z38" s="63"/>
      <c r="AA38" s="64"/>
    </row>
    <row r="39" spans="2:28" ht="38.25" customHeight="1">
      <c r="B39" s="40">
        <f t="shared" si="0"/>
        <v>7</v>
      </c>
      <c r="C39" s="65"/>
      <c r="D39" s="66"/>
      <c r="E39" s="66"/>
      <c r="F39" s="66"/>
      <c r="G39" s="66"/>
      <c r="H39" s="66"/>
      <c r="I39" s="66"/>
      <c r="J39" s="66"/>
      <c r="K39" s="66"/>
      <c r="L39" s="67"/>
      <c r="M39" s="398"/>
      <c r="N39" s="398"/>
      <c r="O39" s="398"/>
      <c r="P39" s="398"/>
      <c r="Q39" s="398"/>
      <c r="R39" s="401"/>
      <c r="S39" s="402"/>
      <c r="T39" s="402"/>
      <c r="U39" s="402"/>
      <c r="V39" s="403"/>
      <c r="W39" s="68"/>
      <c r="X39" s="69"/>
      <c r="Y39" s="71"/>
      <c r="Z39" s="63"/>
      <c r="AA39" s="64"/>
    </row>
    <row r="40" spans="2:28" ht="38.25" customHeight="1">
      <c r="B40" s="40">
        <f t="shared" si="0"/>
        <v>8</v>
      </c>
      <c r="C40" s="65"/>
      <c r="D40" s="66"/>
      <c r="E40" s="66"/>
      <c r="F40" s="66"/>
      <c r="G40" s="66"/>
      <c r="H40" s="66"/>
      <c r="I40" s="66"/>
      <c r="J40" s="66"/>
      <c r="K40" s="66"/>
      <c r="L40" s="67"/>
      <c r="M40" s="398"/>
      <c r="N40" s="398"/>
      <c r="O40" s="398"/>
      <c r="P40" s="398"/>
      <c r="Q40" s="398"/>
      <c r="R40" s="398"/>
      <c r="S40" s="398"/>
      <c r="T40" s="398"/>
      <c r="U40" s="398"/>
      <c r="V40" s="398"/>
      <c r="W40" s="68"/>
      <c r="X40" s="69"/>
      <c r="Y40" s="71"/>
      <c r="Z40" s="63"/>
      <c r="AA40" s="64"/>
    </row>
    <row r="41" spans="2:28" ht="38.25" customHeight="1">
      <c r="B41" s="40">
        <f t="shared" si="0"/>
        <v>9</v>
      </c>
      <c r="C41" s="65"/>
      <c r="D41" s="66"/>
      <c r="E41" s="66"/>
      <c r="F41" s="66"/>
      <c r="G41" s="66"/>
      <c r="H41" s="66"/>
      <c r="I41" s="66"/>
      <c r="J41" s="66"/>
      <c r="K41" s="66"/>
      <c r="L41" s="67"/>
      <c r="M41" s="398"/>
      <c r="N41" s="398"/>
      <c r="O41" s="398"/>
      <c r="P41" s="398"/>
      <c r="Q41" s="398"/>
      <c r="R41" s="398"/>
      <c r="S41" s="398"/>
      <c r="T41" s="398"/>
      <c r="U41" s="398"/>
      <c r="V41" s="398"/>
      <c r="W41" s="68"/>
      <c r="X41" s="69"/>
      <c r="Y41" s="71"/>
      <c r="Z41" s="63"/>
      <c r="AA41" s="64"/>
    </row>
    <row r="42" spans="2:28" ht="38.25" customHeight="1">
      <c r="B42" s="40">
        <f t="shared" si="0"/>
        <v>10</v>
      </c>
      <c r="C42" s="65"/>
      <c r="D42" s="66"/>
      <c r="E42" s="66"/>
      <c r="F42" s="66"/>
      <c r="G42" s="66"/>
      <c r="H42" s="66"/>
      <c r="I42" s="66"/>
      <c r="J42" s="66"/>
      <c r="K42" s="66"/>
      <c r="L42" s="67"/>
      <c r="M42" s="398"/>
      <c r="N42" s="398"/>
      <c r="O42" s="398"/>
      <c r="P42" s="398"/>
      <c r="Q42" s="398"/>
      <c r="R42" s="398"/>
      <c r="S42" s="398"/>
      <c r="T42" s="398"/>
      <c r="U42" s="398"/>
      <c r="V42" s="398"/>
      <c r="W42" s="68"/>
      <c r="X42" s="69"/>
      <c r="Y42" s="71"/>
      <c r="Z42" s="63"/>
      <c r="AA42" s="64"/>
    </row>
    <row r="43" spans="2:28" ht="38.25" customHeight="1">
      <c r="B43" s="40">
        <f t="shared" si="0"/>
        <v>11</v>
      </c>
      <c r="C43" s="65"/>
      <c r="D43" s="66"/>
      <c r="E43" s="66"/>
      <c r="F43" s="66"/>
      <c r="G43" s="66"/>
      <c r="H43" s="66"/>
      <c r="I43" s="66"/>
      <c r="J43" s="66"/>
      <c r="K43" s="66"/>
      <c r="L43" s="67"/>
      <c r="M43" s="398"/>
      <c r="N43" s="398"/>
      <c r="O43" s="398"/>
      <c r="P43" s="398"/>
      <c r="Q43" s="398"/>
      <c r="R43" s="398"/>
      <c r="S43" s="398"/>
      <c r="T43" s="398"/>
      <c r="U43" s="398"/>
      <c r="V43" s="398"/>
      <c r="W43" s="68"/>
      <c r="X43" s="69"/>
      <c r="Y43" s="71"/>
      <c r="Z43" s="63"/>
      <c r="AA43" s="64"/>
    </row>
    <row r="44" spans="2:28" ht="38.25" customHeight="1">
      <c r="B44" s="40">
        <f t="shared" si="0"/>
        <v>12</v>
      </c>
      <c r="C44" s="65"/>
      <c r="D44" s="66"/>
      <c r="E44" s="66"/>
      <c r="F44" s="66"/>
      <c r="G44" s="66"/>
      <c r="H44" s="66"/>
      <c r="I44" s="66"/>
      <c r="J44" s="66"/>
      <c r="K44" s="66"/>
      <c r="L44" s="67"/>
      <c r="M44" s="398"/>
      <c r="N44" s="398"/>
      <c r="O44" s="398"/>
      <c r="P44" s="398"/>
      <c r="Q44" s="398"/>
      <c r="R44" s="398"/>
      <c r="S44" s="398"/>
      <c r="T44" s="398"/>
      <c r="U44" s="398"/>
      <c r="V44" s="398"/>
      <c r="W44" s="68"/>
      <c r="X44" s="69"/>
      <c r="Y44" s="71"/>
      <c r="Z44" s="63"/>
      <c r="AA44" s="64"/>
    </row>
    <row r="45" spans="2:28" ht="38.25" customHeight="1">
      <c r="B45" s="40">
        <f t="shared" si="0"/>
        <v>13</v>
      </c>
      <c r="C45" s="65"/>
      <c r="D45" s="66"/>
      <c r="E45" s="66"/>
      <c r="F45" s="66"/>
      <c r="G45" s="66"/>
      <c r="H45" s="66"/>
      <c r="I45" s="66"/>
      <c r="J45" s="66"/>
      <c r="K45" s="66"/>
      <c r="L45" s="67"/>
      <c r="M45" s="398"/>
      <c r="N45" s="398"/>
      <c r="O45" s="398"/>
      <c r="P45" s="398"/>
      <c r="Q45" s="398"/>
      <c r="R45" s="398"/>
      <c r="S45" s="398"/>
      <c r="T45" s="398"/>
      <c r="U45" s="398"/>
      <c r="V45" s="398"/>
      <c r="W45" s="68"/>
      <c r="X45" s="69"/>
      <c r="Y45" s="71"/>
      <c r="Z45" s="63"/>
      <c r="AA45" s="64"/>
    </row>
    <row r="46" spans="2:28" ht="38.25" customHeight="1">
      <c r="B46" s="40">
        <f t="shared" si="0"/>
        <v>14</v>
      </c>
      <c r="C46" s="65"/>
      <c r="D46" s="66"/>
      <c r="E46" s="66"/>
      <c r="F46" s="66"/>
      <c r="G46" s="66"/>
      <c r="H46" s="66"/>
      <c r="I46" s="66"/>
      <c r="J46" s="66"/>
      <c r="K46" s="66"/>
      <c r="L46" s="67"/>
      <c r="M46" s="398"/>
      <c r="N46" s="398"/>
      <c r="O46" s="398"/>
      <c r="P46" s="398"/>
      <c r="Q46" s="398"/>
      <c r="R46" s="398"/>
      <c r="S46" s="398"/>
      <c r="T46" s="398"/>
      <c r="U46" s="398"/>
      <c r="V46" s="398"/>
      <c r="W46" s="68"/>
      <c r="X46" s="69"/>
      <c r="Y46" s="71"/>
      <c r="Z46" s="63"/>
      <c r="AA46" s="64"/>
    </row>
    <row r="47" spans="2:28" ht="38.25" customHeight="1">
      <c r="B47" s="40">
        <f t="shared" si="0"/>
        <v>15</v>
      </c>
      <c r="C47" s="65"/>
      <c r="D47" s="66"/>
      <c r="E47" s="66"/>
      <c r="F47" s="66"/>
      <c r="G47" s="66"/>
      <c r="H47" s="66"/>
      <c r="I47" s="66"/>
      <c r="J47" s="66"/>
      <c r="K47" s="66"/>
      <c r="L47" s="67"/>
      <c r="M47" s="398"/>
      <c r="N47" s="398"/>
      <c r="O47" s="398"/>
      <c r="P47" s="398"/>
      <c r="Q47" s="398"/>
      <c r="R47" s="398"/>
      <c r="S47" s="398"/>
      <c r="T47" s="398"/>
      <c r="U47" s="398"/>
      <c r="V47" s="398"/>
      <c r="W47" s="68"/>
      <c r="X47" s="69"/>
      <c r="Y47" s="71"/>
      <c r="Z47" s="63"/>
      <c r="AA47" s="64"/>
    </row>
    <row r="48" spans="2:28" ht="38.25" customHeight="1">
      <c r="B48" s="40">
        <f t="shared" si="0"/>
        <v>16</v>
      </c>
      <c r="C48" s="65"/>
      <c r="D48" s="66"/>
      <c r="E48" s="66"/>
      <c r="F48" s="66"/>
      <c r="G48" s="66"/>
      <c r="H48" s="66"/>
      <c r="I48" s="66"/>
      <c r="J48" s="66"/>
      <c r="K48" s="66"/>
      <c r="L48" s="67"/>
      <c r="M48" s="398"/>
      <c r="N48" s="398"/>
      <c r="O48" s="398"/>
      <c r="P48" s="398"/>
      <c r="Q48" s="398"/>
      <c r="R48" s="398"/>
      <c r="S48" s="398"/>
      <c r="T48" s="398"/>
      <c r="U48" s="398"/>
      <c r="V48" s="398"/>
      <c r="W48" s="68"/>
      <c r="X48" s="69"/>
      <c r="Y48" s="71"/>
      <c r="Z48" s="63"/>
      <c r="AA48" s="64"/>
    </row>
    <row r="49" spans="2:27" ht="38.25" customHeight="1">
      <c r="B49" s="40">
        <f t="shared" si="0"/>
        <v>17</v>
      </c>
      <c r="C49" s="65"/>
      <c r="D49" s="66"/>
      <c r="E49" s="66"/>
      <c r="F49" s="66"/>
      <c r="G49" s="66"/>
      <c r="H49" s="66"/>
      <c r="I49" s="66"/>
      <c r="J49" s="66"/>
      <c r="K49" s="66"/>
      <c r="L49" s="67"/>
      <c r="M49" s="398"/>
      <c r="N49" s="398"/>
      <c r="O49" s="398"/>
      <c r="P49" s="398"/>
      <c r="Q49" s="398"/>
      <c r="R49" s="398"/>
      <c r="S49" s="398"/>
      <c r="T49" s="398"/>
      <c r="U49" s="398"/>
      <c r="V49" s="398"/>
      <c r="W49" s="68"/>
      <c r="X49" s="69"/>
      <c r="Y49" s="71"/>
      <c r="Z49" s="63"/>
      <c r="AA49" s="64"/>
    </row>
    <row r="50" spans="2:27" ht="38.25" customHeight="1">
      <c r="B50" s="40">
        <f t="shared" si="0"/>
        <v>18</v>
      </c>
      <c r="C50" s="65"/>
      <c r="D50" s="66"/>
      <c r="E50" s="66"/>
      <c r="F50" s="66"/>
      <c r="G50" s="66"/>
      <c r="H50" s="66"/>
      <c r="I50" s="66"/>
      <c r="J50" s="66"/>
      <c r="K50" s="66"/>
      <c r="L50" s="67"/>
      <c r="M50" s="398"/>
      <c r="N50" s="398"/>
      <c r="O50" s="398"/>
      <c r="P50" s="398"/>
      <c r="Q50" s="398"/>
      <c r="R50" s="398"/>
      <c r="S50" s="398"/>
      <c r="T50" s="398"/>
      <c r="U50" s="398"/>
      <c r="V50" s="398"/>
      <c r="W50" s="68"/>
      <c r="X50" s="69"/>
      <c r="Y50" s="71"/>
      <c r="Z50" s="63"/>
      <c r="AA50" s="64"/>
    </row>
    <row r="51" spans="2:27" ht="38.25" customHeight="1">
      <c r="B51" s="40">
        <f t="shared" si="0"/>
        <v>19</v>
      </c>
      <c r="C51" s="65"/>
      <c r="D51" s="66"/>
      <c r="E51" s="66"/>
      <c r="F51" s="66"/>
      <c r="G51" s="66"/>
      <c r="H51" s="66"/>
      <c r="I51" s="66"/>
      <c r="J51" s="66"/>
      <c r="K51" s="66"/>
      <c r="L51" s="67"/>
      <c r="M51" s="398"/>
      <c r="N51" s="398"/>
      <c r="O51" s="398"/>
      <c r="P51" s="398"/>
      <c r="Q51" s="398"/>
      <c r="R51" s="398"/>
      <c r="S51" s="398"/>
      <c r="T51" s="398"/>
      <c r="U51" s="398"/>
      <c r="V51" s="398"/>
      <c r="W51" s="68"/>
      <c r="X51" s="69"/>
      <c r="Y51" s="71"/>
      <c r="Z51" s="63"/>
      <c r="AA51" s="64"/>
    </row>
    <row r="52" spans="2:27" ht="38.25" customHeight="1">
      <c r="B52" s="40">
        <f t="shared" si="0"/>
        <v>20</v>
      </c>
      <c r="C52" s="65"/>
      <c r="D52" s="66"/>
      <c r="E52" s="66"/>
      <c r="F52" s="66"/>
      <c r="G52" s="66"/>
      <c r="H52" s="66"/>
      <c r="I52" s="66"/>
      <c r="J52" s="66"/>
      <c r="K52" s="66"/>
      <c r="L52" s="67"/>
      <c r="M52" s="398"/>
      <c r="N52" s="398"/>
      <c r="O52" s="398"/>
      <c r="P52" s="398"/>
      <c r="Q52" s="398"/>
      <c r="R52" s="398"/>
      <c r="S52" s="398"/>
      <c r="T52" s="398"/>
      <c r="U52" s="398"/>
      <c r="V52" s="398"/>
      <c r="W52" s="68"/>
      <c r="X52" s="69"/>
      <c r="Y52" s="71"/>
      <c r="Z52" s="63"/>
      <c r="AA52" s="64"/>
    </row>
    <row r="53" spans="2:27" ht="38.25" customHeight="1">
      <c r="B53" s="40">
        <f t="shared" si="0"/>
        <v>21</v>
      </c>
      <c r="C53" s="65"/>
      <c r="D53" s="66"/>
      <c r="E53" s="66"/>
      <c r="F53" s="66"/>
      <c r="G53" s="66"/>
      <c r="H53" s="66"/>
      <c r="I53" s="66"/>
      <c r="J53" s="66"/>
      <c r="K53" s="66"/>
      <c r="L53" s="67"/>
      <c r="M53" s="398"/>
      <c r="N53" s="398"/>
      <c r="O53" s="398"/>
      <c r="P53" s="398"/>
      <c r="Q53" s="398"/>
      <c r="R53" s="398"/>
      <c r="S53" s="398"/>
      <c r="T53" s="398"/>
      <c r="U53" s="398"/>
      <c r="V53" s="398"/>
      <c r="W53" s="68"/>
      <c r="X53" s="69"/>
      <c r="Y53" s="71"/>
      <c r="Z53" s="63"/>
      <c r="AA53" s="64"/>
    </row>
    <row r="54" spans="2:27" ht="38.25" customHeight="1">
      <c r="B54" s="40">
        <f t="shared" si="0"/>
        <v>22</v>
      </c>
      <c r="C54" s="65"/>
      <c r="D54" s="66"/>
      <c r="E54" s="66"/>
      <c r="F54" s="66"/>
      <c r="G54" s="66"/>
      <c r="H54" s="66"/>
      <c r="I54" s="66"/>
      <c r="J54" s="66"/>
      <c r="K54" s="66"/>
      <c r="L54" s="67"/>
      <c r="M54" s="398"/>
      <c r="N54" s="398"/>
      <c r="O54" s="398"/>
      <c r="P54" s="398"/>
      <c r="Q54" s="398"/>
      <c r="R54" s="398"/>
      <c r="S54" s="398"/>
      <c r="T54" s="398"/>
      <c r="U54" s="398"/>
      <c r="V54" s="398"/>
      <c r="W54" s="68"/>
      <c r="X54" s="69"/>
      <c r="Y54" s="71"/>
      <c r="Z54" s="63"/>
      <c r="AA54" s="64"/>
    </row>
    <row r="55" spans="2:27" ht="38.25" customHeight="1">
      <c r="B55" s="40">
        <f t="shared" si="0"/>
        <v>23</v>
      </c>
      <c r="C55" s="65"/>
      <c r="D55" s="66"/>
      <c r="E55" s="66"/>
      <c r="F55" s="66"/>
      <c r="G55" s="66"/>
      <c r="H55" s="66"/>
      <c r="I55" s="66"/>
      <c r="J55" s="66"/>
      <c r="K55" s="66"/>
      <c r="L55" s="67"/>
      <c r="M55" s="398"/>
      <c r="N55" s="398"/>
      <c r="O55" s="398"/>
      <c r="P55" s="398"/>
      <c r="Q55" s="398"/>
      <c r="R55" s="398"/>
      <c r="S55" s="398"/>
      <c r="T55" s="398"/>
      <c r="U55" s="398"/>
      <c r="V55" s="398"/>
      <c r="W55" s="68"/>
      <c r="X55" s="69"/>
      <c r="Y55" s="71"/>
      <c r="Z55" s="63"/>
      <c r="AA55" s="64"/>
    </row>
    <row r="56" spans="2:27" ht="38.25" customHeight="1">
      <c r="B56" s="40">
        <f t="shared" si="0"/>
        <v>24</v>
      </c>
      <c r="C56" s="65"/>
      <c r="D56" s="66"/>
      <c r="E56" s="66"/>
      <c r="F56" s="66"/>
      <c r="G56" s="66"/>
      <c r="H56" s="66"/>
      <c r="I56" s="66"/>
      <c r="J56" s="66"/>
      <c r="K56" s="66"/>
      <c r="L56" s="67"/>
      <c r="M56" s="398"/>
      <c r="N56" s="398"/>
      <c r="O56" s="398"/>
      <c r="P56" s="398"/>
      <c r="Q56" s="398"/>
      <c r="R56" s="398"/>
      <c r="S56" s="398"/>
      <c r="T56" s="398"/>
      <c r="U56" s="398"/>
      <c r="V56" s="398"/>
      <c r="W56" s="68"/>
      <c r="X56" s="69"/>
      <c r="Y56" s="71"/>
      <c r="Z56" s="63"/>
      <c r="AA56" s="64"/>
    </row>
    <row r="57" spans="2:27" ht="38.25" customHeight="1">
      <c r="B57" s="40">
        <f t="shared" si="0"/>
        <v>25</v>
      </c>
      <c r="C57" s="65"/>
      <c r="D57" s="66"/>
      <c r="E57" s="66"/>
      <c r="F57" s="66"/>
      <c r="G57" s="66"/>
      <c r="H57" s="66"/>
      <c r="I57" s="66"/>
      <c r="J57" s="66"/>
      <c r="K57" s="66"/>
      <c r="L57" s="67"/>
      <c r="M57" s="398"/>
      <c r="N57" s="398"/>
      <c r="O57" s="398"/>
      <c r="P57" s="398"/>
      <c r="Q57" s="398"/>
      <c r="R57" s="398"/>
      <c r="S57" s="398"/>
      <c r="T57" s="398"/>
      <c r="U57" s="398"/>
      <c r="V57" s="398"/>
      <c r="W57" s="68"/>
      <c r="X57" s="69"/>
      <c r="Y57" s="71"/>
      <c r="Z57" s="63"/>
      <c r="AA57" s="64"/>
    </row>
    <row r="58" spans="2:27" ht="38.25" customHeight="1">
      <c r="B58" s="40">
        <f t="shared" si="0"/>
        <v>26</v>
      </c>
      <c r="C58" s="65"/>
      <c r="D58" s="66"/>
      <c r="E58" s="66"/>
      <c r="F58" s="66"/>
      <c r="G58" s="66"/>
      <c r="H58" s="66"/>
      <c r="I58" s="66"/>
      <c r="J58" s="66"/>
      <c r="K58" s="66"/>
      <c r="L58" s="67"/>
      <c r="M58" s="398"/>
      <c r="N58" s="398"/>
      <c r="O58" s="398"/>
      <c r="P58" s="398"/>
      <c r="Q58" s="398"/>
      <c r="R58" s="398"/>
      <c r="S58" s="398"/>
      <c r="T58" s="398"/>
      <c r="U58" s="398"/>
      <c r="V58" s="398"/>
      <c r="W58" s="68"/>
      <c r="X58" s="69"/>
      <c r="Y58" s="71"/>
      <c r="Z58" s="63"/>
      <c r="AA58" s="64"/>
    </row>
    <row r="59" spans="2:27" ht="38.25" customHeight="1">
      <c r="B59" s="40">
        <f t="shared" si="0"/>
        <v>27</v>
      </c>
      <c r="C59" s="65"/>
      <c r="D59" s="66"/>
      <c r="E59" s="66"/>
      <c r="F59" s="66"/>
      <c r="G59" s="66"/>
      <c r="H59" s="66"/>
      <c r="I59" s="66"/>
      <c r="J59" s="66"/>
      <c r="K59" s="66"/>
      <c r="L59" s="67"/>
      <c r="M59" s="398"/>
      <c r="N59" s="398"/>
      <c r="O59" s="398"/>
      <c r="P59" s="398"/>
      <c r="Q59" s="398"/>
      <c r="R59" s="398"/>
      <c r="S59" s="398"/>
      <c r="T59" s="398"/>
      <c r="U59" s="398"/>
      <c r="V59" s="398"/>
      <c r="W59" s="68"/>
      <c r="X59" s="69"/>
      <c r="Y59" s="71"/>
      <c r="Z59" s="63"/>
      <c r="AA59" s="64"/>
    </row>
    <row r="60" spans="2:27" ht="38.25" customHeight="1">
      <c r="B60" s="40">
        <f t="shared" si="0"/>
        <v>28</v>
      </c>
      <c r="C60" s="65"/>
      <c r="D60" s="66"/>
      <c r="E60" s="66"/>
      <c r="F60" s="66"/>
      <c r="G60" s="66"/>
      <c r="H60" s="66"/>
      <c r="I60" s="66"/>
      <c r="J60" s="66"/>
      <c r="K60" s="66"/>
      <c r="L60" s="67"/>
      <c r="M60" s="398"/>
      <c r="N60" s="398"/>
      <c r="O60" s="398"/>
      <c r="P60" s="398"/>
      <c r="Q60" s="398"/>
      <c r="R60" s="398"/>
      <c r="S60" s="398"/>
      <c r="T60" s="398"/>
      <c r="U60" s="398"/>
      <c r="V60" s="398"/>
      <c r="W60" s="68"/>
      <c r="X60" s="69"/>
      <c r="Y60" s="71"/>
      <c r="Z60" s="63"/>
      <c r="AA60" s="64"/>
    </row>
    <row r="61" spans="2:27" ht="38.25" customHeight="1">
      <c r="B61" s="40">
        <f t="shared" si="0"/>
        <v>29</v>
      </c>
      <c r="C61" s="65"/>
      <c r="D61" s="66"/>
      <c r="E61" s="66"/>
      <c r="F61" s="66"/>
      <c r="G61" s="66"/>
      <c r="H61" s="66"/>
      <c r="I61" s="66"/>
      <c r="J61" s="66"/>
      <c r="K61" s="66"/>
      <c r="L61" s="67"/>
      <c r="M61" s="398"/>
      <c r="N61" s="398"/>
      <c r="O61" s="398"/>
      <c r="P61" s="398"/>
      <c r="Q61" s="398"/>
      <c r="R61" s="398"/>
      <c r="S61" s="398"/>
      <c r="T61" s="398"/>
      <c r="U61" s="398"/>
      <c r="V61" s="398"/>
      <c r="W61" s="68"/>
      <c r="X61" s="69"/>
      <c r="Y61" s="71"/>
      <c r="Z61" s="63"/>
      <c r="AA61" s="64"/>
    </row>
    <row r="62" spans="2:27" ht="38.25" customHeight="1">
      <c r="B62" s="40">
        <f t="shared" si="0"/>
        <v>30</v>
      </c>
      <c r="C62" s="65"/>
      <c r="D62" s="66"/>
      <c r="E62" s="66"/>
      <c r="F62" s="66"/>
      <c r="G62" s="66"/>
      <c r="H62" s="66"/>
      <c r="I62" s="66"/>
      <c r="J62" s="66"/>
      <c r="K62" s="66"/>
      <c r="L62" s="67"/>
      <c r="M62" s="398"/>
      <c r="N62" s="398"/>
      <c r="O62" s="398"/>
      <c r="P62" s="398"/>
      <c r="Q62" s="398"/>
      <c r="R62" s="398"/>
      <c r="S62" s="398"/>
      <c r="T62" s="398"/>
      <c r="U62" s="398"/>
      <c r="V62" s="398"/>
      <c r="W62" s="68"/>
      <c r="X62" s="69"/>
      <c r="Y62" s="71"/>
      <c r="Z62" s="63"/>
      <c r="AA62" s="64"/>
    </row>
    <row r="63" spans="2:27" ht="38.25" customHeight="1">
      <c r="B63" s="40">
        <f t="shared" si="0"/>
        <v>31</v>
      </c>
      <c r="C63" s="65"/>
      <c r="D63" s="66"/>
      <c r="E63" s="66"/>
      <c r="F63" s="66"/>
      <c r="G63" s="66"/>
      <c r="H63" s="66"/>
      <c r="I63" s="66"/>
      <c r="J63" s="66"/>
      <c r="K63" s="66"/>
      <c r="L63" s="67"/>
      <c r="M63" s="398"/>
      <c r="N63" s="398"/>
      <c r="O63" s="398"/>
      <c r="P63" s="398"/>
      <c r="Q63" s="398"/>
      <c r="R63" s="398"/>
      <c r="S63" s="398"/>
      <c r="T63" s="398"/>
      <c r="U63" s="398"/>
      <c r="V63" s="398"/>
      <c r="W63" s="68"/>
      <c r="X63" s="69"/>
      <c r="Y63" s="71"/>
      <c r="Z63" s="63"/>
      <c r="AA63" s="64"/>
    </row>
    <row r="64" spans="2:27" ht="38.25" customHeight="1">
      <c r="B64" s="40">
        <f t="shared" si="0"/>
        <v>32</v>
      </c>
      <c r="C64" s="65"/>
      <c r="D64" s="66"/>
      <c r="E64" s="66"/>
      <c r="F64" s="66"/>
      <c r="G64" s="66"/>
      <c r="H64" s="66"/>
      <c r="I64" s="66"/>
      <c r="J64" s="66"/>
      <c r="K64" s="66"/>
      <c r="L64" s="67"/>
      <c r="M64" s="398"/>
      <c r="N64" s="398"/>
      <c r="O64" s="398"/>
      <c r="P64" s="398"/>
      <c r="Q64" s="398"/>
      <c r="R64" s="398"/>
      <c r="S64" s="398"/>
      <c r="T64" s="398"/>
      <c r="U64" s="398"/>
      <c r="V64" s="398"/>
      <c r="W64" s="68"/>
      <c r="X64" s="69"/>
      <c r="Y64" s="71"/>
      <c r="Z64" s="63"/>
      <c r="AA64" s="64"/>
    </row>
    <row r="65" spans="2:27" ht="38.25" customHeight="1">
      <c r="B65" s="40">
        <f t="shared" si="0"/>
        <v>33</v>
      </c>
      <c r="C65" s="65"/>
      <c r="D65" s="66"/>
      <c r="E65" s="66"/>
      <c r="F65" s="66"/>
      <c r="G65" s="66"/>
      <c r="H65" s="66"/>
      <c r="I65" s="66"/>
      <c r="J65" s="66"/>
      <c r="K65" s="66"/>
      <c r="L65" s="67"/>
      <c r="M65" s="398"/>
      <c r="N65" s="398"/>
      <c r="O65" s="398"/>
      <c r="P65" s="398"/>
      <c r="Q65" s="398"/>
      <c r="R65" s="398"/>
      <c r="S65" s="398"/>
      <c r="T65" s="398"/>
      <c r="U65" s="398"/>
      <c r="V65" s="398"/>
      <c r="W65" s="68"/>
      <c r="X65" s="69"/>
      <c r="Y65" s="71"/>
      <c r="Z65" s="63"/>
      <c r="AA65" s="64"/>
    </row>
    <row r="66" spans="2:27" ht="38.25" customHeight="1">
      <c r="B66" s="40">
        <f t="shared" si="0"/>
        <v>34</v>
      </c>
      <c r="C66" s="65"/>
      <c r="D66" s="66"/>
      <c r="E66" s="66"/>
      <c r="F66" s="66"/>
      <c r="G66" s="66"/>
      <c r="H66" s="66"/>
      <c r="I66" s="66"/>
      <c r="J66" s="66"/>
      <c r="K66" s="66"/>
      <c r="L66" s="67"/>
      <c r="M66" s="398"/>
      <c r="N66" s="398"/>
      <c r="O66" s="398"/>
      <c r="P66" s="398"/>
      <c r="Q66" s="398"/>
      <c r="R66" s="398"/>
      <c r="S66" s="398"/>
      <c r="T66" s="398"/>
      <c r="U66" s="398"/>
      <c r="V66" s="398"/>
      <c r="W66" s="68"/>
      <c r="X66" s="69"/>
      <c r="Y66" s="71"/>
      <c r="Z66" s="63"/>
      <c r="AA66" s="64"/>
    </row>
    <row r="67" spans="2:27" ht="38.25" customHeight="1">
      <c r="B67" s="40">
        <f t="shared" si="0"/>
        <v>35</v>
      </c>
      <c r="C67" s="65"/>
      <c r="D67" s="66"/>
      <c r="E67" s="66"/>
      <c r="F67" s="66"/>
      <c r="G67" s="66"/>
      <c r="H67" s="66"/>
      <c r="I67" s="66"/>
      <c r="J67" s="66"/>
      <c r="K67" s="66"/>
      <c r="L67" s="67"/>
      <c r="M67" s="398"/>
      <c r="N67" s="398"/>
      <c r="O67" s="398"/>
      <c r="P67" s="398"/>
      <c r="Q67" s="398"/>
      <c r="R67" s="398"/>
      <c r="S67" s="398"/>
      <c r="T67" s="398"/>
      <c r="U67" s="398"/>
      <c r="V67" s="398"/>
      <c r="W67" s="68"/>
      <c r="X67" s="69"/>
      <c r="Y67" s="71"/>
      <c r="Z67" s="63"/>
      <c r="AA67" s="64"/>
    </row>
    <row r="68" spans="2:27" ht="38.25" customHeight="1">
      <c r="B68" s="40">
        <f t="shared" si="0"/>
        <v>36</v>
      </c>
      <c r="C68" s="65"/>
      <c r="D68" s="66"/>
      <c r="E68" s="66"/>
      <c r="F68" s="66"/>
      <c r="G68" s="66"/>
      <c r="H68" s="66"/>
      <c r="I68" s="66"/>
      <c r="J68" s="66"/>
      <c r="K68" s="66"/>
      <c r="L68" s="67"/>
      <c r="M68" s="398"/>
      <c r="N68" s="398"/>
      <c r="O68" s="398"/>
      <c r="P68" s="398"/>
      <c r="Q68" s="398"/>
      <c r="R68" s="398"/>
      <c r="S68" s="398"/>
      <c r="T68" s="398"/>
      <c r="U68" s="398"/>
      <c r="V68" s="398"/>
      <c r="W68" s="68"/>
      <c r="X68" s="69"/>
      <c r="Y68" s="71"/>
      <c r="Z68" s="63"/>
      <c r="AA68" s="64"/>
    </row>
    <row r="69" spans="2:27" ht="38.25" customHeight="1">
      <c r="B69" s="40">
        <f t="shared" si="0"/>
        <v>37</v>
      </c>
      <c r="C69" s="65"/>
      <c r="D69" s="66"/>
      <c r="E69" s="66"/>
      <c r="F69" s="66"/>
      <c r="G69" s="66"/>
      <c r="H69" s="66"/>
      <c r="I69" s="66"/>
      <c r="J69" s="66"/>
      <c r="K69" s="66"/>
      <c r="L69" s="67"/>
      <c r="M69" s="398"/>
      <c r="N69" s="398"/>
      <c r="O69" s="398"/>
      <c r="P69" s="398"/>
      <c r="Q69" s="398"/>
      <c r="R69" s="398"/>
      <c r="S69" s="398"/>
      <c r="T69" s="398"/>
      <c r="U69" s="398"/>
      <c r="V69" s="398"/>
      <c r="W69" s="68"/>
      <c r="X69" s="69"/>
      <c r="Y69" s="71"/>
      <c r="Z69" s="63"/>
      <c r="AA69" s="64"/>
    </row>
    <row r="70" spans="2:27" ht="38.25" customHeight="1">
      <c r="B70" s="40">
        <f t="shared" si="0"/>
        <v>38</v>
      </c>
      <c r="C70" s="65"/>
      <c r="D70" s="66"/>
      <c r="E70" s="66"/>
      <c r="F70" s="66"/>
      <c r="G70" s="66"/>
      <c r="H70" s="66"/>
      <c r="I70" s="66"/>
      <c r="J70" s="66"/>
      <c r="K70" s="66"/>
      <c r="L70" s="67"/>
      <c r="M70" s="398"/>
      <c r="N70" s="398"/>
      <c r="O70" s="398"/>
      <c r="P70" s="398"/>
      <c r="Q70" s="398"/>
      <c r="R70" s="398"/>
      <c r="S70" s="398"/>
      <c r="T70" s="398"/>
      <c r="U70" s="398"/>
      <c r="V70" s="398"/>
      <c r="W70" s="68"/>
      <c r="X70" s="69"/>
      <c r="Y70" s="71"/>
      <c r="Z70" s="63"/>
      <c r="AA70" s="64"/>
    </row>
    <row r="71" spans="2:27" ht="38.25" customHeight="1">
      <c r="B71" s="40">
        <f t="shared" si="0"/>
        <v>39</v>
      </c>
      <c r="C71" s="65"/>
      <c r="D71" s="66"/>
      <c r="E71" s="66"/>
      <c r="F71" s="66"/>
      <c r="G71" s="66"/>
      <c r="H71" s="66"/>
      <c r="I71" s="66"/>
      <c r="J71" s="66"/>
      <c r="K71" s="66"/>
      <c r="L71" s="67"/>
      <c r="M71" s="398"/>
      <c r="N71" s="398"/>
      <c r="O71" s="398"/>
      <c r="P71" s="398"/>
      <c r="Q71" s="398"/>
      <c r="R71" s="398"/>
      <c r="S71" s="398"/>
      <c r="T71" s="398"/>
      <c r="U71" s="398"/>
      <c r="V71" s="398"/>
      <c r="W71" s="68"/>
      <c r="X71" s="69"/>
      <c r="Y71" s="71"/>
      <c r="Z71" s="63"/>
      <c r="AA71" s="64"/>
    </row>
    <row r="72" spans="2:27" ht="38.25" customHeight="1">
      <c r="B72" s="40">
        <f t="shared" si="0"/>
        <v>40</v>
      </c>
      <c r="C72" s="65"/>
      <c r="D72" s="66"/>
      <c r="E72" s="66"/>
      <c r="F72" s="66"/>
      <c r="G72" s="66"/>
      <c r="H72" s="66"/>
      <c r="I72" s="66"/>
      <c r="J72" s="66"/>
      <c r="K72" s="66"/>
      <c r="L72" s="67"/>
      <c r="M72" s="398"/>
      <c r="N72" s="398"/>
      <c r="O72" s="398"/>
      <c r="P72" s="398"/>
      <c r="Q72" s="398"/>
      <c r="R72" s="398"/>
      <c r="S72" s="398"/>
      <c r="T72" s="398"/>
      <c r="U72" s="398"/>
      <c r="V72" s="398"/>
      <c r="W72" s="68"/>
      <c r="X72" s="69"/>
      <c r="Y72" s="71"/>
      <c r="Z72" s="63"/>
      <c r="AA72" s="64"/>
    </row>
    <row r="73" spans="2:27" ht="38.25" customHeight="1">
      <c r="B73" s="40">
        <f t="shared" si="0"/>
        <v>41</v>
      </c>
      <c r="C73" s="65"/>
      <c r="D73" s="66"/>
      <c r="E73" s="66"/>
      <c r="F73" s="66"/>
      <c r="G73" s="66"/>
      <c r="H73" s="66"/>
      <c r="I73" s="66"/>
      <c r="J73" s="66"/>
      <c r="K73" s="66"/>
      <c r="L73" s="67"/>
      <c r="M73" s="398"/>
      <c r="N73" s="398"/>
      <c r="O73" s="398"/>
      <c r="P73" s="398"/>
      <c r="Q73" s="398"/>
      <c r="R73" s="398"/>
      <c r="S73" s="398"/>
      <c r="T73" s="398"/>
      <c r="U73" s="398"/>
      <c r="V73" s="398"/>
      <c r="W73" s="68"/>
      <c r="X73" s="69"/>
      <c r="Y73" s="71"/>
      <c r="Z73" s="63"/>
      <c r="AA73" s="64"/>
    </row>
    <row r="74" spans="2:27" ht="38.25" customHeight="1">
      <c r="B74" s="40">
        <f t="shared" si="0"/>
        <v>42</v>
      </c>
      <c r="C74" s="65"/>
      <c r="D74" s="66"/>
      <c r="E74" s="66"/>
      <c r="F74" s="66"/>
      <c r="G74" s="66"/>
      <c r="H74" s="66"/>
      <c r="I74" s="66"/>
      <c r="J74" s="66"/>
      <c r="K74" s="66"/>
      <c r="L74" s="67"/>
      <c r="M74" s="398"/>
      <c r="N74" s="398"/>
      <c r="O74" s="398"/>
      <c r="P74" s="398"/>
      <c r="Q74" s="398"/>
      <c r="R74" s="398"/>
      <c r="S74" s="398"/>
      <c r="T74" s="398"/>
      <c r="U74" s="398"/>
      <c r="V74" s="398"/>
      <c r="W74" s="68"/>
      <c r="X74" s="69"/>
      <c r="Y74" s="71"/>
      <c r="Z74" s="63"/>
      <c r="AA74" s="64"/>
    </row>
    <row r="75" spans="2:27" ht="38.25" customHeight="1">
      <c r="B75" s="40">
        <f t="shared" si="0"/>
        <v>43</v>
      </c>
      <c r="C75" s="65"/>
      <c r="D75" s="66"/>
      <c r="E75" s="66"/>
      <c r="F75" s="66"/>
      <c r="G75" s="66"/>
      <c r="H75" s="66"/>
      <c r="I75" s="66"/>
      <c r="J75" s="66"/>
      <c r="K75" s="66"/>
      <c r="L75" s="67"/>
      <c r="M75" s="398"/>
      <c r="N75" s="398"/>
      <c r="O75" s="398"/>
      <c r="P75" s="398"/>
      <c r="Q75" s="398"/>
      <c r="R75" s="398"/>
      <c r="S75" s="398"/>
      <c r="T75" s="398"/>
      <c r="U75" s="398"/>
      <c r="V75" s="398"/>
      <c r="W75" s="68"/>
      <c r="X75" s="69"/>
      <c r="Y75" s="71"/>
      <c r="Z75" s="63"/>
      <c r="AA75" s="64"/>
    </row>
    <row r="76" spans="2:27" ht="38.25" customHeight="1">
      <c r="B76" s="40">
        <f t="shared" si="0"/>
        <v>44</v>
      </c>
      <c r="C76" s="65"/>
      <c r="D76" s="66"/>
      <c r="E76" s="66"/>
      <c r="F76" s="66"/>
      <c r="G76" s="66"/>
      <c r="H76" s="66"/>
      <c r="I76" s="66"/>
      <c r="J76" s="66"/>
      <c r="K76" s="66"/>
      <c r="L76" s="67"/>
      <c r="M76" s="398"/>
      <c r="N76" s="398"/>
      <c r="O76" s="398"/>
      <c r="P76" s="398"/>
      <c r="Q76" s="398"/>
      <c r="R76" s="398"/>
      <c r="S76" s="398"/>
      <c r="T76" s="398"/>
      <c r="U76" s="398"/>
      <c r="V76" s="398"/>
      <c r="W76" s="68"/>
      <c r="X76" s="69"/>
      <c r="Y76" s="71"/>
      <c r="Z76" s="63"/>
      <c r="AA76" s="64"/>
    </row>
    <row r="77" spans="2:27" ht="38.25" customHeight="1">
      <c r="B77" s="40">
        <f t="shared" si="0"/>
        <v>45</v>
      </c>
      <c r="C77" s="65"/>
      <c r="D77" s="66"/>
      <c r="E77" s="66"/>
      <c r="F77" s="66"/>
      <c r="G77" s="66"/>
      <c r="H77" s="66"/>
      <c r="I77" s="66"/>
      <c r="J77" s="66"/>
      <c r="K77" s="66"/>
      <c r="L77" s="67"/>
      <c r="M77" s="398"/>
      <c r="N77" s="398"/>
      <c r="O77" s="398"/>
      <c r="P77" s="398"/>
      <c r="Q77" s="398"/>
      <c r="R77" s="398"/>
      <c r="S77" s="398"/>
      <c r="T77" s="398"/>
      <c r="U77" s="398"/>
      <c r="V77" s="398"/>
      <c r="W77" s="68"/>
      <c r="X77" s="69"/>
      <c r="Y77" s="71"/>
      <c r="Z77" s="63"/>
      <c r="AA77" s="64"/>
    </row>
    <row r="78" spans="2:27" ht="38.25" customHeight="1">
      <c r="B78" s="40">
        <f t="shared" si="0"/>
        <v>46</v>
      </c>
      <c r="C78" s="65"/>
      <c r="D78" s="66"/>
      <c r="E78" s="66"/>
      <c r="F78" s="66"/>
      <c r="G78" s="66"/>
      <c r="H78" s="66"/>
      <c r="I78" s="66"/>
      <c r="J78" s="66"/>
      <c r="K78" s="66"/>
      <c r="L78" s="67"/>
      <c r="M78" s="398"/>
      <c r="N78" s="398"/>
      <c r="O78" s="398"/>
      <c r="P78" s="398"/>
      <c r="Q78" s="398"/>
      <c r="R78" s="398"/>
      <c r="S78" s="398"/>
      <c r="T78" s="398"/>
      <c r="U78" s="398"/>
      <c r="V78" s="398"/>
      <c r="W78" s="68"/>
      <c r="X78" s="69"/>
      <c r="Y78" s="71"/>
      <c r="Z78" s="63"/>
      <c r="AA78" s="64"/>
    </row>
    <row r="79" spans="2:27" ht="38.25" customHeight="1">
      <c r="B79" s="40">
        <f t="shared" si="0"/>
        <v>47</v>
      </c>
      <c r="C79" s="65"/>
      <c r="D79" s="66"/>
      <c r="E79" s="66"/>
      <c r="F79" s="66"/>
      <c r="G79" s="66"/>
      <c r="H79" s="66"/>
      <c r="I79" s="66"/>
      <c r="J79" s="66"/>
      <c r="K79" s="66"/>
      <c r="L79" s="67"/>
      <c r="M79" s="398"/>
      <c r="N79" s="398"/>
      <c r="O79" s="398"/>
      <c r="P79" s="398"/>
      <c r="Q79" s="398"/>
      <c r="R79" s="398"/>
      <c r="S79" s="398"/>
      <c r="T79" s="398"/>
      <c r="U79" s="398"/>
      <c r="V79" s="398"/>
      <c r="W79" s="68"/>
      <c r="X79" s="69"/>
      <c r="Y79" s="71"/>
      <c r="Z79" s="63"/>
      <c r="AA79" s="64"/>
    </row>
    <row r="80" spans="2:27" ht="38.25" customHeight="1">
      <c r="B80" s="40">
        <f t="shared" si="0"/>
        <v>48</v>
      </c>
      <c r="C80" s="65"/>
      <c r="D80" s="66"/>
      <c r="E80" s="66"/>
      <c r="F80" s="66"/>
      <c r="G80" s="66"/>
      <c r="H80" s="66"/>
      <c r="I80" s="66"/>
      <c r="J80" s="66"/>
      <c r="K80" s="66"/>
      <c r="L80" s="67"/>
      <c r="M80" s="398"/>
      <c r="N80" s="398"/>
      <c r="O80" s="398"/>
      <c r="P80" s="398"/>
      <c r="Q80" s="398"/>
      <c r="R80" s="398"/>
      <c r="S80" s="398"/>
      <c r="T80" s="398"/>
      <c r="U80" s="398"/>
      <c r="V80" s="398"/>
      <c r="W80" s="68"/>
      <c r="X80" s="69"/>
      <c r="Y80" s="71"/>
      <c r="Z80" s="63"/>
      <c r="AA80" s="64"/>
    </row>
    <row r="81" spans="2:27" ht="38.25" customHeight="1">
      <c r="B81" s="40">
        <f t="shared" si="0"/>
        <v>49</v>
      </c>
      <c r="C81" s="65"/>
      <c r="D81" s="66"/>
      <c r="E81" s="66"/>
      <c r="F81" s="66"/>
      <c r="G81" s="66"/>
      <c r="H81" s="66"/>
      <c r="I81" s="66"/>
      <c r="J81" s="66"/>
      <c r="K81" s="66"/>
      <c r="L81" s="67"/>
      <c r="M81" s="398"/>
      <c r="N81" s="398"/>
      <c r="O81" s="398"/>
      <c r="P81" s="398"/>
      <c r="Q81" s="398"/>
      <c r="R81" s="398"/>
      <c r="S81" s="398"/>
      <c r="T81" s="398"/>
      <c r="U81" s="398"/>
      <c r="V81" s="398"/>
      <c r="W81" s="68"/>
      <c r="X81" s="69"/>
      <c r="Y81" s="71"/>
      <c r="Z81" s="63"/>
      <c r="AA81" s="64"/>
    </row>
    <row r="82" spans="2:27" ht="38.25" customHeight="1">
      <c r="B82" s="40">
        <f t="shared" si="0"/>
        <v>50</v>
      </c>
      <c r="C82" s="65"/>
      <c r="D82" s="66"/>
      <c r="E82" s="66"/>
      <c r="F82" s="66"/>
      <c r="G82" s="66"/>
      <c r="H82" s="66"/>
      <c r="I82" s="66"/>
      <c r="J82" s="66"/>
      <c r="K82" s="66"/>
      <c r="L82" s="67"/>
      <c r="M82" s="398"/>
      <c r="N82" s="398"/>
      <c r="O82" s="398"/>
      <c r="P82" s="398"/>
      <c r="Q82" s="398"/>
      <c r="R82" s="398"/>
      <c r="S82" s="398"/>
      <c r="T82" s="398"/>
      <c r="U82" s="398"/>
      <c r="V82" s="398"/>
      <c r="W82" s="68"/>
      <c r="X82" s="69"/>
      <c r="Y82" s="71"/>
      <c r="Z82" s="63"/>
      <c r="AA82" s="64"/>
    </row>
    <row r="83" spans="2:27" ht="38.25" customHeight="1">
      <c r="B83" s="40">
        <f t="shared" si="0"/>
        <v>51</v>
      </c>
      <c r="C83" s="65"/>
      <c r="D83" s="66"/>
      <c r="E83" s="66"/>
      <c r="F83" s="66"/>
      <c r="G83" s="66"/>
      <c r="H83" s="66"/>
      <c r="I83" s="66"/>
      <c r="J83" s="66"/>
      <c r="K83" s="66"/>
      <c r="L83" s="67"/>
      <c r="M83" s="398"/>
      <c r="N83" s="398"/>
      <c r="O83" s="398"/>
      <c r="P83" s="398"/>
      <c r="Q83" s="398"/>
      <c r="R83" s="398"/>
      <c r="S83" s="398"/>
      <c r="T83" s="398"/>
      <c r="U83" s="398"/>
      <c r="V83" s="398"/>
      <c r="W83" s="68"/>
      <c r="X83" s="69"/>
      <c r="Y83" s="71"/>
      <c r="Z83" s="63"/>
      <c r="AA83" s="64"/>
    </row>
    <row r="84" spans="2:27" ht="38.25" customHeight="1">
      <c r="B84" s="40">
        <f t="shared" si="0"/>
        <v>52</v>
      </c>
      <c r="C84" s="65"/>
      <c r="D84" s="66"/>
      <c r="E84" s="66"/>
      <c r="F84" s="66"/>
      <c r="G84" s="66"/>
      <c r="H84" s="66"/>
      <c r="I84" s="66"/>
      <c r="J84" s="66"/>
      <c r="K84" s="66"/>
      <c r="L84" s="67"/>
      <c r="M84" s="398"/>
      <c r="N84" s="398"/>
      <c r="O84" s="398"/>
      <c r="P84" s="398"/>
      <c r="Q84" s="398"/>
      <c r="R84" s="398"/>
      <c r="S84" s="398"/>
      <c r="T84" s="398"/>
      <c r="U84" s="398"/>
      <c r="V84" s="398"/>
      <c r="W84" s="68"/>
      <c r="X84" s="69"/>
      <c r="Y84" s="71"/>
      <c r="Z84" s="63"/>
      <c r="AA84" s="64"/>
    </row>
    <row r="85" spans="2:27" ht="38.25" customHeight="1">
      <c r="B85" s="40">
        <f t="shared" si="0"/>
        <v>53</v>
      </c>
      <c r="C85" s="65"/>
      <c r="D85" s="66"/>
      <c r="E85" s="66"/>
      <c r="F85" s="66"/>
      <c r="G85" s="66"/>
      <c r="H85" s="66"/>
      <c r="I85" s="66"/>
      <c r="J85" s="66"/>
      <c r="K85" s="66"/>
      <c r="L85" s="67"/>
      <c r="M85" s="398"/>
      <c r="N85" s="398"/>
      <c r="O85" s="398"/>
      <c r="P85" s="398"/>
      <c r="Q85" s="398"/>
      <c r="R85" s="398"/>
      <c r="S85" s="398"/>
      <c r="T85" s="398"/>
      <c r="U85" s="398"/>
      <c r="V85" s="398"/>
      <c r="W85" s="68"/>
      <c r="X85" s="69"/>
      <c r="Y85" s="71"/>
      <c r="Z85" s="63"/>
      <c r="AA85" s="64"/>
    </row>
    <row r="86" spans="2:27" ht="38.25" customHeight="1">
      <c r="B86" s="40">
        <f t="shared" si="0"/>
        <v>54</v>
      </c>
      <c r="C86" s="65"/>
      <c r="D86" s="66"/>
      <c r="E86" s="66"/>
      <c r="F86" s="66"/>
      <c r="G86" s="66"/>
      <c r="H86" s="66"/>
      <c r="I86" s="66"/>
      <c r="J86" s="66"/>
      <c r="K86" s="66"/>
      <c r="L86" s="67"/>
      <c r="M86" s="398"/>
      <c r="N86" s="398"/>
      <c r="O86" s="398"/>
      <c r="P86" s="398"/>
      <c r="Q86" s="398"/>
      <c r="R86" s="398"/>
      <c r="S86" s="398"/>
      <c r="T86" s="398"/>
      <c r="U86" s="398"/>
      <c r="V86" s="398"/>
      <c r="W86" s="68"/>
      <c r="X86" s="69"/>
      <c r="Y86" s="71"/>
      <c r="Z86" s="63"/>
      <c r="AA86" s="64"/>
    </row>
    <row r="87" spans="2:27" ht="38.25" customHeight="1">
      <c r="B87" s="40">
        <f t="shared" si="0"/>
        <v>55</v>
      </c>
      <c r="C87" s="65"/>
      <c r="D87" s="66"/>
      <c r="E87" s="66"/>
      <c r="F87" s="66"/>
      <c r="G87" s="66"/>
      <c r="H87" s="66"/>
      <c r="I87" s="66"/>
      <c r="J87" s="66"/>
      <c r="K87" s="66"/>
      <c r="L87" s="67"/>
      <c r="M87" s="398"/>
      <c r="N87" s="398"/>
      <c r="O87" s="398"/>
      <c r="P87" s="398"/>
      <c r="Q87" s="398"/>
      <c r="R87" s="398"/>
      <c r="S87" s="398"/>
      <c r="T87" s="398"/>
      <c r="U87" s="398"/>
      <c r="V87" s="398"/>
      <c r="W87" s="68"/>
      <c r="X87" s="69"/>
      <c r="Y87" s="71"/>
      <c r="Z87" s="63"/>
      <c r="AA87" s="64"/>
    </row>
    <row r="88" spans="2:27" ht="38.25" customHeight="1">
      <c r="B88" s="40">
        <f t="shared" si="0"/>
        <v>56</v>
      </c>
      <c r="C88" s="65"/>
      <c r="D88" s="66"/>
      <c r="E88" s="66"/>
      <c r="F88" s="66"/>
      <c r="G88" s="66"/>
      <c r="H88" s="66"/>
      <c r="I88" s="66"/>
      <c r="J88" s="66"/>
      <c r="K88" s="66"/>
      <c r="L88" s="67"/>
      <c r="M88" s="398"/>
      <c r="N88" s="398"/>
      <c r="O88" s="398"/>
      <c r="P88" s="398"/>
      <c r="Q88" s="398"/>
      <c r="R88" s="398"/>
      <c r="S88" s="398"/>
      <c r="T88" s="398"/>
      <c r="U88" s="398"/>
      <c r="V88" s="398"/>
      <c r="W88" s="68"/>
      <c r="X88" s="69"/>
      <c r="Y88" s="71"/>
      <c r="Z88" s="63"/>
      <c r="AA88" s="64"/>
    </row>
    <row r="89" spans="2:27" ht="38.25" customHeight="1">
      <c r="B89" s="40">
        <f t="shared" si="0"/>
        <v>57</v>
      </c>
      <c r="C89" s="65"/>
      <c r="D89" s="66"/>
      <c r="E89" s="66"/>
      <c r="F89" s="66"/>
      <c r="G89" s="66"/>
      <c r="H89" s="66"/>
      <c r="I89" s="66"/>
      <c r="J89" s="66"/>
      <c r="K89" s="66"/>
      <c r="L89" s="67"/>
      <c r="M89" s="398"/>
      <c r="N89" s="398"/>
      <c r="O89" s="398"/>
      <c r="P89" s="398"/>
      <c r="Q89" s="398"/>
      <c r="R89" s="398"/>
      <c r="S89" s="398"/>
      <c r="T89" s="398"/>
      <c r="U89" s="398"/>
      <c r="V89" s="398"/>
      <c r="W89" s="68"/>
      <c r="X89" s="69"/>
      <c r="Y89" s="71"/>
      <c r="Z89" s="63"/>
      <c r="AA89" s="64"/>
    </row>
    <row r="90" spans="2:27" ht="38.25" customHeight="1">
      <c r="B90" s="40">
        <f t="shared" si="0"/>
        <v>58</v>
      </c>
      <c r="C90" s="65"/>
      <c r="D90" s="66"/>
      <c r="E90" s="66"/>
      <c r="F90" s="66"/>
      <c r="G90" s="66"/>
      <c r="H90" s="66"/>
      <c r="I90" s="66"/>
      <c r="J90" s="66"/>
      <c r="K90" s="66"/>
      <c r="L90" s="67"/>
      <c r="M90" s="398"/>
      <c r="N90" s="398"/>
      <c r="O90" s="398"/>
      <c r="P90" s="398"/>
      <c r="Q90" s="398"/>
      <c r="R90" s="398"/>
      <c r="S90" s="398"/>
      <c r="T90" s="398"/>
      <c r="U90" s="398"/>
      <c r="V90" s="398"/>
      <c r="W90" s="68"/>
      <c r="X90" s="69"/>
      <c r="Y90" s="71"/>
      <c r="Z90" s="63"/>
      <c r="AA90" s="64"/>
    </row>
    <row r="91" spans="2:27" ht="38.25" customHeight="1">
      <c r="B91" s="40">
        <f t="shared" si="0"/>
        <v>59</v>
      </c>
      <c r="C91" s="65"/>
      <c r="D91" s="66"/>
      <c r="E91" s="66"/>
      <c r="F91" s="66"/>
      <c r="G91" s="66"/>
      <c r="H91" s="66"/>
      <c r="I91" s="66"/>
      <c r="J91" s="66"/>
      <c r="K91" s="66"/>
      <c r="L91" s="67"/>
      <c r="M91" s="398"/>
      <c r="N91" s="398"/>
      <c r="O91" s="398"/>
      <c r="P91" s="398"/>
      <c r="Q91" s="398"/>
      <c r="R91" s="398"/>
      <c r="S91" s="398"/>
      <c r="T91" s="398"/>
      <c r="U91" s="398"/>
      <c r="V91" s="398"/>
      <c r="W91" s="68"/>
      <c r="X91" s="69"/>
      <c r="Y91" s="71"/>
      <c r="Z91" s="63"/>
      <c r="AA91" s="64"/>
    </row>
    <row r="92" spans="2:27" ht="38.25" customHeight="1">
      <c r="B92" s="40">
        <f t="shared" si="0"/>
        <v>60</v>
      </c>
      <c r="C92" s="65"/>
      <c r="D92" s="66"/>
      <c r="E92" s="66"/>
      <c r="F92" s="66"/>
      <c r="G92" s="66"/>
      <c r="H92" s="66"/>
      <c r="I92" s="66"/>
      <c r="J92" s="66"/>
      <c r="K92" s="66"/>
      <c r="L92" s="67"/>
      <c r="M92" s="398"/>
      <c r="N92" s="398"/>
      <c r="O92" s="398"/>
      <c r="P92" s="398"/>
      <c r="Q92" s="398"/>
      <c r="R92" s="398"/>
      <c r="S92" s="398"/>
      <c r="T92" s="398"/>
      <c r="U92" s="398"/>
      <c r="V92" s="398"/>
      <c r="W92" s="68"/>
      <c r="X92" s="69"/>
      <c r="Y92" s="71"/>
      <c r="Z92" s="63"/>
      <c r="AA92" s="64"/>
    </row>
    <row r="93" spans="2:27" ht="38.25" customHeight="1">
      <c r="B93" s="40">
        <f t="shared" si="0"/>
        <v>61</v>
      </c>
      <c r="C93" s="65"/>
      <c r="D93" s="66"/>
      <c r="E93" s="66"/>
      <c r="F93" s="66"/>
      <c r="G93" s="66"/>
      <c r="H93" s="66"/>
      <c r="I93" s="66"/>
      <c r="J93" s="66"/>
      <c r="K93" s="66"/>
      <c r="L93" s="67"/>
      <c r="M93" s="398"/>
      <c r="N93" s="398"/>
      <c r="O93" s="398"/>
      <c r="P93" s="398"/>
      <c r="Q93" s="398"/>
      <c r="R93" s="398"/>
      <c r="S93" s="398"/>
      <c r="T93" s="398"/>
      <c r="U93" s="398"/>
      <c r="V93" s="398"/>
      <c r="W93" s="68"/>
      <c r="X93" s="69"/>
      <c r="Y93" s="71"/>
      <c r="Z93" s="63"/>
      <c r="AA93" s="64"/>
    </row>
    <row r="94" spans="2:27" ht="38.25" customHeight="1">
      <c r="B94" s="40">
        <f t="shared" si="0"/>
        <v>62</v>
      </c>
      <c r="C94" s="65"/>
      <c r="D94" s="66"/>
      <c r="E94" s="66"/>
      <c r="F94" s="66"/>
      <c r="G94" s="66"/>
      <c r="H94" s="66"/>
      <c r="I94" s="66"/>
      <c r="J94" s="66"/>
      <c r="K94" s="66"/>
      <c r="L94" s="67"/>
      <c r="M94" s="398"/>
      <c r="N94" s="398"/>
      <c r="O94" s="398"/>
      <c r="P94" s="398"/>
      <c r="Q94" s="398"/>
      <c r="R94" s="398"/>
      <c r="S94" s="398"/>
      <c r="T94" s="398"/>
      <c r="U94" s="398"/>
      <c r="V94" s="398"/>
      <c r="W94" s="68"/>
      <c r="X94" s="69"/>
      <c r="Y94" s="71"/>
      <c r="Z94" s="63"/>
      <c r="AA94" s="64"/>
    </row>
    <row r="95" spans="2:27" ht="38.25" customHeight="1">
      <c r="B95" s="40">
        <f t="shared" si="0"/>
        <v>63</v>
      </c>
      <c r="C95" s="65"/>
      <c r="D95" s="66"/>
      <c r="E95" s="66"/>
      <c r="F95" s="66"/>
      <c r="G95" s="66"/>
      <c r="H95" s="66"/>
      <c r="I95" s="66"/>
      <c r="J95" s="66"/>
      <c r="K95" s="66"/>
      <c r="L95" s="67"/>
      <c r="M95" s="398"/>
      <c r="N95" s="398"/>
      <c r="O95" s="398"/>
      <c r="P95" s="398"/>
      <c r="Q95" s="398"/>
      <c r="R95" s="398"/>
      <c r="S95" s="398"/>
      <c r="T95" s="398"/>
      <c r="U95" s="398"/>
      <c r="V95" s="398"/>
      <c r="W95" s="68"/>
      <c r="X95" s="69"/>
      <c r="Y95" s="71"/>
      <c r="Z95" s="63"/>
      <c r="AA95" s="64"/>
    </row>
    <row r="96" spans="2:27" ht="38.25" customHeight="1">
      <c r="B96" s="40">
        <f t="shared" si="0"/>
        <v>64</v>
      </c>
      <c r="C96" s="65"/>
      <c r="D96" s="66"/>
      <c r="E96" s="66"/>
      <c r="F96" s="66"/>
      <c r="G96" s="66"/>
      <c r="H96" s="66"/>
      <c r="I96" s="66"/>
      <c r="J96" s="66"/>
      <c r="K96" s="66"/>
      <c r="L96" s="67"/>
      <c r="M96" s="398"/>
      <c r="N96" s="398"/>
      <c r="O96" s="398"/>
      <c r="P96" s="398"/>
      <c r="Q96" s="398"/>
      <c r="R96" s="398"/>
      <c r="S96" s="398"/>
      <c r="T96" s="398"/>
      <c r="U96" s="398"/>
      <c r="V96" s="398"/>
      <c r="W96" s="68"/>
      <c r="X96" s="69"/>
      <c r="Y96" s="71"/>
      <c r="Z96" s="63"/>
      <c r="AA96" s="64"/>
    </row>
    <row r="97" spans="2:27" ht="38.25" customHeight="1">
      <c r="B97" s="40">
        <f t="shared" si="0"/>
        <v>65</v>
      </c>
      <c r="C97" s="65"/>
      <c r="D97" s="66"/>
      <c r="E97" s="66"/>
      <c r="F97" s="66"/>
      <c r="G97" s="66"/>
      <c r="H97" s="66"/>
      <c r="I97" s="66"/>
      <c r="J97" s="66"/>
      <c r="K97" s="66"/>
      <c r="L97" s="67"/>
      <c r="M97" s="398"/>
      <c r="N97" s="398"/>
      <c r="O97" s="398"/>
      <c r="P97" s="398"/>
      <c r="Q97" s="398"/>
      <c r="R97" s="398"/>
      <c r="S97" s="398"/>
      <c r="T97" s="398"/>
      <c r="U97" s="398"/>
      <c r="V97" s="398"/>
      <c r="W97" s="68"/>
      <c r="X97" s="69"/>
      <c r="Y97" s="71"/>
      <c r="Z97" s="63"/>
      <c r="AA97" s="64"/>
    </row>
    <row r="98" spans="2:27" ht="38.25" customHeight="1">
      <c r="B98" s="40">
        <f t="shared" si="0"/>
        <v>66</v>
      </c>
      <c r="C98" s="65"/>
      <c r="D98" s="66"/>
      <c r="E98" s="66"/>
      <c r="F98" s="66"/>
      <c r="G98" s="66"/>
      <c r="H98" s="66"/>
      <c r="I98" s="66"/>
      <c r="J98" s="66"/>
      <c r="K98" s="66"/>
      <c r="L98" s="67"/>
      <c r="M98" s="398"/>
      <c r="N98" s="398"/>
      <c r="O98" s="398"/>
      <c r="P98" s="398"/>
      <c r="Q98" s="398"/>
      <c r="R98" s="398"/>
      <c r="S98" s="398"/>
      <c r="T98" s="398"/>
      <c r="U98" s="398"/>
      <c r="V98" s="398"/>
      <c r="W98" s="68"/>
      <c r="X98" s="69"/>
      <c r="Y98" s="71"/>
      <c r="Z98" s="63"/>
      <c r="AA98" s="64"/>
    </row>
    <row r="99" spans="2:27" ht="38.25" customHeight="1">
      <c r="B99" s="40">
        <f t="shared" ref="B99:B132" si="1">B98+1</f>
        <v>67</v>
      </c>
      <c r="C99" s="65"/>
      <c r="D99" s="66"/>
      <c r="E99" s="66"/>
      <c r="F99" s="66"/>
      <c r="G99" s="66"/>
      <c r="H99" s="66"/>
      <c r="I99" s="66"/>
      <c r="J99" s="66"/>
      <c r="K99" s="66"/>
      <c r="L99" s="67"/>
      <c r="M99" s="398"/>
      <c r="N99" s="398"/>
      <c r="O99" s="398"/>
      <c r="P99" s="398"/>
      <c r="Q99" s="398"/>
      <c r="R99" s="398"/>
      <c r="S99" s="398"/>
      <c r="T99" s="398"/>
      <c r="U99" s="398"/>
      <c r="V99" s="398"/>
      <c r="W99" s="68"/>
      <c r="X99" s="69"/>
      <c r="Y99" s="71"/>
      <c r="Z99" s="63"/>
      <c r="AA99" s="64"/>
    </row>
    <row r="100" spans="2:27" ht="38.25" customHeight="1">
      <c r="B100" s="40">
        <f t="shared" si="1"/>
        <v>68</v>
      </c>
      <c r="C100" s="65"/>
      <c r="D100" s="66"/>
      <c r="E100" s="66"/>
      <c r="F100" s="66"/>
      <c r="G100" s="66"/>
      <c r="H100" s="66"/>
      <c r="I100" s="66"/>
      <c r="J100" s="66"/>
      <c r="K100" s="66"/>
      <c r="L100" s="67"/>
      <c r="M100" s="398"/>
      <c r="N100" s="398"/>
      <c r="O100" s="398"/>
      <c r="P100" s="398"/>
      <c r="Q100" s="398"/>
      <c r="R100" s="398"/>
      <c r="S100" s="398"/>
      <c r="T100" s="398"/>
      <c r="U100" s="398"/>
      <c r="V100" s="398"/>
      <c r="W100" s="68"/>
      <c r="X100" s="69"/>
      <c r="Y100" s="71"/>
      <c r="Z100" s="63"/>
      <c r="AA100" s="64"/>
    </row>
    <row r="101" spans="2:27" ht="38.25" customHeight="1">
      <c r="B101" s="40">
        <f t="shared" si="1"/>
        <v>69</v>
      </c>
      <c r="C101" s="65"/>
      <c r="D101" s="66"/>
      <c r="E101" s="66"/>
      <c r="F101" s="66"/>
      <c r="G101" s="66"/>
      <c r="H101" s="66"/>
      <c r="I101" s="66"/>
      <c r="J101" s="66"/>
      <c r="K101" s="66"/>
      <c r="L101" s="67"/>
      <c r="M101" s="398"/>
      <c r="N101" s="398"/>
      <c r="O101" s="398"/>
      <c r="P101" s="398"/>
      <c r="Q101" s="398"/>
      <c r="R101" s="398"/>
      <c r="S101" s="398"/>
      <c r="T101" s="398"/>
      <c r="U101" s="398"/>
      <c r="V101" s="398"/>
      <c r="W101" s="68"/>
      <c r="X101" s="69"/>
      <c r="Y101" s="71"/>
      <c r="Z101" s="63"/>
      <c r="AA101" s="64"/>
    </row>
    <row r="102" spans="2:27" ht="38.25" customHeight="1">
      <c r="B102" s="40">
        <f t="shared" si="1"/>
        <v>70</v>
      </c>
      <c r="C102" s="65"/>
      <c r="D102" s="66"/>
      <c r="E102" s="66"/>
      <c r="F102" s="66"/>
      <c r="G102" s="66"/>
      <c r="H102" s="66"/>
      <c r="I102" s="66"/>
      <c r="J102" s="66"/>
      <c r="K102" s="66"/>
      <c r="L102" s="67"/>
      <c r="M102" s="398"/>
      <c r="N102" s="398"/>
      <c r="O102" s="398"/>
      <c r="P102" s="398"/>
      <c r="Q102" s="398"/>
      <c r="R102" s="398"/>
      <c r="S102" s="398"/>
      <c r="T102" s="398"/>
      <c r="U102" s="398"/>
      <c r="V102" s="398"/>
      <c r="W102" s="68"/>
      <c r="X102" s="69"/>
      <c r="Y102" s="71"/>
      <c r="Z102" s="63"/>
      <c r="AA102" s="64"/>
    </row>
    <row r="103" spans="2:27" ht="38.25" customHeight="1">
      <c r="B103" s="40">
        <f t="shared" si="1"/>
        <v>71</v>
      </c>
      <c r="C103" s="65"/>
      <c r="D103" s="66"/>
      <c r="E103" s="66"/>
      <c r="F103" s="66"/>
      <c r="G103" s="66"/>
      <c r="H103" s="66"/>
      <c r="I103" s="66"/>
      <c r="J103" s="66"/>
      <c r="K103" s="66"/>
      <c r="L103" s="67"/>
      <c r="M103" s="398"/>
      <c r="N103" s="398"/>
      <c r="O103" s="398"/>
      <c r="P103" s="398"/>
      <c r="Q103" s="398"/>
      <c r="R103" s="398"/>
      <c r="S103" s="398"/>
      <c r="T103" s="398"/>
      <c r="U103" s="398"/>
      <c r="V103" s="398"/>
      <c r="W103" s="68"/>
      <c r="X103" s="69"/>
      <c r="Y103" s="71"/>
      <c r="Z103" s="63"/>
      <c r="AA103" s="64"/>
    </row>
    <row r="104" spans="2:27" ht="38.25" customHeight="1">
      <c r="B104" s="40">
        <f t="shared" si="1"/>
        <v>72</v>
      </c>
      <c r="C104" s="65"/>
      <c r="D104" s="66"/>
      <c r="E104" s="66"/>
      <c r="F104" s="66"/>
      <c r="G104" s="66"/>
      <c r="H104" s="66"/>
      <c r="I104" s="66"/>
      <c r="J104" s="66"/>
      <c r="K104" s="66"/>
      <c r="L104" s="67"/>
      <c r="M104" s="398"/>
      <c r="N104" s="398"/>
      <c r="O104" s="398"/>
      <c r="P104" s="398"/>
      <c r="Q104" s="398"/>
      <c r="R104" s="398"/>
      <c r="S104" s="398"/>
      <c r="T104" s="398"/>
      <c r="U104" s="398"/>
      <c r="V104" s="398"/>
      <c r="W104" s="68"/>
      <c r="X104" s="69"/>
      <c r="Y104" s="71"/>
      <c r="Z104" s="63"/>
      <c r="AA104" s="64"/>
    </row>
    <row r="105" spans="2:27" ht="38.25" customHeight="1">
      <c r="B105" s="40">
        <f t="shared" si="1"/>
        <v>73</v>
      </c>
      <c r="C105" s="65"/>
      <c r="D105" s="66"/>
      <c r="E105" s="66"/>
      <c r="F105" s="66"/>
      <c r="G105" s="66"/>
      <c r="H105" s="66"/>
      <c r="I105" s="66"/>
      <c r="J105" s="66"/>
      <c r="K105" s="66"/>
      <c r="L105" s="67"/>
      <c r="M105" s="398"/>
      <c r="N105" s="398"/>
      <c r="O105" s="398"/>
      <c r="P105" s="398"/>
      <c r="Q105" s="398"/>
      <c r="R105" s="398"/>
      <c r="S105" s="398"/>
      <c r="T105" s="398"/>
      <c r="U105" s="398"/>
      <c r="V105" s="398"/>
      <c r="W105" s="68"/>
      <c r="X105" s="69"/>
      <c r="Y105" s="71"/>
      <c r="Z105" s="63"/>
      <c r="AA105" s="64"/>
    </row>
    <row r="106" spans="2:27" ht="38.25" customHeight="1">
      <c r="B106" s="40">
        <f t="shared" si="1"/>
        <v>74</v>
      </c>
      <c r="C106" s="65"/>
      <c r="D106" s="66"/>
      <c r="E106" s="66"/>
      <c r="F106" s="66"/>
      <c r="G106" s="66"/>
      <c r="H106" s="66"/>
      <c r="I106" s="66"/>
      <c r="J106" s="66"/>
      <c r="K106" s="66"/>
      <c r="L106" s="67"/>
      <c r="M106" s="398"/>
      <c r="N106" s="398"/>
      <c r="O106" s="398"/>
      <c r="P106" s="398"/>
      <c r="Q106" s="398"/>
      <c r="R106" s="398"/>
      <c r="S106" s="398"/>
      <c r="T106" s="398"/>
      <c r="U106" s="398"/>
      <c r="V106" s="398"/>
      <c r="W106" s="68"/>
      <c r="X106" s="69"/>
      <c r="Y106" s="71"/>
      <c r="Z106" s="63"/>
      <c r="AA106" s="64"/>
    </row>
    <row r="107" spans="2:27" ht="38.25" customHeight="1">
      <c r="B107" s="40">
        <f t="shared" si="1"/>
        <v>75</v>
      </c>
      <c r="C107" s="65"/>
      <c r="D107" s="66"/>
      <c r="E107" s="66"/>
      <c r="F107" s="66"/>
      <c r="G107" s="66"/>
      <c r="H107" s="66"/>
      <c r="I107" s="66"/>
      <c r="J107" s="66"/>
      <c r="K107" s="66"/>
      <c r="L107" s="67"/>
      <c r="M107" s="398"/>
      <c r="N107" s="398"/>
      <c r="O107" s="398"/>
      <c r="P107" s="398"/>
      <c r="Q107" s="398"/>
      <c r="R107" s="398"/>
      <c r="S107" s="398"/>
      <c r="T107" s="398"/>
      <c r="U107" s="398"/>
      <c r="V107" s="398"/>
      <c r="W107" s="68"/>
      <c r="X107" s="69"/>
      <c r="Y107" s="71"/>
      <c r="Z107" s="63"/>
      <c r="AA107" s="64"/>
    </row>
    <row r="108" spans="2:27" ht="38.25" customHeight="1">
      <c r="B108" s="40">
        <f t="shared" si="1"/>
        <v>76</v>
      </c>
      <c r="C108" s="65"/>
      <c r="D108" s="66"/>
      <c r="E108" s="66"/>
      <c r="F108" s="66"/>
      <c r="G108" s="66"/>
      <c r="H108" s="66"/>
      <c r="I108" s="66"/>
      <c r="J108" s="66"/>
      <c r="K108" s="66"/>
      <c r="L108" s="67"/>
      <c r="M108" s="398"/>
      <c r="N108" s="398"/>
      <c r="O108" s="398"/>
      <c r="P108" s="398"/>
      <c r="Q108" s="398"/>
      <c r="R108" s="398"/>
      <c r="S108" s="398"/>
      <c r="T108" s="398"/>
      <c r="U108" s="398"/>
      <c r="V108" s="398"/>
      <c r="W108" s="68"/>
      <c r="X108" s="69"/>
      <c r="Y108" s="71"/>
      <c r="Z108" s="63"/>
      <c r="AA108" s="64"/>
    </row>
    <row r="109" spans="2:27" ht="38.25" customHeight="1">
      <c r="B109" s="40">
        <f t="shared" si="1"/>
        <v>77</v>
      </c>
      <c r="C109" s="65"/>
      <c r="D109" s="66"/>
      <c r="E109" s="66"/>
      <c r="F109" s="66"/>
      <c r="G109" s="66"/>
      <c r="H109" s="66"/>
      <c r="I109" s="66"/>
      <c r="J109" s="66"/>
      <c r="K109" s="66"/>
      <c r="L109" s="67"/>
      <c r="M109" s="398"/>
      <c r="N109" s="398"/>
      <c r="O109" s="398"/>
      <c r="P109" s="398"/>
      <c r="Q109" s="398"/>
      <c r="R109" s="398"/>
      <c r="S109" s="398"/>
      <c r="T109" s="398"/>
      <c r="U109" s="398"/>
      <c r="V109" s="398"/>
      <c r="W109" s="68"/>
      <c r="X109" s="69"/>
      <c r="Y109" s="71"/>
      <c r="Z109" s="63"/>
      <c r="AA109" s="64"/>
    </row>
    <row r="110" spans="2:27" ht="38.25" customHeight="1">
      <c r="B110" s="40">
        <f t="shared" si="1"/>
        <v>78</v>
      </c>
      <c r="C110" s="65"/>
      <c r="D110" s="66"/>
      <c r="E110" s="66"/>
      <c r="F110" s="66"/>
      <c r="G110" s="66"/>
      <c r="H110" s="66"/>
      <c r="I110" s="66"/>
      <c r="J110" s="66"/>
      <c r="K110" s="66"/>
      <c r="L110" s="67"/>
      <c r="M110" s="398"/>
      <c r="N110" s="398"/>
      <c r="O110" s="398"/>
      <c r="P110" s="398"/>
      <c r="Q110" s="398"/>
      <c r="R110" s="398"/>
      <c r="S110" s="398"/>
      <c r="T110" s="398"/>
      <c r="U110" s="398"/>
      <c r="V110" s="398"/>
      <c r="W110" s="68"/>
      <c r="X110" s="69"/>
      <c r="Y110" s="71"/>
      <c r="Z110" s="63"/>
      <c r="AA110" s="64"/>
    </row>
    <row r="111" spans="2:27" ht="38.25" customHeight="1">
      <c r="B111" s="40">
        <f t="shared" si="1"/>
        <v>79</v>
      </c>
      <c r="C111" s="65"/>
      <c r="D111" s="66"/>
      <c r="E111" s="66"/>
      <c r="F111" s="66"/>
      <c r="G111" s="66"/>
      <c r="H111" s="66"/>
      <c r="I111" s="66"/>
      <c r="J111" s="66"/>
      <c r="K111" s="66"/>
      <c r="L111" s="67"/>
      <c r="M111" s="398"/>
      <c r="N111" s="398"/>
      <c r="O111" s="398"/>
      <c r="P111" s="398"/>
      <c r="Q111" s="398"/>
      <c r="R111" s="398"/>
      <c r="S111" s="398"/>
      <c r="T111" s="398"/>
      <c r="U111" s="398"/>
      <c r="V111" s="398"/>
      <c r="W111" s="68"/>
      <c r="X111" s="69"/>
      <c r="Y111" s="71"/>
      <c r="Z111" s="63"/>
      <c r="AA111" s="64"/>
    </row>
    <row r="112" spans="2:27" ht="38.25" customHeight="1">
      <c r="B112" s="40">
        <f t="shared" si="1"/>
        <v>80</v>
      </c>
      <c r="C112" s="65"/>
      <c r="D112" s="66"/>
      <c r="E112" s="66"/>
      <c r="F112" s="66"/>
      <c r="G112" s="66"/>
      <c r="H112" s="66"/>
      <c r="I112" s="66"/>
      <c r="J112" s="66"/>
      <c r="K112" s="66"/>
      <c r="L112" s="67"/>
      <c r="M112" s="398"/>
      <c r="N112" s="398"/>
      <c r="O112" s="398"/>
      <c r="P112" s="398"/>
      <c r="Q112" s="398"/>
      <c r="R112" s="398"/>
      <c r="S112" s="398"/>
      <c r="T112" s="398"/>
      <c r="U112" s="398"/>
      <c r="V112" s="398"/>
      <c r="W112" s="68"/>
      <c r="X112" s="69"/>
      <c r="Y112" s="71"/>
      <c r="Z112" s="63"/>
      <c r="AA112" s="64"/>
    </row>
    <row r="113" spans="2:27" ht="38.25" customHeight="1">
      <c r="B113" s="40">
        <f t="shared" si="1"/>
        <v>81</v>
      </c>
      <c r="C113" s="65"/>
      <c r="D113" s="66"/>
      <c r="E113" s="66"/>
      <c r="F113" s="66"/>
      <c r="G113" s="66"/>
      <c r="H113" s="66"/>
      <c r="I113" s="66"/>
      <c r="J113" s="66"/>
      <c r="K113" s="66"/>
      <c r="L113" s="67"/>
      <c r="M113" s="398"/>
      <c r="N113" s="398"/>
      <c r="O113" s="398"/>
      <c r="P113" s="398"/>
      <c r="Q113" s="398"/>
      <c r="R113" s="398"/>
      <c r="S113" s="398"/>
      <c r="T113" s="398"/>
      <c r="U113" s="398"/>
      <c r="V113" s="398"/>
      <c r="W113" s="68"/>
      <c r="X113" s="69"/>
      <c r="Y113" s="71"/>
      <c r="Z113" s="63"/>
      <c r="AA113" s="64"/>
    </row>
    <row r="114" spans="2:27" ht="38.25" customHeight="1">
      <c r="B114" s="40">
        <f t="shared" si="1"/>
        <v>82</v>
      </c>
      <c r="C114" s="65"/>
      <c r="D114" s="66"/>
      <c r="E114" s="66"/>
      <c r="F114" s="66"/>
      <c r="G114" s="66"/>
      <c r="H114" s="66"/>
      <c r="I114" s="66"/>
      <c r="J114" s="66"/>
      <c r="K114" s="66"/>
      <c r="L114" s="67"/>
      <c r="M114" s="398"/>
      <c r="N114" s="398"/>
      <c r="O114" s="398"/>
      <c r="P114" s="398"/>
      <c r="Q114" s="398"/>
      <c r="R114" s="398"/>
      <c r="S114" s="398"/>
      <c r="T114" s="398"/>
      <c r="U114" s="398"/>
      <c r="V114" s="398"/>
      <c r="W114" s="68"/>
      <c r="X114" s="69"/>
      <c r="Y114" s="71"/>
      <c r="Z114" s="63"/>
      <c r="AA114" s="64"/>
    </row>
    <row r="115" spans="2:27" ht="38.25" customHeight="1">
      <c r="B115" s="40">
        <f t="shared" si="1"/>
        <v>83</v>
      </c>
      <c r="C115" s="65"/>
      <c r="D115" s="66"/>
      <c r="E115" s="66"/>
      <c r="F115" s="66"/>
      <c r="G115" s="66"/>
      <c r="H115" s="66"/>
      <c r="I115" s="66"/>
      <c r="J115" s="66"/>
      <c r="K115" s="66"/>
      <c r="L115" s="67"/>
      <c r="M115" s="398"/>
      <c r="N115" s="398"/>
      <c r="O115" s="398"/>
      <c r="P115" s="398"/>
      <c r="Q115" s="398"/>
      <c r="R115" s="398"/>
      <c r="S115" s="398"/>
      <c r="T115" s="398"/>
      <c r="U115" s="398"/>
      <c r="V115" s="398"/>
      <c r="W115" s="68"/>
      <c r="X115" s="69"/>
      <c r="Y115" s="71"/>
      <c r="Z115" s="63"/>
      <c r="AA115" s="64"/>
    </row>
    <row r="116" spans="2:27" ht="38.25" customHeight="1">
      <c r="B116" s="40">
        <f t="shared" si="1"/>
        <v>84</v>
      </c>
      <c r="C116" s="65"/>
      <c r="D116" s="66"/>
      <c r="E116" s="66"/>
      <c r="F116" s="66"/>
      <c r="G116" s="66"/>
      <c r="H116" s="66"/>
      <c r="I116" s="66"/>
      <c r="J116" s="66"/>
      <c r="K116" s="66"/>
      <c r="L116" s="67"/>
      <c r="M116" s="398"/>
      <c r="N116" s="398"/>
      <c r="O116" s="398"/>
      <c r="P116" s="398"/>
      <c r="Q116" s="398"/>
      <c r="R116" s="398"/>
      <c r="S116" s="398"/>
      <c r="T116" s="398"/>
      <c r="U116" s="398"/>
      <c r="V116" s="398"/>
      <c r="W116" s="68"/>
      <c r="X116" s="69"/>
      <c r="Y116" s="71"/>
      <c r="Z116" s="63"/>
      <c r="AA116" s="64"/>
    </row>
    <row r="117" spans="2:27" ht="38.25" customHeight="1">
      <c r="B117" s="40">
        <f t="shared" si="1"/>
        <v>85</v>
      </c>
      <c r="C117" s="65"/>
      <c r="D117" s="66"/>
      <c r="E117" s="66"/>
      <c r="F117" s="66"/>
      <c r="G117" s="66"/>
      <c r="H117" s="66"/>
      <c r="I117" s="66"/>
      <c r="J117" s="66"/>
      <c r="K117" s="66"/>
      <c r="L117" s="67"/>
      <c r="M117" s="398"/>
      <c r="N117" s="398"/>
      <c r="O117" s="398"/>
      <c r="P117" s="398"/>
      <c r="Q117" s="398"/>
      <c r="R117" s="398"/>
      <c r="S117" s="398"/>
      <c r="T117" s="398"/>
      <c r="U117" s="398"/>
      <c r="V117" s="398"/>
      <c r="W117" s="68"/>
      <c r="X117" s="69"/>
      <c r="Y117" s="71"/>
      <c r="Z117" s="63"/>
      <c r="AA117" s="64"/>
    </row>
    <row r="118" spans="2:27" ht="38.25" customHeight="1">
      <c r="B118" s="40">
        <f t="shared" si="1"/>
        <v>86</v>
      </c>
      <c r="C118" s="65"/>
      <c r="D118" s="66"/>
      <c r="E118" s="66"/>
      <c r="F118" s="66"/>
      <c r="G118" s="66"/>
      <c r="H118" s="66"/>
      <c r="I118" s="66"/>
      <c r="J118" s="66"/>
      <c r="K118" s="66"/>
      <c r="L118" s="67"/>
      <c r="M118" s="398"/>
      <c r="N118" s="398"/>
      <c r="O118" s="398"/>
      <c r="P118" s="398"/>
      <c r="Q118" s="398"/>
      <c r="R118" s="398"/>
      <c r="S118" s="398"/>
      <c r="T118" s="398"/>
      <c r="U118" s="398"/>
      <c r="V118" s="398"/>
      <c r="W118" s="68"/>
      <c r="X118" s="69"/>
      <c r="Y118" s="71"/>
      <c r="Z118" s="63"/>
      <c r="AA118" s="64"/>
    </row>
    <row r="119" spans="2:27" ht="38.25" customHeight="1">
      <c r="B119" s="40">
        <f t="shared" si="1"/>
        <v>87</v>
      </c>
      <c r="C119" s="65"/>
      <c r="D119" s="66"/>
      <c r="E119" s="66"/>
      <c r="F119" s="66"/>
      <c r="G119" s="66"/>
      <c r="H119" s="66"/>
      <c r="I119" s="66"/>
      <c r="J119" s="66"/>
      <c r="K119" s="66"/>
      <c r="L119" s="67"/>
      <c r="M119" s="398"/>
      <c r="N119" s="398"/>
      <c r="O119" s="398"/>
      <c r="P119" s="398"/>
      <c r="Q119" s="398"/>
      <c r="R119" s="398"/>
      <c r="S119" s="398"/>
      <c r="T119" s="398"/>
      <c r="U119" s="398"/>
      <c r="V119" s="398"/>
      <c r="W119" s="68"/>
      <c r="X119" s="69"/>
      <c r="Y119" s="71"/>
      <c r="Z119" s="63"/>
      <c r="AA119" s="64"/>
    </row>
    <row r="120" spans="2:27" ht="38.25" customHeight="1">
      <c r="B120" s="40">
        <f t="shared" si="1"/>
        <v>88</v>
      </c>
      <c r="C120" s="65"/>
      <c r="D120" s="66"/>
      <c r="E120" s="66"/>
      <c r="F120" s="66"/>
      <c r="G120" s="66"/>
      <c r="H120" s="66"/>
      <c r="I120" s="66"/>
      <c r="J120" s="66"/>
      <c r="K120" s="66"/>
      <c r="L120" s="67"/>
      <c r="M120" s="398"/>
      <c r="N120" s="398"/>
      <c r="O120" s="398"/>
      <c r="P120" s="398"/>
      <c r="Q120" s="398"/>
      <c r="R120" s="398"/>
      <c r="S120" s="398"/>
      <c r="T120" s="398"/>
      <c r="U120" s="398"/>
      <c r="V120" s="398"/>
      <c r="W120" s="68"/>
      <c r="X120" s="69"/>
      <c r="Y120" s="71"/>
      <c r="Z120" s="63"/>
      <c r="AA120" s="64"/>
    </row>
    <row r="121" spans="2:27" ht="38.25" customHeight="1">
      <c r="B121" s="40">
        <f t="shared" si="1"/>
        <v>89</v>
      </c>
      <c r="C121" s="65"/>
      <c r="D121" s="66"/>
      <c r="E121" s="66"/>
      <c r="F121" s="66"/>
      <c r="G121" s="66"/>
      <c r="H121" s="66"/>
      <c r="I121" s="66"/>
      <c r="J121" s="66"/>
      <c r="K121" s="66"/>
      <c r="L121" s="67"/>
      <c r="M121" s="398"/>
      <c r="N121" s="398"/>
      <c r="O121" s="398"/>
      <c r="P121" s="398"/>
      <c r="Q121" s="398"/>
      <c r="R121" s="398"/>
      <c r="S121" s="398"/>
      <c r="T121" s="398"/>
      <c r="U121" s="398"/>
      <c r="V121" s="398"/>
      <c r="W121" s="68"/>
      <c r="X121" s="69"/>
      <c r="Y121" s="71"/>
      <c r="Z121" s="63"/>
      <c r="AA121" s="64"/>
    </row>
    <row r="122" spans="2:27" ht="38.25" customHeight="1">
      <c r="B122" s="40">
        <f t="shared" si="1"/>
        <v>90</v>
      </c>
      <c r="C122" s="65"/>
      <c r="D122" s="66"/>
      <c r="E122" s="66"/>
      <c r="F122" s="66"/>
      <c r="G122" s="66"/>
      <c r="H122" s="66"/>
      <c r="I122" s="66"/>
      <c r="J122" s="66"/>
      <c r="K122" s="66"/>
      <c r="L122" s="67"/>
      <c r="M122" s="398"/>
      <c r="N122" s="398"/>
      <c r="O122" s="398"/>
      <c r="P122" s="398"/>
      <c r="Q122" s="398"/>
      <c r="R122" s="398"/>
      <c r="S122" s="398"/>
      <c r="T122" s="398"/>
      <c r="U122" s="398"/>
      <c r="V122" s="398"/>
      <c r="W122" s="68"/>
      <c r="X122" s="69"/>
      <c r="Y122" s="71"/>
      <c r="Z122" s="63"/>
      <c r="AA122" s="64"/>
    </row>
    <row r="123" spans="2:27" ht="38.25" customHeight="1">
      <c r="B123" s="40">
        <f t="shared" si="1"/>
        <v>91</v>
      </c>
      <c r="C123" s="65"/>
      <c r="D123" s="66"/>
      <c r="E123" s="66"/>
      <c r="F123" s="66"/>
      <c r="G123" s="66"/>
      <c r="H123" s="66"/>
      <c r="I123" s="66"/>
      <c r="J123" s="66"/>
      <c r="K123" s="66"/>
      <c r="L123" s="67"/>
      <c r="M123" s="398"/>
      <c r="N123" s="398"/>
      <c r="O123" s="398"/>
      <c r="P123" s="398"/>
      <c r="Q123" s="398"/>
      <c r="R123" s="398"/>
      <c r="S123" s="398"/>
      <c r="T123" s="398"/>
      <c r="U123" s="398"/>
      <c r="V123" s="398"/>
      <c r="W123" s="68"/>
      <c r="X123" s="69"/>
      <c r="Y123" s="71"/>
      <c r="Z123" s="63"/>
      <c r="AA123" s="64"/>
    </row>
    <row r="124" spans="2:27" ht="38.25" customHeight="1">
      <c r="B124" s="40">
        <f t="shared" si="1"/>
        <v>92</v>
      </c>
      <c r="C124" s="65"/>
      <c r="D124" s="66"/>
      <c r="E124" s="66"/>
      <c r="F124" s="66"/>
      <c r="G124" s="66"/>
      <c r="H124" s="66"/>
      <c r="I124" s="66"/>
      <c r="J124" s="66"/>
      <c r="K124" s="66"/>
      <c r="L124" s="67"/>
      <c r="M124" s="398"/>
      <c r="N124" s="398"/>
      <c r="O124" s="398"/>
      <c r="P124" s="398"/>
      <c r="Q124" s="398"/>
      <c r="R124" s="398"/>
      <c r="S124" s="398"/>
      <c r="T124" s="398"/>
      <c r="U124" s="398"/>
      <c r="V124" s="398"/>
      <c r="W124" s="68"/>
      <c r="X124" s="69"/>
      <c r="Y124" s="71"/>
      <c r="Z124" s="63"/>
      <c r="AA124" s="64"/>
    </row>
    <row r="125" spans="2:27" ht="38.25" customHeight="1">
      <c r="B125" s="40">
        <f t="shared" si="1"/>
        <v>93</v>
      </c>
      <c r="C125" s="65"/>
      <c r="D125" s="66"/>
      <c r="E125" s="66"/>
      <c r="F125" s="66"/>
      <c r="G125" s="66"/>
      <c r="H125" s="66"/>
      <c r="I125" s="66"/>
      <c r="J125" s="66"/>
      <c r="K125" s="66"/>
      <c r="L125" s="67"/>
      <c r="M125" s="398"/>
      <c r="N125" s="398"/>
      <c r="O125" s="398"/>
      <c r="P125" s="398"/>
      <c r="Q125" s="398"/>
      <c r="R125" s="398"/>
      <c r="S125" s="398"/>
      <c r="T125" s="398"/>
      <c r="U125" s="398"/>
      <c r="V125" s="398"/>
      <c r="W125" s="68"/>
      <c r="X125" s="69"/>
      <c r="Y125" s="71"/>
      <c r="Z125" s="63"/>
      <c r="AA125" s="64"/>
    </row>
    <row r="126" spans="2:27" ht="38.25" customHeight="1">
      <c r="B126" s="40">
        <f t="shared" si="1"/>
        <v>94</v>
      </c>
      <c r="C126" s="65"/>
      <c r="D126" s="66"/>
      <c r="E126" s="66"/>
      <c r="F126" s="66"/>
      <c r="G126" s="66"/>
      <c r="H126" s="66"/>
      <c r="I126" s="66"/>
      <c r="J126" s="66"/>
      <c r="K126" s="66"/>
      <c r="L126" s="67"/>
      <c r="M126" s="398"/>
      <c r="N126" s="398"/>
      <c r="O126" s="398"/>
      <c r="P126" s="398"/>
      <c r="Q126" s="398"/>
      <c r="R126" s="398"/>
      <c r="S126" s="398"/>
      <c r="T126" s="398"/>
      <c r="U126" s="398"/>
      <c r="V126" s="398"/>
      <c r="W126" s="68"/>
      <c r="X126" s="69"/>
      <c r="Y126" s="71"/>
      <c r="Z126" s="63"/>
      <c r="AA126" s="64"/>
    </row>
    <row r="127" spans="2:27" ht="38.25" customHeight="1">
      <c r="B127" s="40">
        <f t="shared" si="1"/>
        <v>95</v>
      </c>
      <c r="C127" s="65"/>
      <c r="D127" s="66"/>
      <c r="E127" s="66"/>
      <c r="F127" s="66"/>
      <c r="G127" s="66"/>
      <c r="H127" s="66"/>
      <c r="I127" s="66"/>
      <c r="J127" s="66"/>
      <c r="K127" s="66"/>
      <c r="L127" s="67"/>
      <c r="M127" s="398"/>
      <c r="N127" s="398"/>
      <c r="O127" s="398"/>
      <c r="P127" s="398"/>
      <c r="Q127" s="398"/>
      <c r="R127" s="398"/>
      <c r="S127" s="398"/>
      <c r="T127" s="398"/>
      <c r="U127" s="398"/>
      <c r="V127" s="398"/>
      <c r="W127" s="68"/>
      <c r="X127" s="69"/>
      <c r="Y127" s="71"/>
      <c r="Z127" s="63"/>
      <c r="AA127" s="64"/>
    </row>
    <row r="128" spans="2:27" ht="38.25" customHeight="1">
      <c r="B128" s="40">
        <f t="shared" si="1"/>
        <v>96</v>
      </c>
      <c r="C128" s="65"/>
      <c r="D128" s="66"/>
      <c r="E128" s="66"/>
      <c r="F128" s="66"/>
      <c r="G128" s="66"/>
      <c r="H128" s="66"/>
      <c r="I128" s="66"/>
      <c r="J128" s="66"/>
      <c r="K128" s="66"/>
      <c r="L128" s="67"/>
      <c r="M128" s="398"/>
      <c r="N128" s="398"/>
      <c r="O128" s="398"/>
      <c r="P128" s="398"/>
      <c r="Q128" s="398"/>
      <c r="R128" s="398"/>
      <c r="S128" s="398"/>
      <c r="T128" s="398"/>
      <c r="U128" s="398"/>
      <c r="V128" s="398"/>
      <c r="W128" s="68"/>
      <c r="X128" s="69"/>
      <c r="Y128" s="71"/>
      <c r="Z128" s="63"/>
      <c r="AA128" s="64"/>
    </row>
    <row r="129" spans="1:27" ht="38.25" customHeight="1">
      <c r="B129" s="40">
        <f t="shared" si="1"/>
        <v>97</v>
      </c>
      <c r="C129" s="65"/>
      <c r="D129" s="66"/>
      <c r="E129" s="66"/>
      <c r="F129" s="66"/>
      <c r="G129" s="66"/>
      <c r="H129" s="66"/>
      <c r="I129" s="66"/>
      <c r="J129" s="66"/>
      <c r="K129" s="66"/>
      <c r="L129" s="67"/>
      <c r="M129" s="398"/>
      <c r="N129" s="398"/>
      <c r="O129" s="398"/>
      <c r="P129" s="398"/>
      <c r="Q129" s="398"/>
      <c r="R129" s="398"/>
      <c r="S129" s="398"/>
      <c r="T129" s="398"/>
      <c r="U129" s="398"/>
      <c r="V129" s="398"/>
      <c r="W129" s="68"/>
      <c r="X129" s="69"/>
      <c r="Y129" s="71"/>
      <c r="Z129" s="63"/>
      <c r="AA129" s="64"/>
    </row>
    <row r="130" spans="1:27" ht="38.25" customHeight="1">
      <c r="B130" s="40">
        <f t="shared" si="1"/>
        <v>98</v>
      </c>
      <c r="C130" s="65"/>
      <c r="D130" s="66"/>
      <c r="E130" s="66"/>
      <c r="F130" s="66"/>
      <c r="G130" s="66"/>
      <c r="H130" s="66"/>
      <c r="I130" s="66"/>
      <c r="J130" s="66"/>
      <c r="K130" s="66"/>
      <c r="L130" s="67"/>
      <c r="M130" s="398"/>
      <c r="N130" s="398"/>
      <c r="O130" s="398"/>
      <c r="P130" s="398"/>
      <c r="Q130" s="398"/>
      <c r="R130" s="398"/>
      <c r="S130" s="398"/>
      <c r="T130" s="398"/>
      <c r="U130" s="398"/>
      <c r="V130" s="398"/>
      <c r="W130" s="68"/>
      <c r="X130" s="69"/>
      <c r="Y130" s="71"/>
      <c r="Z130" s="63"/>
      <c r="AA130" s="64"/>
    </row>
    <row r="131" spans="1:27" ht="38.25" customHeight="1">
      <c r="B131" s="40">
        <f t="shared" si="1"/>
        <v>99</v>
      </c>
      <c r="C131" s="65"/>
      <c r="D131" s="66"/>
      <c r="E131" s="66"/>
      <c r="F131" s="66"/>
      <c r="G131" s="66"/>
      <c r="H131" s="66"/>
      <c r="I131" s="66"/>
      <c r="J131" s="66"/>
      <c r="K131" s="66"/>
      <c r="L131" s="67"/>
      <c r="M131" s="398"/>
      <c r="N131" s="398"/>
      <c r="O131" s="398"/>
      <c r="P131" s="398"/>
      <c r="Q131" s="398"/>
      <c r="R131" s="398"/>
      <c r="S131" s="398"/>
      <c r="T131" s="398"/>
      <c r="U131" s="398"/>
      <c r="V131" s="398"/>
      <c r="W131" s="68"/>
      <c r="X131" s="69"/>
      <c r="Y131" s="71"/>
      <c r="Z131" s="63"/>
      <c r="AA131" s="64"/>
    </row>
    <row r="132" spans="1:27" ht="38.25" customHeight="1" thickBot="1">
      <c r="B132" s="40">
        <f t="shared" si="1"/>
        <v>100</v>
      </c>
      <c r="C132" s="72"/>
      <c r="D132" s="73"/>
      <c r="E132" s="73"/>
      <c r="F132" s="73"/>
      <c r="G132" s="73"/>
      <c r="H132" s="73"/>
      <c r="I132" s="73"/>
      <c r="J132" s="73"/>
      <c r="K132" s="73"/>
      <c r="L132" s="74"/>
      <c r="M132" s="400"/>
      <c r="N132" s="400"/>
      <c r="O132" s="400"/>
      <c r="P132" s="400"/>
      <c r="Q132" s="400"/>
      <c r="R132" s="400"/>
      <c r="S132" s="400"/>
      <c r="T132" s="400"/>
      <c r="U132" s="400"/>
      <c r="V132" s="400"/>
      <c r="W132" s="75"/>
      <c r="X132" s="76"/>
      <c r="Y132" s="77"/>
      <c r="Z132" s="63"/>
      <c r="AA132" s="64"/>
    </row>
    <row r="133" spans="1:27" ht="4.5" customHeight="1">
      <c r="A133" s="7"/>
    </row>
    <row r="134" spans="1:27" ht="28.5" customHeight="1">
      <c r="B134" s="52"/>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40"/>
  <sheetViews>
    <sheetView view="pageBreakPreview" zoomScale="124" zoomScaleNormal="120" zoomScaleSheetLayoutView="124" workbookViewId="0">
      <selection activeCell="G9" sqref="G9:AJ9"/>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28</v>
      </c>
      <c r="Y1" s="501" t="s">
        <v>30</v>
      </c>
      <c r="Z1" s="501"/>
      <c r="AA1" s="501"/>
      <c r="AB1" s="501"/>
      <c r="AC1" s="501" t="str">
        <f>IF(基本情報入力シート!C11="","",基本情報入力シート!C11)</f>
        <v>世田谷区</v>
      </c>
      <c r="AD1" s="501"/>
      <c r="AE1" s="501"/>
      <c r="AF1" s="501"/>
      <c r="AG1" s="501"/>
      <c r="AH1" s="501"/>
      <c r="AI1" s="501"/>
      <c r="AJ1" s="501"/>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183</v>
      </c>
      <c r="AA3" s="513">
        <v>2</v>
      </c>
      <c r="AB3" s="513"/>
      <c r="AC3" s="83" t="s">
        <v>10</v>
      </c>
      <c r="AD3" s="209"/>
      <c r="AI3" s="83"/>
      <c r="AJ3" s="83"/>
    </row>
    <row r="4" spans="1:46">
      <c r="A4" s="437" t="s">
        <v>184</v>
      </c>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row>
    <row r="5" spans="1:46" ht="6" customHeight="1"/>
    <row r="6" spans="1:46">
      <c r="A6" s="341" t="s">
        <v>32</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56" t="s">
        <v>38</v>
      </c>
      <c r="B8" s="457"/>
      <c r="C8" s="457"/>
      <c r="D8" s="457"/>
      <c r="E8" s="457"/>
      <c r="F8" s="457"/>
      <c r="G8" s="524" t="str">
        <f>IF(基本情報入力シート!M15="","",基本情報入力シート!M15)</f>
        <v/>
      </c>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6"/>
    </row>
    <row r="9" spans="1:46" s="87" customFormat="1" ht="22.5" customHeight="1">
      <c r="A9" s="452" t="s">
        <v>37</v>
      </c>
      <c r="B9" s="453"/>
      <c r="C9" s="453"/>
      <c r="D9" s="453"/>
      <c r="E9" s="453"/>
      <c r="F9" s="453"/>
      <c r="G9" s="527" t="str">
        <f>IF(基本情報入力シート!M16="","",基本情報入力シート!M16)</f>
        <v/>
      </c>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9"/>
    </row>
    <row r="10" spans="1:46" s="87" customFormat="1" ht="12.75" customHeight="1">
      <c r="A10" s="446" t="s">
        <v>33</v>
      </c>
      <c r="B10" s="447"/>
      <c r="C10" s="447"/>
      <c r="D10" s="447"/>
      <c r="E10" s="447"/>
      <c r="F10" s="447"/>
      <c r="G10" s="88" t="s">
        <v>1</v>
      </c>
      <c r="H10" s="517" t="str">
        <f>IF(基本情報入力シート!AC17="","",基本情報入力シート!AC17)</f>
        <v>－</v>
      </c>
      <c r="I10" s="517"/>
      <c r="J10" s="517"/>
      <c r="K10" s="517"/>
      <c r="L10" s="517"/>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48"/>
      <c r="B11" s="449"/>
      <c r="C11" s="449"/>
      <c r="D11" s="449"/>
      <c r="E11" s="449"/>
      <c r="F11" s="449"/>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6" s="87" customFormat="1" ht="12" customHeight="1">
      <c r="A12" s="450"/>
      <c r="B12" s="451"/>
      <c r="C12" s="451"/>
      <c r="D12" s="451"/>
      <c r="E12" s="451"/>
      <c r="F12" s="451"/>
      <c r="G12" s="521" t="str">
        <f>IF(基本情報入力シート!M19="","",基本情報入力シート!M19)</f>
        <v/>
      </c>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3"/>
    </row>
    <row r="13" spans="1:46" s="87" customFormat="1" ht="12">
      <c r="A13" s="454" t="s">
        <v>0</v>
      </c>
      <c r="B13" s="455"/>
      <c r="C13" s="455"/>
      <c r="D13" s="455"/>
      <c r="E13" s="455"/>
      <c r="F13" s="455"/>
      <c r="G13" s="530" t="str">
        <f>IF(基本情報入力シート!M22="","",基本情報入力シート!M22)</f>
        <v/>
      </c>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2"/>
      <c r="AT13" s="92"/>
    </row>
    <row r="14" spans="1:46" s="87" customFormat="1" ht="22.5" customHeight="1">
      <c r="A14" s="448" t="s">
        <v>34</v>
      </c>
      <c r="B14" s="449"/>
      <c r="C14" s="449"/>
      <c r="D14" s="449"/>
      <c r="E14" s="449"/>
      <c r="F14" s="449"/>
      <c r="G14" s="514" t="str">
        <f>IF(基本情報入力シート!M23="","",基本情報入力シート!M23)</f>
        <v/>
      </c>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6"/>
      <c r="AT14" s="92"/>
    </row>
    <row r="15" spans="1:46" s="87" customFormat="1" ht="15" customHeight="1">
      <c r="A15" s="533" t="s">
        <v>35</v>
      </c>
      <c r="B15" s="533"/>
      <c r="C15" s="533"/>
      <c r="D15" s="533"/>
      <c r="E15" s="533"/>
      <c r="F15" s="533"/>
      <c r="G15" s="459" t="s">
        <v>11</v>
      </c>
      <c r="H15" s="459"/>
      <c r="I15" s="459"/>
      <c r="J15" s="452"/>
      <c r="K15" s="460" t="str">
        <f>IF(基本情報入力シート!M24="","",基本情報入力シート!M24)</f>
        <v/>
      </c>
      <c r="L15" s="460"/>
      <c r="M15" s="460"/>
      <c r="N15" s="460"/>
      <c r="O15" s="460"/>
      <c r="P15" s="458" t="s">
        <v>12</v>
      </c>
      <c r="Q15" s="459"/>
      <c r="R15" s="459"/>
      <c r="S15" s="452"/>
      <c r="T15" s="460" t="str">
        <f>IF(基本情報入力シート!M25="","",基本情報入力シート!M25)</f>
        <v/>
      </c>
      <c r="U15" s="460"/>
      <c r="V15" s="460"/>
      <c r="W15" s="460"/>
      <c r="X15" s="460"/>
      <c r="Y15" s="458" t="s">
        <v>36</v>
      </c>
      <c r="Z15" s="459"/>
      <c r="AA15" s="459"/>
      <c r="AB15" s="452"/>
      <c r="AC15" s="461" t="str">
        <f>IF(基本情報入力シート!M26="","",基本情報入力シート!M26)</f>
        <v/>
      </c>
      <c r="AD15" s="461"/>
      <c r="AE15" s="461"/>
      <c r="AF15" s="461"/>
      <c r="AG15" s="461"/>
      <c r="AH15" s="461"/>
      <c r="AI15" s="461"/>
      <c r="AJ15" s="461"/>
      <c r="AK15" s="363"/>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181</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219</v>
      </c>
      <c r="AM18" s="361" t="s">
        <v>220</v>
      </c>
      <c r="AT18" s="101"/>
    </row>
    <row r="19" spans="1:50" ht="18" customHeight="1">
      <c r="A19" s="102"/>
      <c r="B19" s="104"/>
      <c r="C19" s="105" t="s">
        <v>185</v>
      </c>
      <c r="D19" s="106"/>
      <c r="E19" s="106"/>
      <c r="F19" s="106"/>
      <c r="G19" s="106"/>
      <c r="H19" s="106"/>
      <c r="I19" s="106"/>
      <c r="J19" s="106"/>
      <c r="K19" s="106"/>
      <c r="L19" s="107"/>
      <c r="M19" s="108"/>
      <c r="N19" s="108"/>
      <c r="O19" s="108"/>
      <c r="P19" s="108"/>
      <c r="Q19" s="109"/>
      <c r="S19" s="110"/>
      <c r="T19" s="111" t="s">
        <v>186</v>
      </c>
      <c r="U19" s="112"/>
      <c r="V19" s="112"/>
      <c r="W19" s="112"/>
      <c r="X19" s="112"/>
      <c r="Y19" s="112"/>
      <c r="Z19" s="112"/>
      <c r="AA19" s="112"/>
      <c r="AB19" s="113"/>
      <c r="AC19" s="112"/>
      <c r="AD19" s="112"/>
      <c r="AE19" s="112"/>
      <c r="AF19" s="112"/>
      <c r="AG19" s="112"/>
      <c r="AH19" s="112"/>
      <c r="AI19" s="114"/>
      <c r="AJ19" s="115"/>
      <c r="AK19" s="363"/>
      <c r="AL19" s="361" t="b">
        <v>0</v>
      </c>
      <c r="AM19" s="361" t="b">
        <v>0</v>
      </c>
      <c r="AT19" s="101"/>
    </row>
    <row r="20" spans="1:50" ht="18" customHeight="1">
      <c r="A20" s="102"/>
      <c r="B20" s="212" t="s">
        <v>187</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75</v>
      </c>
      <c r="B23" s="93"/>
      <c r="C23" s="93"/>
      <c r="D23" s="93"/>
      <c r="E23" s="93"/>
      <c r="G23" s="93"/>
      <c r="H23" s="93"/>
      <c r="I23" s="93"/>
      <c r="J23" s="120" t="s">
        <v>29</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211</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45"/>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38" t="s">
        <v>188</v>
      </c>
      <c r="AC26" s="439"/>
      <c r="AD26" s="439"/>
      <c r="AE26" s="439"/>
      <c r="AF26" s="439"/>
      <c r="AG26" s="439"/>
      <c r="AH26" s="439"/>
      <c r="AI26" s="439"/>
      <c r="AJ26" s="440"/>
      <c r="AT26" s="92"/>
    </row>
    <row r="27" spans="1:50" s="87" customFormat="1" ht="15" customHeight="1" thickBot="1">
      <c r="A27" s="125" t="s">
        <v>17</v>
      </c>
      <c r="B27" s="126" t="s">
        <v>13</v>
      </c>
      <c r="C27" s="127"/>
      <c r="D27" s="441">
        <f>$AA$3</f>
        <v>2</v>
      </c>
      <c r="E27" s="441"/>
      <c r="F27" s="127" t="s">
        <v>208</v>
      </c>
      <c r="G27" s="127"/>
      <c r="H27" s="127"/>
      <c r="I27" s="127"/>
      <c r="J27" s="127"/>
      <c r="K27" s="128"/>
      <c r="L27" s="128"/>
      <c r="M27" s="128"/>
      <c r="N27" s="128"/>
      <c r="O27" s="128"/>
      <c r="P27" s="128"/>
      <c r="Q27" s="128"/>
      <c r="R27" s="128"/>
      <c r="S27" s="90"/>
      <c r="T27" s="90"/>
      <c r="U27" s="90"/>
      <c r="V27" s="90"/>
      <c r="W27" s="90"/>
      <c r="X27" s="90"/>
      <c r="Y27" s="90"/>
      <c r="Z27" s="90"/>
      <c r="AA27" s="91"/>
      <c r="AB27" s="442">
        <f>'別紙様式3-2'!$Q$7</f>
        <v>0</v>
      </c>
      <c r="AC27" s="443"/>
      <c r="AD27" s="443"/>
      <c r="AE27" s="443"/>
      <c r="AF27" s="443"/>
      <c r="AG27" s="443"/>
      <c r="AH27" s="443"/>
      <c r="AI27" s="441" t="s">
        <v>4</v>
      </c>
      <c r="AJ27" s="444"/>
      <c r="AK27" s="39" t="s">
        <v>104</v>
      </c>
      <c r="AL27" s="129" t="str">
        <f>IFERROR(IF(AND(ISNUMBER(AB28),ISNUMBER(AB27),AB28&gt;AB27),"○","☓"),"")</f>
        <v>☓</v>
      </c>
      <c r="AM27" s="130" t="s">
        <v>226</v>
      </c>
      <c r="AN27" s="131"/>
      <c r="AO27" s="131"/>
      <c r="AP27" s="131"/>
      <c r="AQ27" s="131"/>
      <c r="AR27" s="131"/>
      <c r="AS27" s="131"/>
      <c r="AT27" s="131"/>
      <c r="AU27" s="131"/>
      <c r="AV27" s="131"/>
      <c r="AW27" s="132"/>
    </row>
    <row r="28" spans="1:50" s="87" customFormat="1" ht="15" customHeight="1">
      <c r="A28" s="133" t="s">
        <v>18</v>
      </c>
      <c r="B28" s="134" t="s">
        <v>182</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128</v>
      </c>
      <c r="AB28" s="511">
        <f>AB29-AB30</f>
        <v>0</v>
      </c>
      <c r="AC28" s="512"/>
      <c r="AD28" s="512"/>
      <c r="AE28" s="512"/>
      <c r="AF28" s="512"/>
      <c r="AG28" s="512"/>
      <c r="AH28" s="512"/>
      <c r="AI28" s="457" t="s">
        <v>4</v>
      </c>
      <c r="AJ28" s="536"/>
      <c r="AL28" s="356"/>
      <c r="AM28" s="357"/>
      <c r="AN28" s="357"/>
      <c r="AO28" s="357"/>
      <c r="AP28" s="357"/>
      <c r="AQ28" s="357"/>
      <c r="AR28" s="357"/>
      <c r="AS28" s="357"/>
      <c r="AT28" s="357"/>
      <c r="AU28" s="357"/>
      <c r="AV28" s="357"/>
      <c r="AW28" s="358"/>
      <c r="AX28" s="159"/>
    </row>
    <row r="29" spans="1:50" s="87" customFormat="1" ht="15" customHeight="1" thickBot="1">
      <c r="A29" s="137"/>
      <c r="B29" s="345" t="s">
        <v>209</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07">
        <f>'別紙様式3-2'!$U$7</f>
        <v>0</v>
      </c>
      <c r="AC29" s="508"/>
      <c r="AD29" s="508"/>
      <c r="AE29" s="508"/>
      <c r="AF29" s="508"/>
      <c r="AG29" s="508"/>
      <c r="AH29" s="508"/>
      <c r="AI29" s="509" t="s">
        <v>4</v>
      </c>
      <c r="AJ29" s="510"/>
      <c r="AL29" s="159"/>
      <c r="AM29" s="159"/>
      <c r="AN29" s="159"/>
      <c r="AO29" s="159"/>
      <c r="AP29" s="159"/>
      <c r="AQ29" s="159"/>
      <c r="AR29" s="159"/>
      <c r="AS29" s="159"/>
      <c r="AT29" s="359"/>
      <c r="AU29" s="159"/>
      <c r="AV29" s="159"/>
      <c r="AW29" s="159"/>
      <c r="AX29" s="159"/>
    </row>
    <row r="30" spans="1:50" s="87" customFormat="1" ht="15" customHeight="1" thickBot="1">
      <c r="A30" s="350"/>
      <c r="B30" s="351" t="s">
        <v>210</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37"/>
      <c r="AC30" s="477"/>
      <c r="AD30" s="477"/>
      <c r="AE30" s="477"/>
      <c r="AF30" s="477"/>
      <c r="AG30" s="477"/>
      <c r="AH30" s="478"/>
      <c r="AI30" s="538" t="s">
        <v>4</v>
      </c>
      <c r="AJ30" s="539"/>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217</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221</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218</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212</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8" t="s">
        <v>188</v>
      </c>
      <c r="T39" s="439"/>
      <c r="U39" s="439"/>
      <c r="V39" s="439"/>
      <c r="W39" s="439"/>
      <c r="X39" s="439"/>
      <c r="Y39" s="439"/>
      <c r="Z39" s="439"/>
      <c r="AA39" s="440"/>
      <c r="AB39" s="439" t="s">
        <v>189</v>
      </c>
      <c r="AC39" s="439"/>
      <c r="AD39" s="439"/>
      <c r="AE39" s="439"/>
      <c r="AF39" s="439"/>
      <c r="AG39" s="439"/>
      <c r="AH39" s="439"/>
      <c r="AI39" s="439"/>
      <c r="AJ39" s="440"/>
      <c r="AT39" s="92"/>
    </row>
    <row r="40" spans="1:49" s="87" customFormat="1" ht="15" customHeight="1" thickBot="1">
      <c r="A40" s="125" t="s">
        <v>17</v>
      </c>
      <c r="B40" s="126" t="s">
        <v>13</v>
      </c>
      <c r="C40" s="127"/>
      <c r="D40" s="441">
        <f>$AA$3</f>
        <v>2</v>
      </c>
      <c r="E40" s="441"/>
      <c r="F40" s="127" t="s">
        <v>114</v>
      </c>
      <c r="G40" s="127"/>
      <c r="H40" s="127"/>
      <c r="I40" s="127"/>
      <c r="J40" s="127"/>
      <c r="K40" s="128"/>
      <c r="L40" s="128"/>
      <c r="M40" s="128"/>
      <c r="N40" s="128"/>
      <c r="O40" s="128"/>
      <c r="P40" s="128"/>
      <c r="Q40" s="128"/>
      <c r="R40" s="128"/>
      <c r="S40" s="442">
        <f>'別紙様式3-2'!$Q$7</f>
        <v>0</v>
      </c>
      <c r="T40" s="443"/>
      <c r="U40" s="443"/>
      <c r="V40" s="443"/>
      <c r="W40" s="443"/>
      <c r="X40" s="443"/>
      <c r="Y40" s="443"/>
      <c r="Z40" s="441" t="s">
        <v>4</v>
      </c>
      <c r="AA40" s="444"/>
      <c r="AB40" s="549">
        <f>'別紙様式3-2'!$Q$8</f>
        <v>0</v>
      </c>
      <c r="AC40" s="443"/>
      <c r="AD40" s="443"/>
      <c r="AE40" s="443"/>
      <c r="AF40" s="443"/>
      <c r="AG40" s="443"/>
      <c r="AH40" s="443"/>
      <c r="AI40" s="441" t="s">
        <v>4</v>
      </c>
      <c r="AJ40" s="444"/>
      <c r="AL40" s="129" t="str">
        <f>IFERROR(IF(AND(ISNUMBER(S41),ISNUMBER(S40),S41&gt;S40),"○","☓"),"")</f>
        <v>☓</v>
      </c>
      <c r="AM40" s="130" t="s">
        <v>226</v>
      </c>
      <c r="AN40" s="131"/>
      <c r="AO40" s="131"/>
      <c r="AP40" s="131"/>
      <c r="AQ40" s="131"/>
      <c r="AR40" s="131"/>
      <c r="AS40" s="131"/>
      <c r="AT40" s="131"/>
      <c r="AU40" s="131"/>
      <c r="AV40" s="131"/>
      <c r="AW40" s="132"/>
    </row>
    <row r="41" spans="1:49" s="87" customFormat="1" ht="15" customHeight="1" thickBot="1">
      <c r="A41" s="133" t="s">
        <v>18</v>
      </c>
      <c r="B41" s="134" t="s">
        <v>182</v>
      </c>
      <c r="C41" s="135"/>
      <c r="D41" s="135"/>
      <c r="E41" s="135"/>
      <c r="F41" s="135"/>
      <c r="G41" s="135"/>
      <c r="H41" s="135"/>
      <c r="I41" s="135"/>
      <c r="J41" s="135"/>
      <c r="K41" s="136"/>
      <c r="L41" s="136"/>
      <c r="M41" s="136"/>
      <c r="N41" s="136"/>
      <c r="O41" s="136"/>
      <c r="P41" s="136"/>
      <c r="Q41" s="136"/>
      <c r="R41" s="355" t="s">
        <v>216</v>
      </c>
      <c r="S41" s="511">
        <f>S42-S46</f>
        <v>0</v>
      </c>
      <c r="T41" s="512"/>
      <c r="U41" s="512"/>
      <c r="V41" s="512"/>
      <c r="W41" s="512"/>
      <c r="X41" s="512"/>
      <c r="Y41" s="512"/>
      <c r="Z41" s="457" t="s">
        <v>4</v>
      </c>
      <c r="AA41" s="536"/>
      <c r="AB41" s="511">
        <f>AB42-AB46</f>
        <v>0</v>
      </c>
      <c r="AC41" s="512"/>
      <c r="AD41" s="512"/>
      <c r="AE41" s="512"/>
      <c r="AF41" s="512"/>
      <c r="AG41" s="512"/>
      <c r="AH41" s="512"/>
      <c r="AI41" s="457" t="s">
        <v>4</v>
      </c>
      <c r="AJ41" s="536"/>
      <c r="AK41" s="39" t="s">
        <v>104</v>
      </c>
      <c r="AL41" s="129" t="str">
        <f>IFERROR(IF(AND(ISNUMBER(AB41),ISNUMBER(AB40),AB41&gt;AB40),"○","☓"),"")</f>
        <v>☓</v>
      </c>
      <c r="AM41" s="130" t="s">
        <v>227</v>
      </c>
      <c r="AN41" s="131"/>
      <c r="AO41" s="131"/>
      <c r="AP41" s="131"/>
      <c r="AQ41" s="131"/>
      <c r="AR41" s="131"/>
      <c r="AS41" s="131"/>
      <c r="AT41" s="131"/>
      <c r="AU41" s="131"/>
      <c r="AV41" s="131"/>
      <c r="AW41" s="132"/>
    </row>
    <row r="42" spans="1:49" s="87" customFormat="1" ht="15" customHeight="1">
      <c r="A42" s="137"/>
      <c r="B42" s="138" t="s">
        <v>26</v>
      </c>
      <c r="C42" s="139"/>
      <c r="D42" s="139"/>
      <c r="E42" s="139"/>
      <c r="F42" s="139"/>
      <c r="G42" s="139"/>
      <c r="H42" s="139"/>
      <c r="I42" s="139"/>
      <c r="J42" s="139"/>
      <c r="K42" s="140"/>
      <c r="L42" s="140"/>
      <c r="M42" s="140"/>
      <c r="N42" s="140"/>
      <c r="O42" s="140"/>
      <c r="P42" s="140"/>
      <c r="Q42" s="140"/>
      <c r="R42" s="140"/>
      <c r="S42" s="507">
        <f>S43-S45</f>
        <v>0</v>
      </c>
      <c r="T42" s="508"/>
      <c r="U42" s="508"/>
      <c r="V42" s="508"/>
      <c r="W42" s="508"/>
      <c r="X42" s="508"/>
      <c r="Y42" s="508"/>
      <c r="Z42" s="509" t="s">
        <v>4</v>
      </c>
      <c r="AA42" s="510"/>
      <c r="AB42" s="507">
        <f>AB43-AB44</f>
        <v>0</v>
      </c>
      <c r="AC42" s="508"/>
      <c r="AD42" s="508"/>
      <c r="AE42" s="508"/>
      <c r="AF42" s="508"/>
      <c r="AG42" s="508"/>
      <c r="AH42" s="508"/>
      <c r="AI42" s="509" t="s">
        <v>4</v>
      </c>
      <c r="AJ42" s="510"/>
      <c r="AT42" s="92"/>
    </row>
    <row r="43" spans="1:49" s="87" customFormat="1" ht="15" customHeight="1">
      <c r="A43" s="137"/>
      <c r="B43" s="141"/>
      <c r="C43" s="142" t="s">
        <v>214</v>
      </c>
      <c r="D43" s="139"/>
      <c r="E43" s="139"/>
      <c r="F43" s="139"/>
      <c r="G43" s="139"/>
      <c r="H43" s="139"/>
      <c r="I43" s="139"/>
      <c r="J43" s="139"/>
      <c r="K43" s="140"/>
      <c r="L43" s="140"/>
      <c r="M43" s="140"/>
      <c r="N43" s="140"/>
      <c r="O43" s="140"/>
      <c r="P43" s="140"/>
      <c r="Q43" s="140"/>
      <c r="R43" s="140"/>
      <c r="S43" s="507">
        <f>'別紙様式3-2'!$U$7</f>
        <v>0</v>
      </c>
      <c r="T43" s="508"/>
      <c r="U43" s="508"/>
      <c r="V43" s="508"/>
      <c r="W43" s="508"/>
      <c r="X43" s="508"/>
      <c r="Y43" s="508"/>
      <c r="Z43" s="509" t="s">
        <v>4</v>
      </c>
      <c r="AA43" s="510"/>
      <c r="AB43" s="507">
        <f>'別紙様式3-2'!$U$8</f>
        <v>0</v>
      </c>
      <c r="AC43" s="508"/>
      <c r="AD43" s="508"/>
      <c r="AE43" s="508"/>
      <c r="AF43" s="508"/>
      <c r="AG43" s="508"/>
      <c r="AH43" s="508"/>
      <c r="AI43" s="509" t="s">
        <v>4</v>
      </c>
      <c r="AJ43" s="510"/>
      <c r="AT43" s="92"/>
    </row>
    <row r="44" spans="1:49" s="87" customFormat="1" ht="15" customHeight="1">
      <c r="A44" s="137"/>
      <c r="B44" s="143"/>
      <c r="C44" s="142" t="s">
        <v>213</v>
      </c>
      <c r="D44" s="139"/>
      <c r="E44" s="139"/>
      <c r="F44" s="139"/>
      <c r="G44" s="139"/>
      <c r="H44" s="139"/>
      <c r="I44" s="139"/>
      <c r="J44" s="139"/>
      <c r="K44" s="140"/>
      <c r="L44" s="140"/>
      <c r="M44" s="140"/>
      <c r="N44" s="140"/>
      <c r="O44" s="140"/>
      <c r="P44" s="140"/>
      <c r="Q44" s="140"/>
      <c r="R44" s="140"/>
      <c r="S44" s="502"/>
      <c r="T44" s="503"/>
      <c r="U44" s="503"/>
      <c r="V44" s="503"/>
      <c r="W44" s="503"/>
      <c r="X44" s="503"/>
      <c r="Y44" s="503"/>
      <c r="Z44" s="503"/>
      <c r="AA44" s="504"/>
      <c r="AB44" s="507">
        <f>'別紙様式3-2'!$Q$7</f>
        <v>0</v>
      </c>
      <c r="AC44" s="508"/>
      <c r="AD44" s="508"/>
      <c r="AE44" s="508"/>
      <c r="AF44" s="508"/>
      <c r="AG44" s="508"/>
      <c r="AH44" s="508"/>
      <c r="AI44" s="509" t="s">
        <v>4</v>
      </c>
      <c r="AJ44" s="510"/>
      <c r="AT44" s="92"/>
    </row>
    <row r="45" spans="1:49" s="87" customFormat="1" ht="15" customHeight="1" thickBot="1">
      <c r="A45" s="137"/>
      <c r="B45" s="143"/>
      <c r="C45" s="546" t="s">
        <v>215</v>
      </c>
      <c r="D45" s="547"/>
      <c r="E45" s="547"/>
      <c r="F45" s="547"/>
      <c r="G45" s="547"/>
      <c r="H45" s="547"/>
      <c r="I45" s="547"/>
      <c r="J45" s="547"/>
      <c r="K45" s="547"/>
      <c r="L45" s="547"/>
      <c r="M45" s="547"/>
      <c r="N45" s="547"/>
      <c r="O45" s="547"/>
      <c r="P45" s="547"/>
      <c r="Q45" s="547"/>
      <c r="R45" s="548"/>
      <c r="S45" s="534">
        <f>'別紙様式3-2'!Q8-'別紙様式3-2'!$T$8</f>
        <v>0</v>
      </c>
      <c r="T45" s="535"/>
      <c r="U45" s="535"/>
      <c r="V45" s="535"/>
      <c r="W45" s="535"/>
      <c r="X45" s="535"/>
      <c r="Y45" s="535"/>
      <c r="Z45" s="509" t="s">
        <v>4</v>
      </c>
      <c r="AA45" s="510"/>
      <c r="AB45" s="505"/>
      <c r="AC45" s="506"/>
      <c r="AD45" s="506"/>
      <c r="AE45" s="506"/>
      <c r="AF45" s="506"/>
      <c r="AG45" s="506"/>
      <c r="AH45" s="506"/>
      <c r="AI45" s="503"/>
      <c r="AJ45" s="504"/>
      <c r="AT45" s="92"/>
    </row>
    <row r="46" spans="1:49" s="87" customFormat="1" ht="15" customHeight="1" thickBot="1">
      <c r="A46" s="137"/>
      <c r="B46" s="138" t="s">
        <v>117</v>
      </c>
      <c r="C46" s="144"/>
      <c r="D46" s="144"/>
      <c r="E46" s="144"/>
      <c r="F46" s="144"/>
      <c r="G46" s="144"/>
      <c r="H46" s="144"/>
      <c r="I46" s="144"/>
      <c r="J46" s="144"/>
      <c r="K46" s="145"/>
      <c r="L46" s="145"/>
      <c r="M46" s="145"/>
      <c r="N46" s="145"/>
      <c r="O46" s="145"/>
      <c r="P46" s="145"/>
      <c r="Q46" s="145"/>
      <c r="R46" s="145"/>
      <c r="S46" s="476"/>
      <c r="T46" s="477"/>
      <c r="U46" s="477"/>
      <c r="V46" s="477"/>
      <c r="W46" s="477"/>
      <c r="X46" s="477"/>
      <c r="Y46" s="478"/>
      <c r="Z46" s="474" t="s">
        <v>4</v>
      </c>
      <c r="AA46" s="474"/>
      <c r="AB46" s="479"/>
      <c r="AC46" s="480"/>
      <c r="AD46" s="480"/>
      <c r="AE46" s="480"/>
      <c r="AF46" s="480"/>
      <c r="AG46" s="480"/>
      <c r="AH46" s="481"/>
      <c r="AI46" s="474" t="s">
        <v>4</v>
      </c>
      <c r="AJ46" s="475"/>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118</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222</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190</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550" t="s">
        <v>127</v>
      </c>
      <c r="L53" s="551"/>
      <c r="M53" s="552"/>
      <c r="N53" s="550" t="s">
        <v>115</v>
      </c>
      <c r="O53" s="551"/>
      <c r="P53" s="551"/>
      <c r="Q53" s="551"/>
      <c r="R53" s="552"/>
      <c r="S53" s="482" t="s">
        <v>116</v>
      </c>
      <c r="T53" s="483"/>
      <c r="U53" s="483"/>
      <c r="V53" s="483"/>
      <c r="W53" s="484"/>
      <c r="X53" s="482" t="s">
        <v>76</v>
      </c>
      <c r="Y53" s="483"/>
      <c r="Z53" s="483"/>
      <c r="AA53" s="483"/>
      <c r="AB53" s="483"/>
      <c r="AC53" s="483" t="s">
        <v>69</v>
      </c>
      <c r="AD53" s="483"/>
      <c r="AE53" s="484"/>
      <c r="AF53" s="482" t="s">
        <v>68</v>
      </c>
      <c r="AG53" s="483"/>
      <c r="AH53" s="483"/>
      <c r="AI53" s="483"/>
      <c r="AJ53" s="484"/>
      <c r="AL53" s="153"/>
      <c r="AT53" s="92"/>
    </row>
    <row r="54" spans="1:60" s="87" customFormat="1" ht="15.75" customHeight="1" thickBot="1">
      <c r="A54" s="154" t="s">
        <v>191</v>
      </c>
      <c r="B54" s="135"/>
      <c r="C54" s="135"/>
      <c r="D54" s="135"/>
      <c r="E54" s="135"/>
      <c r="F54" s="135"/>
      <c r="G54" s="135"/>
      <c r="H54" s="135"/>
      <c r="I54" s="135"/>
      <c r="J54" s="135"/>
      <c r="K54" s="562"/>
      <c r="L54" s="563" t="b">
        <v>0</v>
      </c>
      <c r="M54" s="564"/>
      <c r="N54" s="571"/>
      <c r="O54" s="572"/>
      <c r="P54" s="572"/>
      <c r="Q54" s="573"/>
      <c r="R54" s="155" t="s">
        <v>105</v>
      </c>
      <c r="S54" s="574" t="str">
        <f>IF(L54,('別紙様式3-2'!V8-'別紙様式3-2'!R7)/'別紙様式3-2'!Y8,"（対象外）")</f>
        <v>（対象外）</v>
      </c>
      <c r="T54" s="575"/>
      <c r="U54" s="575"/>
      <c r="V54" s="575"/>
      <c r="W54" s="156" t="str">
        <f>IF($L54,"円","")</f>
        <v/>
      </c>
      <c r="X54" s="488" t="str">
        <f>IF(L54,S54-N54,"（対象外）")</f>
        <v>（対象外）</v>
      </c>
      <c r="Y54" s="489"/>
      <c r="Z54" s="489"/>
      <c r="AA54" s="489"/>
      <c r="AB54" s="157" t="str">
        <f t="shared" ref="AB54:AB56" si="0">IF($L54,"円","")</f>
        <v/>
      </c>
      <c r="AC54" s="490" t="str">
        <f>IF(AND(L54,L55),X54/X55,IF(AND(L54,L56),X54/X56,"-"))</f>
        <v>-</v>
      </c>
      <c r="AD54" s="490"/>
      <c r="AE54" s="491"/>
      <c r="AF54" s="158"/>
      <c r="AG54" s="94"/>
      <c r="AH54" s="159"/>
      <c r="AI54" s="160"/>
      <c r="AJ54" s="161"/>
      <c r="AL54" s="129" t="str">
        <f>IFERROR(IF(AND(L54,L55),IF(AC54&gt;=2,"○","☓"),IF(AND(L54,L56),IF(AC54&gt;=4,"○","☓"),"")),"")</f>
        <v/>
      </c>
      <c r="AM54" s="130" t="s">
        <v>106</v>
      </c>
      <c r="AN54" s="131"/>
      <c r="AO54" s="131"/>
      <c r="AP54" s="131"/>
      <c r="AQ54" s="131"/>
      <c r="AR54" s="131"/>
      <c r="AS54" s="131"/>
      <c r="AT54" s="131"/>
      <c r="AU54" s="131"/>
      <c r="AV54" s="131"/>
      <c r="AW54" s="132"/>
    </row>
    <row r="55" spans="1:60" s="87" customFormat="1" ht="15.75" customHeight="1" thickBot="1">
      <c r="A55" s="162" t="s">
        <v>192</v>
      </c>
      <c r="B55" s="139"/>
      <c r="C55" s="139"/>
      <c r="D55" s="139"/>
      <c r="E55" s="139"/>
      <c r="F55" s="139"/>
      <c r="G55" s="139"/>
      <c r="H55" s="139"/>
      <c r="I55" s="139"/>
      <c r="J55" s="139"/>
      <c r="K55" s="565"/>
      <c r="L55" s="566" t="b">
        <v>0</v>
      </c>
      <c r="M55" s="567"/>
      <c r="N55" s="576"/>
      <c r="O55" s="577"/>
      <c r="P55" s="577"/>
      <c r="Q55" s="578"/>
      <c r="R55" s="163" t="s">
        <v>105</v>
      </c>
      <c r="S55" s="492" t="str">
        <f>IF(L55,('別紙様式3-2'!W8-'別紙様式3-2'!S7)/'別紙様式3-2'!Z8,"（対象外）")</f>
        <v>（対象外）</v>
      </c>
      <c r="T55" s="493"/>
      <c r="U55" s="493"/>
      <c r="V55" s="493"/>
      <c r="W55" s="164" t="str">
        <f>IF($L55,"円","")</f>
        <v/>
      </c>
      <c r="X55" s="560" t="str">
        <f>IF(L55,S55-N55,"（対象外）")</f>
        <v>（対象外）</v>
      </c>
      <c r="Y55" s="561"/>
      <c r="Z55" s="561"/>
      <c r="AA55" s="561"/>
      <c r="AB55" s="165" t="str">
        <f t="shared" si="0"/>
        <v/>
      </c>
      <c r="AC55" s="497" t="str">
        <f>IF(AND(L55,OR(L54,L56)),1,"-")</f>
        <v>-</v>
      </c>
      <c r="AD55" s="497"/>
      <c r="AE55" s="498"/>
      <c r="AF55" s="158"/>
      <c r="AG55" s="94"/>
      <c r="AH55" s="166"/>
      <c r="AI55" s="160"/>
      <c r="AJ55" s="161"/>
      <c r="AL55" s="129" t="str">
        <f>IFERROR(IF(AND(L55,L56),IF(AC56&lt;=0.5,"○","☓"),""),"")</f>
        <v/>
      </c>
      <c r="AM55" s="130" t="s">
        <v>107</v>
      </c>
      <c r="AN55" s="131"/>
      <c r="AO55" s="131"/>
      <c r="AP55" s="131"/>
      <c r="AQ55" s="131"/>
      <c r="AR55" s="131"/>
      <c r="AS55" s="131"/>
      <c r="AT55" s="131"/>
      <c r="AU55" s="131"/>
      <c r="AV55" s="131"/>
      <c r="AW55" s="132"/>
    </row>
    <row r="56" spans="1:60" s="87" customFormat="1" ht="15.75" customHeight="1" thickBot="1">
      <c r="A56" s="167" t="s">
        <v>67</v>
      </c>
      <c r="B56" s="168"/>
      <c r="C56" s="168"/>
      <c r="D56" s="168"/>
      <c r="E56" s="168"/>
      <c r="F56" s="168"/>
      <c r="G56" s="168"/>
      <c r="H56" s="168"/>
      <c r="I56" s="168"/>
      <c r="J56" s="168"/>
      <c r="K56" s="568"/>
      <c r="L56" s="569" t="b">
        <v>0</v>
      </c>
      <c r="M56" s="570"/>
      <c r="N56" s="553"/>
      <c r="O56" s="554"/>
      <c r="P56" s="554"/>
      <c r="Q56" s="555"/>
      <c r="R56" s="169" t="s">
        <v>105</v>
      </c>
      <c r="S56" s="556" t="str">
        <f>IF(L56,'別紙様式3-2'!X8/'別紙様式3-2'!AA8,"（対象外）")</f>
        <v>（対象外）</v>
      </c>
      <c r="T56" s="557"/>
      <c r="U56" s="557"/>
      <c r="V56" s="557"/>
      <c r="W56" s="169" t="str">
        <f>IF($L56,"円","")</f>
        <v/>
      </c>
      <c r="X56" s="558" t="str">
        <f>IF(L56,S56-N56,"（対象外）")</f>
        <v>（対象外）</v>
      </c>
      <c r="Y56" s="559"/>
      <c r="Z56" s="559"/>
      <c r="AA56" s="559"/>
      <c r="AB56" s="170" t="str">
        <f t="shared" si="0"/>
        <v/>
      </c>
      <c r="AC56" s="499" t="str">
        <f>IF(AND(L55,L56),X56/X55,IF(AND(L54,L56),1,"-"))</f>
        <v>-</v>
      </c>
      <c r="AD56" s="499"/>
      <c r="AE56" s="500"/>
      <c r="AF56" s="494"/>
      <c r="AG56" s="495"/>
      <c r="AH56" s="495"/>
      <c r="AI56" s="496"/>
      <c r="AJ56" s="171" t="s">
        <v>4</v>
      </c>
      <c r="AL56" s="129" t="str">
        <f>IFERROR(IF(AF56&lt;=4400000,"○","☓"),"")</f>
        <v>○</v>
      </c>
      <c r="AM56" s="130" t="s">
        <v>108</v>
      </c>
      <c r="AN56" s="131"/>
      <c r="AO56" s="131"/>
      <c r="AP56" s="131"/>
      <c r="AQ56" s="131"/>
      <c r="AR56" s="131"/>
      <c r="AS56" s="131"/>
      <c r="AT56" s="131"/>
      <c r="AU56" s="131"/>
      <c r="AV56" s="131"/>
      <c r="AW56" s="132"/>
    </row>
    <row r="57" spans="1:60" s="87" customFormat="1" ht="15" customHeight="1" thickBot="1">
      <c r="A57" s="93"/>
      <c r="B57" s="152" t="s">
        <v>223</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109</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2" t="s">
        <v>193</v>
      </c>
      <c r="C59" s="93"/>
      <c r="D59" s="93"/>
      <c r="E59" s="93"/>
      <c r="F59" s="93"/>
      <c r="G59" s="93"/>
      <c r="H59" s="93"/>
      <c r="I59" s="93"/>
      <c r="J59" s="93"/>
      <c r="K59" s="94"/>
      <c r="L59" s="94"/>
      <c r="M59" s="94"/>
      <c r="N59" s="94"/>
      <c r="O59" s="94"/>
      <c r="P59" s="94"/>
      <c r="Q59" s="94"/>
      <c r="R59" s="94"/>
      <c r="S59" s="159"/>
      <c r="T59" s="159"/>
      <c r="U59" s="159"/>
      <c r="V59" s="159"/>
      <c r="X59" s="485" t="s">
        <v>111</v>
      </c>
      <c r="Y59" s="486"/>
      <c r="Z59" s="486"/>
      <c r="AA59" s="486"/>
      <c r="AB59" s="486"/>
      <c r="AC59" s="486"/>
      <c r="AD59" s="486"/>
      <c r="AE59" s="487"/>
      <c r="AF59" s="579">
        <f>'別紙様式3-2'!$AB$8</f>
        <v>0</v>
      </c>
      <c r="AG59" s="580"/>
      <c r="AH59" s="580"/>
      <c r="AI59" s="441" t="s">
        <v>5</v>
      </c>
      <c r="AJ59" s="444"/>
      <c r="AK59" s="159"/>
      <c r="AL59" s="129" t="str">
        <f>IFERROR(IF(AND('別紙様式3-2'!$AC$8&gt;=1),IF(OR(C63:C66),"○","☓"),"○"),"")</f>
        <v>○</v>
      </c>
      <c r="AM59" s="130" t="s">
        <v>110</v>
      </c>
      <c r="AN59" s="131"/>
      <c r="AO59" s="131"/>
      <c r="AP59" s="131"/>
      <c r="AQ59" s="131"/>
      <c r="AR59" s="131"/>
      <c r="AS59" s="131"/>
      <c r="AT59" s="131"/>
      <c r="AU59" s="131"/>
      <c r="AV59" s="131"/>
      <c r="AW59" s="132"/>
      <c r="AX59" s="159"/>
      <c r="BH59" s="92"/>
    </row>
    <row r="60" spans="1:60" s="87" customFormat="1" ht="28.9"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447" t="s">
        <v>228</v>
      </c>
      <c r="Y60" s="447"/>
      <c r="Z60" s="447"/>
      <c r="AA60" s="447"/>
      <c r="AB60" s="447"/>
      <c r="AC60" s="447"/>
      <c r="AD60" s="447"/>
      <c r="AE60" s="447"/>
      <c r="AF60" s="447"/>
      <c r="AG60" s="447"/>
      <c r="AH60" s="447"/>
      <c r="AI60" s="447"/>
      <c r="AJ60" s="447"/>
      <c r="AT60" s="92"/>
    </row>
    <row r="61" spans="1:60" s="87" customFormat="1" ht="18" customHeight="1">
      <c r="A61" s="93"/>
      <c r="B61" s="119"/>
      <c r="C61" s="93"/>
      <c r="D61" s="93"/>
      <c r="E61" s="93"/>
      <c r="F61" s="93"/>
      <c r="G61" s="93"/>
      <c r="H61" s="93"/>
      <c r="I61" s="93"/>
      <c r="J61" s="93"/>
      <c r="K61" s="94"/>
      <c r="L61" s="94"/>
      <c r="M61" s="94"/>
      <c r="N61" s="94"/>
      <c r="O61" s="94"/>
      <c r="P61" s="94"/>
      <c r="Q61" s="94"/>
      <c r="R61" s="94"/>
      <c r="S61" s="159"/>
      <c r="T61" s="159"/>
      <c r="U61" s="159"/>
      <c r="V61" s="159"/>
      <c r="W61" s="159"/>
      <c r="X61" s="540" t="s">
        <v>229</v>
      </c>
      <c r="Y61" s="541"/>
      <c r="Z61" s="541"/>
      <c r="AA61" s="541"/>
      <c r="AB61" s="541"/>
      <c r="AC61" s="541"/>
      <c r="AD61" s="541"/>
      <c r="AE61" s="542"/>
      <c r="AF61" s="543"/>
      <c r="AG61" s="544"/>
      <c r="AH61" s="545"/>
      <c r="AI61" s="441" t="s">
        <v>5</v>
      </c>
      <c r="AJ61" s="444"/>
      <c r="AT61" s="92"/>
    </row>
    <row r="62" spans="1:60" s="87" customFormat="1" ht="15" customHeight="1">
      <c r="A62" s="93"/>
      <c r="B62" s="175" t="s">
        <v>125</v>
      </c>
      <c r="C62" s="144"/>
      <c r="D62" s="144"/>
      <c r="E62" s="144"/>
      <c r="F62" s="144"/>
      <c r="G62" s="144"/>
      <c r="H62" s="144"/>
      <c r="I62" s="144"/>
      <c r="J62" s="144"/>
      <c r="K62" s="145"/>
      <c r="L62" s="145"/>
      <c r="M62" s="145"/>
      <c r="N62" s="145"/>
      <c r="O62" s="145"/>
      <c r="P62" s="145"/>
      <c r="Q62" s="145"/>
      <c r="R62" s="145"/>
      <c r="S62" s="145"/>
      <c r="T62" s="145"/>
      <c r="U62" s="145"/>
      <c r="V62" s="144"/>
      <c r="W62" s="144"/>
      <c r="X62" s="144"/>
      <c r="Y62" s="144"/>
      <c r="Z62" s="145"/>
      <c r="AA62" s="145"/>
      <c r="AB62" s="145"/>
      <c r="AC62" s="145"/>
      <c r="AD62" s="145"/>
      <c r="AE62" s="145"/>
      <c r="AF62" s="145"/>
      <c r="AG62" s="145"/>
      <c r="AH62" s="145"/>
      <c r="AI62" s="176"/>
      <c r="AJ62" s="94"/>
      <c r="AT62" s="92"/>
    </row>
    <row r="63" spans="1:60" s="87" customFormat="1" ht="15" customHeight="1">
      <c r="A63" s="93"/>
      <c r="B63" s="177"/>
      <c r="C63" s="178" t="b">
        <v>0</v>
      </c>
      <c r="D63" s="152" t="s">
        <v>74</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T63" s="92"/>
    </row>
    <row r="64" spans="1:60" s="87" customFormat="1" ht="15" customHeight="1">
      <c r="A64" s="93"/>
      <c r="B64" s="177"/>
      <c r="C64" s="178" t="b">
        <v>0</v>
      </c>
      <c r="D64" s="152" t="s">
        <v>124</v>
      </c>
      <c r="E64" s="150"/>
      <c r="F64" s="150"/>
      <c r="G64" s="150"/>
      <c r="H64" s="150"/>
      <c r="I64" s="150"/>
      <c r="J64" s="150"/>
      <c r="K64" s="337"/>
      <c r="L64" s="337"/>
      <c r="M64" s="337"/>
      <c r="N64" s="337"/>
      <c r="O64" s="337"/>
      <c r="P64" s="337"/>
      <c r="Q64" s="337"/>
      <c r="R64" s="337"/>
      <c r="S64" s="337"/>
      <c r="T64" s="337"/>
      <c r="U64" s="337"/>
      <c r="V64" s="150"/>
      <c r="W64" s="150"/>
      <c r="X64" s="150"/>
      <c r="Y64" s="150"/>
      <c r="Z64" s="337"/>
      <c r="AA64" s="337"/>
      <c r="AB64" s="337"/>
      <c r="AC64" s="337"/>
      <c r="AD64" s="337"/>
      <c r="AE64" s="337"/>
      <c r="AF64" s="337"/>
      <c r="AG64" s="337"/>
      <c r="AH64" s="337"/>
      <c r="AI64" s="338"/>
      <c r="AJ64" s="94"/>
      <c r="AM64" s="87">
        <f>'別紙様式3-2'!$AC$8</f>
        <v>0</v>
      </c>
      <c r="AT64" s="92"/>
    </row>
    <row r="65" spans="1:46" s="87" customFormat="1" ht="27" customHeight="1">
      <c r="A65" s="93"/>
      <c r="B65" s="177"/>
      <c r="C65" s="178" t="b">
        <v>0</v>
      </c>
      <c r="D65" s="463" t="s">
        <v>126</v>
      </c>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4"/>
      <c r="AJ65" s="179"/>
      <c r="AL65" s="180"/>
      <c r="AM65" s="180"/>
      <c r="AT65" s="92"/>
    </row>
    <row r="66" spans="1:46" s="87" customFormat="1" ht="15" customHeight="1">
      <c r="A66" s="93"/>
      <c r="B66" s="177"/>
      <c r="C66" s="178" t="b">
        <v>0</v>
      </c>
      <c r="D66" s="152" t="s">
        <v>21</v>
      </c>
      <c r="E66" s="150"/>
      <c r="F66" s="150" t="s">
        <v>22</v>
      </c>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5"/>
      <c r="AI66" s="339" t="s">
        <v>23</v>
      </c>
      <c r="AJ66" s="94"/>
      <c r="AT66" s="92"/>
    </row>
    <row r="67" spans="1:46" s="87" customFormat="1" ht="6" customHeight="1">
      <c r="A67" s="93"/>
      <c r="B67" s="181"/>
      <c r="C67" s="182"/>
      <c r="D67" s="183"/>
      <c r="E67" s="182"/>
      <c r="F67" s="182"/>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4"/>
      <c r="AJ67" s="185"/>
      <c r="AT67" s="92"/>
    </row>
    <row r="68" spans="1:46" s="87" customFormat="1" ht="6" customHeight="1">
      <c r="A68" s="93"/>
      <c r="B68" s="93"/>
      <c r="C68" s="93"/>
      <c r="D68" s="151"/>
      <c r="E68" s="93"/>
      <c r="F68" s="93"/>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94"/>
      <c r="AT68" s="92"/>
    </row>
    <row r="69" spans="1:46" s="87" customFormat="1" ht="22.5" customHeight="1">
      <c r="A69" s="360" t="s">
        <v>25</v>
      </c>
      <c r="B69" s="471" t="s">
        <v>31</v>
      </c>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471"/>
      <c r="AJ69" s="471"/>
      <c r="AT69" s="92"/>
    </row>
    <row r="70" spans="1:46" ht="22.5" customHeight="1">
      <c r="A70" s="186" t="s">
        <v>24</v>
      </c>
      <c r="B70" s="462" t="s">
        <v>206</v>
      </c>
      <c r="C70" s="462"/>
      <c r="D70" s="462"/>
      <c r="E70" s="462"/>
      <c r="F70" s="462"/>
      <c r="G70" s="462"/>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T70" s="101"/>
    </row>
    <row r="71" spans="1:46" ht="11.25" customHeight="1" thickBot="1">
      <c r="A71" s="187"/>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T71" s="101"/>
    </row>
    <row r="72" spans="1:46" ht="7.5" customHeight="1">
      <c r="A72" s="189"/>
      <c r="B72" s="190"/>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2"/>
      <c r="AT72" s="101"/>
    </row>
    <row r="73" spans="1:46" ht="25.5" customHeight="1">
      <c r="A73" s="193" t="s">
        <v>122</v>
      </c>
      <c r="B73" s="470" t="s">
        <v>123</v>
      </c>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194"/>
    </row>
    <row r="74" spans="1:46" ht="7.5" customHeight="1">
      <c r="A74" s="193"/>
      <c r="B74" s="195"/>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4"/>
    </row>
    <row r="75" spans="1:46" s="203" customFormat="1" ht="19.5" customHeight="1">
      <c r="A75" s="197"/>
      <c r="B75" s="196"/>
      <c r="C75" s="198" t="s">
        <v>13</v>
      </c>
      <c r="D75" s="198"/>
      <c r="E75" s="467"/>
      <c r="F75" s="468"/>
      <c r="G75" s="198" t="s">
        <v>2</v>
      </c>
      <c r="H75" s="467"/>
      <c r="I75" s="468"/>
      <c r="J75" s="198" t="s">
        <v>3</v>
      </c>
      <c r="K75" s="467"/>
      <c r="L75" s="468"/>
      <c r="M75" s="198" t="s">
        <v>6</v>
      </c>
      <c r="N75" s="199"/>
      <c r="O75" s="199"/>
      <c r="P75" s="199"/>
      <c r="Q75" s="200"/>
      <c r="R75" s="466" t="s">
        <v>14</v>
      </c>
      <c r="S75" s="466"/>
      <c r="T75" s="466"/>
      <c r="U75" s="466"/>
      <c r="V75" s="466"/>
      <c r="W75" s="469" t="str">
        <f>IF(基本情報入力シート!M16="","",基本情報入力シート!M16)</f>
        <v/>
      </c>
      <c r="X75" s="469"/>
      <c r="Y75" s="469"/>
      <c r="Z75" s="469"/>
      <c r="AA75" s="469"/>
      <c r="AB75" s="469"/>
      <c r="AC75" s="469"/>
      <c r="AD75" s="469"/>
      <c r="AE75" s="469"/>
      <c r="AF75" s="469"/>
      <c r="AG75" s="469"/>
      <c r="AH75" s="469"/>
      <c r="AI75" s="201"/>
      <c r="AJ75" s="202"/>
    </row>
    <row r="76" spans="1:46" s="203" customFormat="1" ht="19.5" customHeight="1">
      <c r="A76" s="197"/>
      <c r="B76" s="199"/>
      <c r="C76" s="198"/>
      <c r="D76" s="198"/>
      <c r="E76" s="198"/>
      <c r="F76" s="198"/>
      <c r="G76" s="198"/>
      <c r="H76" s="198"/>
      <c r="I76" s="198"/>
      <c r="J76" s="198"/>
      <c r="K76" s="198"/>
      <c r="L76" s="198"/>
      <c r="M76" s="198"/>
      <c r="N76" s="198"/>
      <c r="O76" s="198"/>
      <c r="P76" s="199"/>
      <c r="Q76" s="200"/>
      <c r="R76" s="466" t="s">
        <v>15</v>
      </c>
      <c r="S76" s="466"/>
      <c r="T76" s="466"/>
      <c r="U76" s="466"/>
      <c r="V76" s="466"/>
      <c r="W76" s="472" t="str">
        <f>IF(基本情報入力シート!M20="","",基本情報入力シート!M20)</f>
        <v/>
      </c>
      <c r="X76" s="472"/>
      <c r="Y76" s="472"/>
      <c r="Z76" s="472"/>
      <c r="AA76" s="472"/>
      <c r="AB76" s="472"/>
      <c r="AC76" s="473" t="str">
        <f>IF(基本情報入力シート!M21="","",基本情報入力シート!M21)</f>
        <v/>
      </c>
      <c r="AD76" s="473"/>
      <c r="AE76" s="473"/>
      <c r="AF76" s="473"/>
      <c r="AG76" s="473"/>
      <c r="AH76" s="473"/>
      <c r="AI76" s="204"/>
      <c r="AJ76" s="202"/>
    </row>
    <row r="77" spans="1:46" ht="1.9" customHeight="1" thickBot="1">
      <c r="A77" s="116"/>
      <c r="B77" s="205"/>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8"/>
    </row>
    <row r="78" spans="1:46" ht="17.25">
      <c r="A78" s="206"/>
      <c r="B78" s="85"/>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7"/>
      <c r="AF78" s="206"/>
      <c r="AG78" s="206"/>
      <c r="AH78" s="206"/>
      <c r="AI78" s="206"/>
      <c r="AJ78" s="206"/>
    </row>
    <row r="79" spans="1:46">
      <c r="A79" s="208"/>
      <c r="B79" s="206" t="s">
        <v>16</v>
      </c>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row>
    <row r="138" spans="1:36">
      <c r="A138" s="206"/>
      <c r="B138" s="208"/>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row>
    <row r="140" spans="1:36">
      <c r="B140" s="206"/>
    </row>
  </sheetData>
  <sheetProtection formatCells="0" formatColumns="0" formatRows="0" insertColumns="0" insertRows="0" autoFilter="0"/>
  <mergeCells count="106">
    <mergeCell ref="X60:AJ60"/>
    <mergeCell ref="X61:AE61"/>
    <mergeCell ref="AF61:AH61"/>
    <mergeCell ref="AI61:AJ61"/>
    <mergeCell ref="C45:R45"/>
    <mergeCell ref="S42:Y42"/>
    <mergeCell ref="Z45:AA45"/>
    <mergeCell ref="D40:E40"/>
    <mergeCell ref="AB40:AH40"/>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70:AJ70"/>
    <mergeCell ref="D65:AI65"/>
    <mergeCell ref="G66:AH66"/>
    <mergeCell ref="R76:V76"/>
    <mergeCell ref="E75:F75"/>
    <mergeCell ref="H75:I75"/>
    <mergeCell ref="K75:L75"/>
    <mergeCell ref="R75:V75"/>
    <mergeCell ref="W75:AH75"/>
    <mergeCell ref="B73:AI73"/>
    <mergeCell ref="B69:AJ69"/>
    <mergeCell ref="W76:AB76"/>
    <mergeCell ref="AC76:AH76"/>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s>
  <phoneticPr fontId="2"/>
  <conditionalFormatting sqref="A25:AJ34">
    <cfRule type="expression" dxfId="5" priority="6">
      <formula>$AM$19=TRUE</formula>
    </cfRule>
  </conditionalFormatting>
  <conditionalFormatting sqref="A37:AJ56 A58:AJ59 A57 C57:V57 X57:AJ57 A62:AJ67 A60:X60">
    <cfRule type="expression" dxfId="4" priority="5">
      <formula>AND($AL$19=TRUE,$AM$19=FALSE)</formula>
    </cfRule>
  </conditionalFormatting>
  <conditionalFormatting sqref="B57">
    <cfRule type="expression" dxfId="3" priority="4">
      <formula>AND($AL$19=TRUE,$AM$19=FALSE)</formula>
    </cfRule>
  </conditionalFormatting>
  <conditionalFormatting sqref="W57">
    <cfRule type="expression" dxfId="2" priority="3">
      <formula>AND($AL$19=TRUE,$AM$19=FALSE)</formula>
    </cfRule>
  </conditionalFormatting>
  <conditionalFormatting sqref="A61:W61">
    <cfRule type="expression" dxfId="1" priority="2">
      <formula>AND($AL$19=TRUE,$AM$19=FALSE)</formula>
    </cfRule>
  </conditionalFormatting>
  <conditionalFormatting sqref="X61:AJ61">
    <cfRule type="expression" dxfId="0" priority="1">
      <formula>AND($AL$19=TRUE,$AM$19=FALSE)</formula>
    </cfRule>
  </conditionalFormatting>
  <dataValidations count="2">
    <dataValidation imeMode="halfAlpha" allowBlank="1" showInputMessage="1" showErrorMessage="1" sqref="H75:I75 K75:L75 E75:F75 Z62:AJ64 A15 Z38:AJ38 N53 S53 K62:U64 K50:R52 AJ66:AJ68 K46:R47 AJ48:AJ49 AJ32:AJ34 L22:M22 K15 T15 Z16:AJ16 K16:U16 K53 AF53:AF55 AG54:AG55 L38:L44 S38:U38 R42:R44 L24:M24 N22:U24 K22:K24 AJ24 K35:K44 K28:Q28 L35:L36 Z22:AI24 AJ22 K25:R25 AA28 K27:R27 K29:R31 M35:Q44 R35:R40 K57:R61"/>
    <dataValidation imeMode="hiragana" allowBlank="1" showInputMessage="1" showErrorMessage="1" sqref="W7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oddHeader>&amp;R【　　　　　　　　　　　　】</oddHeader>
  </headerFooter>
  <rowBreaks count="2" manualBreakCount="2">
    <brk id="57" max="35" man="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61</xdr:row>
                    <xdr:rowOff>161925</xdr:rowOff>
                  </from>
                  <to>
                    <xdr:col>3</xdr:col>
                    <xdr:colOff>28575</xdr:colOff>
                    <xdr:row>63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62</xdr:row>
                    <xdr:rowOff>180975</xdr:rowOff>
                  </from>
                  <to>
                    <xdr:col>3</xdr:col>
                    <xdr:colOff>28575</xdr:colOff>
                    <xdr:row>64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64</xdr:row>
                    <xdr:rowOff>57150</xdr:rowOff>
                  </from>
                  <to>
                    <xdr:col>3</xdr:col>
                    <xdr:colOff>28575</xdr:colOff>
                    <xdr:row>64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64</xdr:row>
                    <xdr:rowOff>314325</xdr:rowOff>
                  </from>
                  <to>
                    <xdr:col>3</xdr:col>
                    <xdr:colOff>28575</xdr:colOff>
                    <xdr:row>66</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27</v>
      </c>
      <c r="B1" s="213"/>
      <c r="C1" s="214"/>
      <c r="D1" s="214"/>
      <c r="E1" s="214"/>
      <c r="F1" s="214"/>
      <c r="G1" s="214"/>
      <c r="H1" s="214"/>
      <c r="I1" s="214" t="s">
        <v>194</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602" t="s">
        <v>37</v>
      </c>
      <c r="B3" s="602"/>
      <c r="C3" s="603"/>
      <c r="D3" s="589">
        <f>基本情報入力シート!$M$16</f>
        <v>0</v>
      </c>
      <c r="E3" s="590"/>
      <c r="F3" s="590"/>
      <c r="G3" s="590"/>
      <c r="H3" s="590"/>
      <c r="I3" s="590"/>
      <c r="J3" s="590"/>
      <c r="K3" s="590"/>
      <c r="L3" s="590"/>
      <c r="M3" s="590"/>
      <c r="N3" s="590"/>
      <c r="O3" s="590"/>
      <c r="P3" s="591"/>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604" t="s">
        <v>119</v>
      </c>
      <c r="R5" s="588" t="s">
        <v>73</v>
      </c>
      <c r="S5" s="588"/>
      <c r="T5" s="585"/>
      <c r="U5" s="606" t="s">
        <v>120</v>
      </c>
      <c r="V5" s="585" t="s">
        <v>73</v>
      </c>
      <c r="W5" s="586"/>
      <c r="X5" s="586"/>
      <c r="Y5" s="587" t="s">
        <v>71</v>
      </c>
      <c r="Z5" s="588"/>
      <c r="AA5" s="585"/>
      <c r="AB5" s="581" t="s">
        <v>198</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605"/>
      <c r="R6" s="226" t="s">
        <v>197</v>
      </c>
      <c r="S6" s="226" t="s">
        <v>199</v>
      </c>
      <c r="T6" s="227" t="s">
        <v>70</v>
      </c>
      <c r="U6" s="607"/>
      <c r="V6" s="227" t="s">
        <v>200</v>
      </c>
      <c r="W6" s="227" t="s">
        <v>199</v>
      </c>
      <c r="X6" s="227" t="s">
        <v>70</v>
      </c>
      <c r="Y6" s="227" t="s">
        <v>200</v>
      </c>
      <c r="Z6" s="227" t="s">
        <v>199</v>
      </c>
      <c r="AA6" s="227" t="s">
        <v>70</v>
      </c>
      <c r="AB6" s="582"/>
      <c r="AC6" s="228" t="s">
        <v>112</v>
      </c>
      <c r="AD6" s="229"/>
      <c r="AE6" s="229"/>
      <c r="AF6" s="214"/>
      <c r="AG6" s="214"/>
    </row>
    <row r="7" spans="1:34" ht="18" customHeight="1" thickBot="1">
      <c r="B7" s="230" t="s">
        <v>195</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196</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83</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82</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207</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3"/>
      <c r="B14" s="614" t="s">
        <v>224</v>
      </c>
      <c r="C14" s="615"/>
      <c r="D14" s="615"/>
      <c r="E14" s="615"/>
      <c r="F14" s="615"/>
      <c r="G14" s="615"/>
      <c r="H14" s="615"/>
      <c r="I14" s="615"/>
      <c r="J14" s="615"/>
      <c r="K14" s="616"/>
      <c r="L14" s="257"/>
      <c r="M14" s="596" t="s">
        <v>65</v>
      </c>
      <c r="N14" s="258"/>
      <c r="O14" s="259"/>
      <c r="P14" s="620" t="s">
        <v>66</v>
      </c>
      <c r="Q14" s="609" t="s">
        <v>9</v>
      </c>
      <c r="R14" s="260" t="s">
        <v>204</v>
      </c>
      <c r="S14" s="261"/>
      <c r="T14" s="261"/>
      <c r="U14" s="261"/>
      <c r="V14" s="262"/>
      <c r="W14" s="241" t="s">
        <v>205</v>
      </c>
      <c r="X14" s="263"/>
      <c r="Y14" s="263"/>
      <c r="Z14" s="263"/>
      <c r="AA14" s="263"/>
      <c r="AB14" s="263"/>
      <c r="AC14" s="263"/>
      <c r="AD14" s="263"/>
      <c r="AE14" s="263"/>
      <c r="AF14" s="263"/>
      <c r="AG14" s="263"/>
      <c r="AH14" s="264"/>
    </row>
    <row r="15" spans="1:34" ht="13.5" customHeight="1">
      <c r="A15" s="584"/>
      <c r="B15" s="617"/>
      <c r="C15" s="618"/>
      <c r="D15" s="618"/>
      <c r="E15" s="618"/>
      <c r="F15" s="618"/>
      <c r="G15" s="618"/>
      <c r="H15" s="618"/>
      <c r="I15" s="618"/>
      <c r="J15" s="618"/>
      <c r="K15" s="619"/>
      <c r="L15" s="265"/>
      <c r="M15" s="613"/>
      <c r="N15" s="266" t="s">
        <v>77</v>
      </c>
      <c r="O15" s="267"/>
      <c r="P15" s="621"/>
      <c r="Q15" s="610"/>
      <c r="R15" s="608" t="s">
        <v>201</v>
      </c>
      <c r="S15" s="596" t="s">
        <v>119</v>
      </c>
      <c r="T15" s="268"/>
      <c r="U15" s="269"/>
      <c r="V15" s="608" t="s">
        <v>120</v>
      </c>
      <c r="W15" s="608" t="s">
        <v>202</v>
      </c>
      <c r="X15" s="596" t="s">
        <v>119</v>
      </c>
      <c r="Y15" s="270"/>
      <c r="Z15" s="270"/>
      <c r="AA15" s="271"/>
      <c r="AB15" s="594" t="s">
        <v>121</v>
      </c>
      <c r="AC15" s="598"/>
      <c r="AD15" s="592"/>
      <c r="AE15" s="594" t="s">
        <v>113</v>
      </c>
      <c r="AF15" s="598"/>
      <c r="AG15" s="592"/>
      <c r="AH15" s="583" t="s">
        <v>203</v>
      </c>
    </row>
    <row r="16" spans="1:34" ht="13.5" customHeight="1">
      <c r="A16" s="584"/>
      <c r="B16" s="617"/>
      <c r="C16" s="618"/>
      <c r="D16" s="618"/>
      <c r="E16" s="618"/>
      <c r="F16" s="618"/>
      <c r="G16" s="618"/>
      <c r="H16" s="618"/>
      <c r="I16" s="618"/>
      <c r="J16" s="618"/>
      <c r="K16" s="619"/>
      <c r="L16" s="265"/>
      <c r="M16" s="613"/>
      <c r="N16" s="272"/>
      <c r="O16" s="273"/>
      <c r="P16" s="621"/>
      <c r="Q16" s="610"/>
      <c r="R16" s="597"/>
      <c r="S16" s="597"/>
      <c r="T16" s="622" t="s">
        <v>84</v>
      </c>
      <c r="U16" s="623"/>
      <c r="V16" s="597"/>
      <c r="W16" s="597"/>
      <c r="X16" s="597"/>
      <c r="Y16" s="606" t="s">
        <v>72</v>
      </c>
      <c r="Z16" s="611"/>
      <c r="AA16" s="612"/>
      <c r="AB16" s="599"/>
      <c r="AC16" s="600"/>
      <c r="AD16" s="601"/>
      <c r="AE16" s="599"/>
      <c r="AF16" s="600"/>
      <c r="AG16" s="601"/>
      <c r="AH16" s="584"/>
    </row>
    <row r="17" spans="1:36" ht="18.75" customHeight="1">
      <c r="A17" s="584"/>
      <c r="B17" s="617"/>
      <c r="C17" s="618"/>
      <c r="D17" s="618"/>
      <c r="E17" s="618"/>
      <c r="F17" s="618"/>
      <c r="G17" s="618"/>
      <c r="H17" s="618"/>
      <c r="I17" s="618"/>
      <c r="J17" s="618"/>
      <c r="K17" s="619"/>
      <c r="L17" s="265"/>
      <c r="M17" s="613"/>
      <c r="N17" s="274" t="s">
        <v>80</v>
      </c>
      <c r="O17" s="275" t="s">
        <v>79</v>
      </c>
      <c r="P17" s="621"/>
      <c r="Q17" s="610"/>
      <c r="R17" s="597"/>
      <c r="S17" s="597"/>
      <c r="T17" s="594" t="s">
        <v>200</v>
      </c>
      <c r="U17" s="583" t="s">
        <v>199</v>
      </c>
      <c r="V17" s="597"/>
      <c r="W17" s="597"/>
      <c r="X17" s="597"/>
      <c r="Y17" s="594" t="s">
        <v>200</v>
      </c>
      <c r="Z17" s="583" t="s">
        <v>199</v>
      </c>
      <c r="AA17" s="592" t="s">
        <v>70</v>
      </c>
      <c r="AB17" s="594" t="s">
        <v>200</v>
      </c>
      <c r="AC17" s="583" t="s">
        <v>199</v>
      </c>
      <c r="AD17" s="592" t="s">
        <v>70</v>
      </c>
      <c r="AE17" s="594" t="s">
        <v>200</v>
      </c>
      <c r="AF17" s="583" t="s">
        <v>199</v>
      </c>
      <c r="AG17" s="592" t="s">
        <v>70</v>
      </c>
      <c r="AH17" s="584"/>
    </row>
    <row r="18" spans="1:36" ht="18.75" customHeight="1">
      <c r="A18" s="276"/>
      <c r="B18" s="617"/>
      <c r="C18" s="618"/>
      <c r="D18" s="618"/>
      <c r="E18" s="618"/>
      <c r="F18" s="618"/>
      <c r="G18" s="618"/>
      <c r="H18" s="618"/>
      <c r="I18" s="618"/>
      <c r="J18" s="618"/>
      <c r="K18" s="619"/>
      <c r="L18" s="277"/>
      <c r="M18" s="613"/>
      <c r="N18" s="274"/>
      <c r="O18" s="275"/>
      <c r="P18" s="621"/>
      <c r="Q18" s="610"/>
      <c r="R18" s="597"/>
      <c r="S18" s="597"/>
      <c r="T18" s="595"/>
      <c r="U18" s="584"/>
      <c r="V18" s="597"/>
      <c r="W18" s="597"/>
      <c r="X18" s="597"/>
      <c r="Y18" s="595"/>
      <c r="Z18" s="584"/>
      <c r="AA18" s="593"/>
      <c r="AB18" s="595"/>
      <c r="AC18" s="584"/>
      <c r="AD18" s="593"/>
      <c r="AE18" s="595"/>
      <c r="AF18" s="584"/>
      <c r="AG18" s="593"/>
      <c r="AH18" s="584"/>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8</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16" t="str">
        <f>IF(基本情報入力シート!Y52="","",基本情報入力シート!Y52)</f>
        <v/>
      </c>
      <c r="R39" s="326"/>
      <c r="S39" s="317"/>
      <c r="T39" s="327"/>
      <c r="U39" s="327"/>
      <c r="V39" s="327"/>
      <c r="W39" s="328"/>
      <c r="X39" s="318"/>
      <c r="Y39" s="319"/>
      <c r="Z39" s="319"/>
      <c r="AA39" s="319"/>
      <c r="AB39" s="319"/>
      <c r="AC39" s="319"/>
      <c r="AD39" s="319"/>
      <c r="AE39" s="320"/>
      <c r="AF39" s="320"/>
      <c r="AG39" s="320"/>
      <c r="AH39" s="321"/>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disablePrompts="1"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8" scale="81" fitToHeight="0" orientation="landscape" r:id="rId1"/>
  <headerFooter>
    <oddHeader>&amp;R【　　　　　　　　　　　　　　】</oddHeader>
  </headerFooter>
  <ignoredErrors>
    <ignoredError sqref="A20" numberStoredAsText="1"/>
    <ignoredError sqref="P20:Q24 A21:A24 B20:N24" numberStoredAsText="1" unlockedFormula="1"/>
  </ignoredError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0"/>
  <sheetViews>
    <sheetView view="pageBreakPreview" zoomScale="124" zoomScaleNormal="120" zoomScaleSheetLayoutView="124" workbookViewId="0">
      <selection activeCell="G9" sqref="G9:AJ9"/>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233</v>
      </c>
      <c r="Y1" s="501" t="s">
        <v>30</v>
      </c>
      <c r="Z1" s="501"/>
      <c r="AA1" s="501"/>
      <c r="AB1" s="501"/>
      <c r="AC1" s="501" t="s">
        <v>232</v>
      </c>
      <c r="AD1" s="501"/>
      <c r="AE1" s="501"/>
      <c r="AF1" s="501"/>
      <c r="AG1" s="501"/>
      <c r="AH1" s="501"/>
      <c r="AI1" s="501"/>
      <c r="AJ1" s="501"/>
    </row>
    <row r="3" spans="1:46" ht="16.5" customHeight="1">
      <c r="B3" s="209"/>
      <c r="C3" s="209"/>
      <c r="D3" s="209"/>
      <c r="E3" s="209"/>
      <c r="F3" s="209"/>
      <c r="G3" s="209"/>
      <c r="H3" s="209"/>
      <c r="I3" s="209"/>
      <c r="J3" s="209"/>
      <c r="K3" s="209"/>
      <c r="L3" s="209"/>
      <c r="M3" s="209"/>
      <c r="N3" s="209"/>
      <c r="O3" s="209"/>
      <c r="P3" s="209"/>
      <c r="Q3" s="209"/>
      <c r="R3" s="209"/>
      <c r="S3" s="209"/>
      <c r="T3" s="210" t="s">
        <v>234</v>
      </c>
      <c r="U3" s="513">
        <v>2</v>
      </c>
      <c r="V3" s="513"/>
      <c r="W3" s="83" t="s">
        <v>10</v>
      </c>
      <c r="X3" s="209"/>
      <c r="AI3" s="83"/>
      <c r="AJ3" s="83"/>
    </row>
    <row r="4" spans="1:46">
      <c r="A4" s="437"/>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row>
    <row r="5" spans="1:46" ht="6" customHeight="1"/>
    <row r="6" spans="1:46">
      <c r="A6" s="341" t="s">
        <v>32</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56" t="s">
        <v>0</v>
      </c>
      <c r="B8" s="457"/>
      <c r="C8" s="457"/>
      <c r="D8" s="457"/>
      <c r="E8" s="457"/>
      <c r="F8" s="457"/>
      <c r="G8" s="524" t="str">
        <f>IF(基本情報入力シート!M15="","",基本情報入力シート!M15)</f>
        <v/>
      </c>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6"/>
    </row>
    <row r="9" spans="1:46" s="87" customFormat="1" ht="22.5" customHeight="1">
      <c r="A9" s="452" t="s">
        <v>37</v>
      </c>
      <c r="B9" s="453"/>
      <c r="C9" s="453"/>
      <c r="D9" s="453"/>
      <c r="E9" s="453"/>
      <c r="F9" s="453"/>
      <c r="G9" s="527" t="str">
        <f>IF(基本情報入力シート!M16="","",基本情報入力シート!M16)</f>
        <v/>
      </c>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9"/>
    </row>
    <row r="10" spans="1:46" s="87" customFormat="1" ht="12.75" customHeight="1">
      <c r="A10" s="446" t="s">
        <v>33</v>
      </c>
      <c r="B10" s="447"/>
      <c r="C10" s="447"/>
      <c r="D10" s="447"/>
      <c r="E10" s="447"/>
      <c r="F10" s="447"/>
      <c r="G10" s="88" t="s">
        <v>1</v>
      </c>
      <c r="H10" s="517" t="str">
        <f>IF(基本情報入力シート!AC17="","",基本情報入力シート!AC17)</f>
        <v>－</v>
      </c>
      <c r="I10" s="517"/>
      <c r="J10" s="517"/>
      <c r="K10" s="517"/>
      <c r="L10" s="517"/>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48"/>
      <c r="B11" s="449"/>
      <c r="C11" s="449"/>
      <c r="D11" s="449"/>
      <c r="E11" s="449"/>
      <c r="F11" s="449"/>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6" s="87" customFormat="1" ht="12" customHeight="1">
      <c r="A12" s="450"/>
      <c r="B12" s="451"/>
      <c r="C12" s="451"/>
      <c r="D12" s="451"/>
      <c r="E12" s="451"/>
      <c r="F12" s="451"/>
      <c r="G12" s="521" t="str">
        <f>IF(基本情報入力シート!M19="","",基本情報入力シート!M19)</f>
        <v/>
      </c>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3"/>
    </row>
    <row r="13" spans="1:46" s="87" customFormat="1" ht="12">
      <c r="A13" s="454" t="s">
        <v>0</v>
      </c>
      <c r="B13" s="455"/>
      <c r="C13" s="455"/>
      <c r="D13" s="455"/>
      <c r="E13" s="455"/>
      <c r="F13" s="455"/>
      <c r="G13" s="530" t="str">
        <f>IF(基本情報入力シート!M20="","",基本情報入力シート!M20)</f>
        <v/>
      </c>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2"/>
      <c r="AT13" s="92"/>
    </row>
    <row r="14" spans="1:46" s="87" customFormat="1" ht="22.5" customHeight="1">
      <c r="A14" s="448" t="s">
        <v>235</v>
      </c>
      <c r="B14" s="449"/>
      <c r="C14" s="449"/>
      <c r="D14" s="449"/>
      <c r="E14" s="449"/>
      <c r="F14" s="449"/>
      <c r="G14" s="514" t="str">
        <f>IF(基本情報入力シート!M21="","",基本情報入力シート!M21)</f>
        <v/>
      </c>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6"/>
      <c r="AT14" s="92"/>
    </row>
    <row r="15" spans="1:46" s="87" customFormat="1" ht="12">
      <c r="A15" s="454" t="s">
        <v>0</v>
      </c>
      <c r="B15" s="455"/>
      <c r="C15" s="455"/>
      <c r="D15" s="455"/>
      <c r="E15" s="455"/>
      <c r="F15" s="455"/>
      <c r="G15" s="530" t="str">
        <f>IF(基本情報入力シート!M22="","",基本情報入力シート!M22)</f>
        <v/>
      </c>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2"/>
      <c r="AT15" s="92"/>
    </row>
    <row r="16" spans="1:46" s="87" customFormat="1" ht="22.5" customHeight="1">
      <c r="A16" s="448" t="s">
        <v>34</v>
      </c>
      <c r="B16" s="449"/>
      <c r="C16" s="449"/>
      <c r="D16" s="449"/>
      <c r="E16" s="449"/>
      <c r="F16" s="449"/>
      <c r="G16" s="514" t="str">
        <f>IF(基本情報入力シート!M23="","",基本情報入力シート!M23)</f>
        <v/>
      </c>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6"/>
      <c r="AT16" s="92"/>
    </row>
    <row r="17" spans="1:46" s="87" customFormat="1" ht="15" customHeight="1">
      <c r="A17" s="533" t="s">
        <v>35</v>
      </c>
      <c r="B17" s="533"/>
      <c r="C17" s="533"/>
      <c r="D17" s="533"/>
      <c r="E17" s="533"/>
      <c r="F17" s="533"/>
      <c r="G17" s="459" t="s">
        <v>11</v>
      </c>
      <c r="H17" s="459"/>
      <c r="I17" s="459"/>
      <c r="J17" s="452"/>
      <c r="K17" s="460" t="str">
        <f>IF(基本情報入力シート!M24="","",基本情報入力シート!M24)</f>
        <v/>
      </c>
      <c r="L17" s="460"/>
      <c r="M17" s="460"/>
      <c r="N17" s="460"/>
      <c r="O17" s="460"/>
      <c r="P17" s="458" t="s">
        <v>12</v>
      </c>
      <c r="Q17" s="459"/>
      <c r="R17" s="459"/>
      <c r="S17" s="452"/>
      <c r="T17" s="460" t="str">
        <f>IF(基本情報入力シート!M25="","",基本情報入力シート!M25)</f>
        <v/>
      </c>
      <c r="U17" s="460"/>
      <c r="V17" s="460"/>
      <c r="W17" s="460"/>
      <c r="X17" s="460"/>
      <c r="Y17" s="458" t="s">
        <v>36</v>
      </c>
      <c r="Z17" s="459"/>
      <c r="AA17" s="459"/>
      <c r="AB17" s="452"/>
      <c r="AC17" s="461" t="str">
        <f>IF(基本情報入力シート!M26="","",基本情報入力シート!M26)</f>
        <v/>
      </c>
      <c r="AD17" s="461"/>
      <c r="AE17" s="461"/>
      <c r="AF17" s="461"/>
      <c r="AG17" s="461"/>
      <c r="AH17" s="461"/>
      <c r="AI17" s="461"/>
      <c r="AJ17" s="461"/>
      <c r="AK17" s="363"/>
      <c r="AT17" s="92"/>
    </row>
    <row r="18" spans="1:46" s="87" customFormat="1" ht="12" customHeight="1">
      <c r="A18" s="93"/>
      <c r="B18" s="93"/>
      <c r="C18" s="93"/>
      <c r="D18" s="93"/>
      <c r="E18" s="93"/>
      <c r="F18" s="93"/>
      <c r="G18" s="93"/>
      <c r="H18" s="93"/>
      <c r="I18" s="93"/>
      <c r="J18" s="93"/>
      <c r="K18" s="94"/>
      <c r="L18" s="94"/>
      <c r="M18" s="94"/>
      <c r="N18" s="94"/>
      <c r="O18" s="94"/>
      <c r="P18" s="94"/>
      <c r="Q18" s="94"/>
      <c r="R18" s="94"/>
      <c r="S18" s="94"/>
      <c r="T18" s="94"/>
      <c r="U18" s="94"/>
      <c r="V18" s="93"/>
      <c r="W18" s="93"/>
      <c r="X18" s="93"/>
      <c r="Y18" s="93"/>
      <c r="Z18" s="94"/>
      <c r="AA18" s="94"/>
      <c r="AB18" s="94"/>
      <c r="AC18" s="94"/>
      <c r="AD18" s="94"/>
      <c r="AE18" s="94"/>
      <c r="AF18" s="94"/>
      <c r="AG18" s="94"/>
      <c r="AH18" s="94"/>
      <c r="AI18" s="94"/>
      <c r="AJ18" s="94"/>
      <c r="AT18" s="92"/>
    </row>
    <row r="19" spans="1:46" s="87" customFormat="1">
      <c r="A19" s="340" t="s">
        <v>236</v>
      </c>
      <c r="B19" s="93"/>
      <c r="C19" s="93"/>
      <c r="D19" s="93"/>
      <c r="E19" s="93"/>
      <c r="G19" s="93"/>
      <c r="H19" s="93"/>
      <c r="I19" s="93"/>
      <c r="J19" s="120"/>
      <c r="K19" s="94"/>
      <c r="N19" s="94"/>
      <c r="O19" s="94"/>
      <c r="P19" s="94"/>
      <c r="Q19" s="94"/>
      <c r="R19" s="94"/>
      <c r="S19" s="94"/>
      <c r="T19" s="94"/>
      <c r="U19" s="94"/>
      <c r="V19" s="93"/>
      <c r="W19" s="93"/>
      <c r="X19" s="93"/>
      <c r="Y19" s="93"/>
      <c r="Z19" s="94"/>
      <c r="AA19" s="94"/>
      <c r="AB19" s="94"/>
      <c r="AC19" s="94"/>
      <c r="AD19" s="94"/>
      <c r="AE19" s="94"/>
      <c r="AF19" s="94"/>
      <c r="AG19" s="94"/>
      <c r="AH19" s="94"/>
      <c r="AI19" s="94"/>
      <c r="AJ19" s="342"/>
      <c r="AT19" s="92"/>
    </row>
    <row r="20" spans="1:46" s="87" customFormat="1" ht="15.6" customHeight="1">
      <c r="A20" s="119"/>
      <c r="B20" s="93"/>
      <c r="C20" s="93"/>
      <c r="D20" s="93"/>
      <c r="E20" s="93"/>
      <c r="F20" s="120"/>
      <c r="G20" s="93"/>
      <c r="H20" s="93"/>
      <c r="I20" s="93"/>
      <c r="J20" s="93"/>
      <c r="K20" s="94"/>
      <c r="L20" s="94"/>
      <c r="M20" s="94"/>
      <c r="N20" s="94"/>
      <c r="O20" s="94"/>
      <c r="P20" s="94"/>
      <c r="Q20" s="94"/>
      <c r="R20" s="94"/>
      <c r="S20" s="94"/>
      <c r="T20" s="94"/>
      <c r="U20" s="94"/>
      <c r="V20" s="93"/>
      <c r="W20" s="93"/>
      <c r="X20" s="93"/>
      <c r="Y20" s="93"/>
      <c r="Z20" s="94"/>
      <c r="AA20" s="94"/>
      <c r="AB20" s="94"/>
      <c r="AC20" s="94"/>
      <c r="AD20" s="94"/>
      <c r="AE20" s="94"/>
      <c r="AF20" s="94"/>
      <c r="AH20" s="364" t="s">
        <v>237</v>
      </c>
      <c r="AI20" s="94"/>
      <c r="AJ20" s="94"/>
      <c r="AT20" s="92"/>
    </row>
    <row r="21" spans="1:46" s="87" customFormat="1" ht="17.45" customHeight="1">
      <c r="A21" s="638"/>
      <c r="B21" s="638"/>
      <c r="C21" s="638"/>
      <c r="D21" s="638"/>
      <c r="E21" s="638"/>
      <c r="F21" s="638"/>
      <c r="G21" s="638"/>
      <c r="H21" s="638"/>
      <c r="I21" s="638"/>
      <c r="J21" s="638"/>
      <c r="K21" s="638" t="s">
        <v>238</v>
      </c>
      <c r="L21" s="638"/>
      <c r="M21" s="638"/>
      <c r="N21" s="638"/>
      <c r="O21" s="638"/>
      <c r="P21" s="638"/>
      <c r="Q21" s="638"/>
      <c r="R21" s="638"/>
      <c r="S21" s="638"/>
      <c r="T21" s="638"/>
      <c r="U21" s="638"/>
      <c r="V21" s="638"/>
      <c r="W21" s="638" t="s">
        <v>239</v>
      </c>
      <c r="X21" s="638"/>
      <c r="Y21" s="638"/>
      <c r="Z21" s="638"/>
      <c r="AA21" s="638"/>
      <c r="AB21" s="638"/>
      <c r="AC21" s="638"/>
      <c r="AD21" s="638"/>
      <c r="AE21" s="638"/>
      <c r="AF21" s="638"/>
      <c r="AG21" s="638"/>
      <c r="AH21" s="638"/>
    </row>
    <row r="22" spans="1:46" s="87" customFormat="1" ht="17.45" customHeight="1">
      <c r="A22" s="637" t="s">
        <v>240</v>
      </c>
      <c r="B22" s="637"/>
      <c r="C22" s="637"/>
      <c r="D22" s="637"/>
      <c r="E22" s="637"/>
      <c r="F22" s="637"/>
      <c r="G22" s="637"/>
      <c r="H22" s="637"/>
      <c r="I22" s="637"/>
      <c r="J22" s="637"/>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row>
    <row r="23" spans="1:46" s="87" customFormat="1" ht="17.45" customHeight="1">
      <c r="A23" s="637" t="s">
        <v>241</v>
      </c>
      <c r="B23" s="637"/>
      <c r="C23" s="637"/>
      <c r="D23" s="637"/>
      <c r="E23" s="637"/>
      <c r="F23" s="637"/>
      <c r="G23" s="637"/>
      <c r="H23" s="637"/>
      <c r="I23" s="637"/>
      <c r="J23" s="637"/>
      <c r="K23" s="631"/>
      <c r="L23" s="631"/>
      <c r="M23" s="631"/>
      <c r="N23" s="631"/>
      <c r="O23" s="631"/>
      <c r="P23" s="631"/>
      <c r="Q23" s="631"/>
      <c r="R23" s="631"/>
      <c r="S23" s="631"/>
      <c r="T23" s="631"/>
      <c r="U23" s="631"/>
      <c r="V23" s="631"/>
      <c r="W23" s="632">
        <f>'別紙様式3-1'!AB46</f>
        <v>0</v>
      </c>
      <c r="X23" s="632"/>
      <c r="Y23" s="632"/>
      <c r="Z23" s="632"/>
      <c r="AA23" s="632"/>
      <c r="AB23" s="632"/>
      <c r="AC23" s="632"/>
      <c r="AD23" s="632"/>
      <c r="AE23" s="632"/>
      <c r="AF23" s="632"/>
      <c r="AG23" s="632"/>
      <c r="AH23" s="632"/>
    </row>
    <row r="24" spans="1:46" s="87" customFormat="1" ht="17.45" customHeight="1">
      <c r="A24" s="637" t="s">
        <v>242</v>
      </c>
      <c r="B24" s="637"/>
      <c r="C24" s="637"/>
      <c r="D24" s="637"/>
      <c r="E24" s="637"/>
      <c r="F24" s="637"/>
      <c r="G24" s="637"/>
      <c r="H24" s="637"/>
      <c r="I24" s="637"/>
      <c r="J24" s="637"/>
      <c r="K24" s="630" t="s">
        <v>243</v>
      </c>
      <c r="L24" s="630"/>
      <c r="M24" s="631"/>
      <c r="N24" s="631"/>
      <c r="O24" s="631"/>
      <c r="P24" s="631"/>
      <c r="Q24" s="631"/>
      <c r="R24" s="631"/>
      <c r="S24" s="631"/>
      <c r="T24" s="631"/>
      <c r="U24" s="631"/>
      <c r="V24" s="631"/>
      <c r="W24" s="632">
        <f>'別紙様式3-1'!N54</f>
        <v>0</v>
      </c>
      <c r="X24" s="632"/>
      <c r="Y24" s="632"/>
      <c r="Z24" s="632"/>
      <c r="AA24" s="632"/>
      <c r="AB24" s="632"/>
      <c r="AC24" s="632"/>
      <c r="AD24" s="632"/>
      <c r="AE24" s="632"/>
      <c r="AF24" s="632"/>
      <c r="AG24" s="632"/>
      <c r="AH24" s="632"/>
    </row>
    <row r="25" spans="1:46" s="87" customFormat="1" ht="17.45" customHeight="1">
      <c r="A25" s="637"/>
      <c r="B25" s="637"/>
      <c r="C25" s="637"/>
      <c r="D25" s="637"/>
      <c r="E25" s="637"/>
      <c r="F25" s="637"/>
      <c r="G25" s="637"/>
      <c r="H25" s="637"/>
      <c r="I25" s="637"/>
      <c r="J25" s="637"/>
      <c r="K25" s="630" t="s">
        <v>244</v>
      </c>
      <c r="L25" s="630"/>
      <c r="M25" s="631"/>
      <c r="N25" s="631"/>
      <c r="O25" s="631"/>
      <c r="P25" s="631"/>
      <c r="Q25" s="631"/>
      <c r="R25" s="631"/>
      <c r="S25" s="631"/>
      <c r="T25" s="631"/>
      <c r="U25" s="631"/>
      <c r="V25" s="631"/>
      <c r="W25" s="632">
        <f>'別紙様式3-1'!N55</f>
        <v>0</v>
      </c>
      <c r="X25" s="632"/>
      <c r="Y25" s="632"/>
      <c r="Z25" s="632"/>
      <c r="AA25" s="632"/>
      <c r="AB25" s="632"/>
      <c r="AC25" s="632"/>
      <c r="AD25" s="632"/>
      <c r="AE25" s="632"/>
      <c r="AF25" s="632"/>
      <c r="AG25" s="632"/>
      <c r="AH25" s="632"/>
    </row>
    <row r="26" spans="1:46" s="87" customFormat="1" ht="17.45" customHeight="1">
      <c r="A26" s="637"/>
      <c r="B26" s="637"/>
      <c r="C26" s="637"/>
      <c r="D26" s="637"/>
      <c r="E26" s="637"/>
      <c r="F26" s="637"/>
      <c r="G26" s="637"/>
      <c r="H26" s="637"/>
      <c r="I26" s="637"/>
      <c r="J26" s="637"/>
      <c r="K26" s="630" t="s">
        <v>245</v>
      </c>
      <c r="L26" s="630"/>
      <c r="M26" s="631"/>
      <c r="N26" s="631"/>
      <c r="O26" s="631"/>
      <c r="P26" s="631"/>
      <c r="Q26" s="631"/>
      <c r="R26" s="631"/>
      <c r="S26" s="631"/>
      <c r="T26" s="631"/>
      <c r="U26" s="631"/>
      <c r="V26" s="631"/>
      <c r="W26" s="632">
        <f>'別紙様式3-1'!N56</f>
        <v>0</v>
      </c>
      <c r="X26" s="632"/>
      <c r="Y26" s="632"/>
      <c r="Z26" s="632"/>
      <c r="AA26" s="632"/>
      <c r="AB26" s="632"/>
      <c r="AC26" s="632"/>
      <c r="AD26" s="632"/>
      <c r="AE26" s="632"/>
      <c r="AF26" s="632"/>
      <c r="AG26" s="632"/>
      <c r="AH26" s="632"/>
    </row>
    <row r="27" spans="1:46" s="87" customFormat="1" ht="12"/>
    <row r="28" spans="1:46" s="87" customFormat="1" ht="12"/>
    <row r="29" spans="1:46" s="87" customFormat="1" ht="12" customHeight="1">
      <c r="A29" s="93"/>
      <c r="B29" s="93"/>
      <c r="C29" s="93"/>
      <c r="D29" s="93"/>
      <c r="E29" s="93"/>
      <c r="F29" s="93"/>
      <c r="G29" s="93"/>
      <c r="H29" s="93"/>
      <c r="I29" s="93"/>
      <c r="J29" s="93"/>
      <c r="K29" s="94"/>
      <c r="L29" s="94"/>
      <c r="M29" s="94"/>
      <c r="N29" s="94"/>
      <c r="O29" s="94"/>
      <c r="P29" s="94"/>
      <c r="Q29" s="94"/>
      <c r="R29" s="94"/>
      <c r="S29" s="94"/>
      <c r="T29" s="94"/>
      <c r="U29" s="94"/>
      <c r="V29" s="93"/>
      <c r="W29" s="93"/>
      <c r="X29" s="93"/>
      <c r="Y29" s="93"/>
      <c r="Z29" s="94"/>
      <c r="AA29" s="94"/>
      <c r="AB29" s="94"/>
      <c r="AC29" s="94"/>
      <c r="AD29" s="94"/>
      <c r="AE29" s="94"/>
      <c r="AF29" s="94"/>
      <c r="AG29" s="94"/>
      <c r="AH29" s="94"/>
      <c r="AI29" s="94"/>
      <c r="AJ29" s="94"/>
      <c r="AT29" s="92"/>
    </row>
    <row r="30" spans="1:46" s="87" customFormat="1">
      <c r="A30" s="340" t="s">
        <v>246</v>
      </c>
      <c r="B30" s="93"/>
      <c r="C30" s="93"/>
      <c r="D30" s="93"/>
      <c r="E30" s="93"/>
      <c r="G30" s="93"/>
      <c r="H30" s="93"/>
      <c r="I30" s="93"/>
      <c r="J30" s="120"/>
      <c r="K30" s="94"/>
      <c r="N30" s="94"/>
      <c r="O30" s="94"/>
      <c r="P30" s="94"/>
      <c r="Q30" s="94"/>
      <c r="R30" s="94"/>
      <c r="S30" s="94"/>
      <c r="T30" s="94"/>
      <c r="U30" s="94"/>
      <c r="V30" s="93"/>
      <c r="W30" s="93"/>
      <c r="X30" s="93"/>
      <c r="Y30" s="93"/>
      <c r="Z30" s="94"/>
      <c r="AA30" s="94"/>
      <c r="AB30" s="94"/>
      <c r="AC30" s="94"/>
      <c r="AD30" s="94"/>
      <c r="AE30" s="94"/>
      <c r="AF30" s="94"/>
      <c r="AG30" s="94"/>
      <c r="AH30" s="94"/>
      <c r="AI30" s="94"/>
      <c r="AJ30" s="342"/>
      <c r="AT30" s="92"/>
    </row>
    <row r="31" spans="1:46" s="87" customFormat="1" ht="4.5" customHeight="1">
      <c r="A31" s="119"/>
      <c r="B31" s="93"/>
      <c r="C31" s="93"/>
      <c r="D31" s="93"/>
      <c r="E31" s="93"/>
      <c r="F31" s="120"/>
      <c r="G31" s="93"/>
      <c r="H31" s="93"/>
      <c r="I31" s="93"/>
      <c r="J31" s="93"/>
      <c r="K31" s="94"/>
      <c r="L31" s="94"/>
      <c r="M31" s="94"/>
      <c r="N31" s="94"/>
      <c r="O31" s="94"/>
      <c r="P31" s="94"/>
      <c r="Q31" s="94"/>
      <c r="R31" s="94"/>
      <c r="S31" s="94"/>
      <c r="T31" s="94"/>
      <c r="U31" s="94"/>
      <c r="V31" s="93"/>
      <c r="W31" s="93"/>
      <c r="X31" s="93"/>
      <c r="Y31" s="93"/>
      <c r="Z31" s="94"/>
      <c r="AA31" s="94"/>
      <c r="AB31" s="94"/>
      <c r="AC31" s="94"/>
      <c r="AD31" s="94"/>
      <c r="AE31" s="94"/>
      <c r="AF31" s="94"/>
      <c r="AG31" s="94"/>
      <c r="AH31" s="94"/>
      <c r="AI31" s="94"/>
      <c r="AJ31" s="94"/>
      <c r="AT31" s="92"/>
    </row>
    <row r="32" spans="1:46" s="87" customFormat="1" ht="13.15" customHeight="1">
      <c r="A32" s="119"/>
      <c r="B32" s="119" t="s">
        <v>247</v>
      </c>
      <c r="C32" s="93"/>
      <c r="D32" s="93"/>
      <c r="E32" s="93"/>
      <c r="F32" s="120"/>
      <c r="G32" s="93"/>
      <c r="H32" s="93"/>
      <c r="I32" s="93"/>
      <c r="J32" s="93"/>
      <c r="K32" s="94"/>
      <c r="L32" s="94"/>
      <c r="M32" s="94"/>
      <c r="N32" s="94"/>
      <c r="O32" s="94"/>
      <c r="P32" s="94"/>
      <c r="Q32" s="94"/>
      <c r="R32" s="94"/>
      <c r="S32" s="94"/>
      <c r="T32" s="94"/>
      <c r="U32" s="94"/>
      <c r="V32" s="93"/>
      <c r="W32" s="93"/>
      <c r="X32" s="93"/>
      <c r="Y32" s="93"/>
      <c r="Z32" s="94"/>
      <c r="AA32" s="94"/>
      <c r="AB32" s="94"/>
      <c r="AC32" s="94"/>
      <c r="AD32" s="94"/>
      <c r="AE32" s="94"/>
      <c r="AF32" s="94"/>
      <c r="AG32" s="94"/>
      <c r="AH32" s="94"/>
      <c r="AI32" s="94"/>
      <c r="AJ32" s="94"/>
      <c r="AT32" s="92"/>
    </row>
    <row r="33" spans="1:46" s="87" customFormat="1" ht="13.15" customHeight="1">
      <c r="A33" s="119"/>
      <c r="B33" s="119" t="s">
        <v>248</v>
      </c>
      <c r="C33" s="93"/>
      <c r="D33" s="93"/>
      <c r="E33" s="93"/>
      <c r="F33" s="120"/>
      <c r="G33" s="93"/>
      <c r="H33" s="93"/>
      <c r="I33" s="93"/>
      <c r="J33" s="93"/>
      <c r="K33" s="94"/>
      <c r="L33" s="94"/>
      <c r="M33" s="94"/>
      <c r="N33" s="94"/>
      <c r="O33" s="94"/>
      <c r="P33" s="94"/>
      <c r="Q33" s="94"/>
      <c r="R33" s="94"/>
      <c r="S33" s="94"/>
      <c r="T33" s="94"/>
      <c r="U33" s="94"/>
      <c r="V33" s="93"/>
      <c r="W33" s="93"/>
      <c r="X33" s="93"/>
      <c r="Y33" s="93"/>
      <c r="Z33" s="94"/>
      <c r="AA33" s="94"/>
      <c r="AB33" s="94"/>
      <c r="AC33" s="94"/>
      <c r="AD33" s="94"/>
      <c r="AE33" s="94"/>
      <c r="AF33" s="94"/>
      <c r="AG33" s="94"/>
      <c r="AH33" s="94"/>
      <c r="AI33" s="94"/>
      <c r="AJ33" s="94"/>
      <c r="AT33" s="92"/>
    </row>
    <row r="34" spans="1:46" s="87" customFormat="1" ht="25.9" customHeight="1">
      <c r="A34" s="365"/>
      <c r="B34" s="366"/>
      <c r="C34" s="633" t="s">
        <v>249</v>
      </c>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34"/>
    </row>
    <row r="35" spans="1:46" s="87" customFormat="1" ht="25.9" customHeight="1">
      <c r="A35" s="365"/>
      <c r="B35" s="366"/>
      <c r="C35" s="633" t="s">
        <v>250</v>
      </c>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3"/>
      <c r="AE35" s="633"/>
      <c r="AF35" s="633"/>
      <c r="AG35" s="633"/>
      <c r="AH35" s="634"/>
    </row>
    <row r="36" spans="1:46" s="87" customFormat="1" ht="25.9" customHeight="1">
      <c r="A36" s="365"/>
      <c r="B36" s="366"/>
      <c r="C36" s="635" t="s">
        <v>251</v>
      </c>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6"/>
    </row>
    <row r="37" spans="1:46" s="87" customFormat="1" ht="12">
      <c r="C37" s="367" t="s">
        <v>252</v>
      </c>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9"/>
    </row>
    <row r="38" spans="1:46" s="87" customFormat="1" ht="12">
      <c r="C38" s="624"/>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5"/>
      <c r="AH38" s="626"/>
    </row>
    <row r="39" spans="1:46" s="87" customFormat="1" ht="12">
      <c r="C39" s="624"/>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5"/>
      <c r="AH39" s="626"/>
    </row>
    <row r="40" spans="1:46" s="87" customFormat="1" ht="12">
      <c r="C40" s="627"/>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9"/>
    </row>
  </sheetData>
  <sheetProtection formatCells="0" formatColumns="0" formatRows="0" insertColumns="0" insertRows="0" autoFilter="0"/>
  <mergeCells count="50">
    <mergeCell ref="Y1:AB1"/>
    <mergeCell ref="AC1:AJ1"/>
    <mergeCell ref="U3:V3"/>
    <mergeCell ref="A4:AJ4"/>
    <mergeCell ref="A8:F8"/>
    <mergeCell ref="G8:AJ8"/>
    <mergeCell ref="A9:F9"/>
    <mergeCell ref="G9:AJ9"/>
    <mergeCell ref="A10:F12"/>
    <mergeCell ref="H10:L10"/>
    <mergeCell ref="G11:AJ11"/>
    <mergeCell ref="G12:AJ12"/>
    <mergeCell ref="A13:F13"/>
    <mergeCell ref="G13:AJ13"/>
    <mergeCell ref="A14:F14"/>
    <mergeCell ref="G14:AJ14"/>
    <mergeCell ref="A15:F15"/>
    <mergeCell ref="G15:AJ15"/>
    <mergeCell ref="A16:F16"/>
    <mergeCell ref="G16:AJ16"/>
    <mergeCell ref="A17:F17"/>
    <mergeCell ref="G17:J17"/>
    <mergeCell ref="K17:O17"/>
    <mergeCell ref="P17:S17"/>
    <mergeCell ref="T17:X17"/>
    <mergeCell ref="Y17:AB17"/>
    <mergeCell ref="AC17:AJ17"/>
    <mergeCell ref="A21:J21"/>
    <mergeCell ref="K21:V21"/>
    <mergeCell ref="W21:AH21"/>
    <mergeCell ref="A22:J22"/>
    <mergeCell ref="K22:V22"/>
    <mergeCell ref="W22:AH22"/>
    <mergeCell ref="A23:J23"/>
    <mergeCell ref="K23:V23"/>
    <mergeCell ref="W23:AH23"/>
    <mergeCell ref="A24:J26"/>
    <mergeCell ref="K24:L24"/>
    <mergeCell ref="M24:V24"/>
    <mergeCell ref="W24:AH24"/>
    <mergeCell ref="K25:L25"/>
    <mergeCell ref="M25:V25"/>
    <mergeCell ref="W25:AH25"/>
    <mergeCell ref="C38:AH40"/>
    <mergeCell ref="K26:L26"/>
    <mergeCell ref="M26:V26"/>
    <mergeCell ref="W26:AH26"/>
    <mergeCell ref="C34:AH34"/>
    <mergeCell ref="C35:AH35"/>
    <mergeCell ref="C36:AH36"/>
  </mergeCells>
  <phoneticPr fontId="2"/>
  <dataValidations count="1">
    <dataValidation imeMode="halfAlpha" allowBlank="1" showInputMessage="1" showErrorMessage="1" sqref="A17 K17 T17 Z18:AJ18 K18:U18 L20:M20 AJ20 L31:M33 K19:K20 N19:U20 Z29:AJ29 K29:U29 AJ31:AJ33 Z30:AI33 K30:K33 N30:U33 AI19:AI20 AH20 Z19:AH19 Z20:AF2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oddHeader>&amp;R【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104775</xdr:colOff>
                    <xdr:row>33</xdr:row>
                    <xdr:rowOff>47625</xdr:rowOff>
                  </from>
                  <to>
                    <xdr:col>1</xdr:col>
                    <xdr:colOff>152400</xdr:colOff>
                    <xdr:row>33</xdr:row>
                    <xdr:rowOff>285750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104775</xdr:colOff>
                    <xdr:row>34</xdr:row>
                    <xdr:rowOff>47625</xdr:rowOff>
                  </from>
                  <to>
                    <xdr:col>1</xdr:col>
                    <xdr:colOff>152400</xdr:colOff>
                    <xdr:row>34</xdr:row>
                    <xdr:rowOff>285750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104775</xdr:colOff>
                    <xdr:row>35</xdr:row>
                    <xdr:rowOff>47625</xdr:rowOff>
                  </from>
                  <to>
                    <xdr:col>1</xdr:col>
                    <xdr:colOff>152400</xdr:colOff>
                    <xdr:row>35</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Normal="100" zoomScaleSheetLayoutView="100" workbookViewId="0">
      <selection activeCell="A3" sqref="A3"/>
    </sheetView>
  </sheetViews>
  <sheetFormatPr defaultRowHeight="13.5"/>
  <cols>
    <col min="1" max="1" width="78.375" bestFit="1" customWidth="1"/>
  </cols>
  <sheetData>
    <row r="1" spans="1:1">
      <c r="A1" s="1"/>
    </row>
    <row r="2" spans="1:1" ht="22.5" customHeight="1" thickBot="1">
      <c r="A2" s="1" t="s">
        <v>165</v>
      </c>
    </row>
    <row r="3" spans="1:1" ht="39.75" customHeight="1" thickBot="1">
      <c r="A3" s="28" t="s">
        <v>164</v>
      </c>
    </row>
    <row r="4" spans="1:1" ht="16.5" customHeight="1">
      <c r="A4" s="2" t="s">
        <v>129</v>
      </c>
    </row>
    <row r="5" spans="1:1" ht="16.5" customHeight="1">
      <c r="A5" s="4" t="s">
        <v>130</v>
      </c>
    </row>
    <row r="6" spans="1:1" ht="16.5" customHeight="1">
      <c r="A6" s="3" t="s">
        <v>131</v>
      </c>
    </row>
    <row r="7" spans="1:1" ht="16.5" customHeight="1">
      <c r="A7" s="3" t="s">
        <v>132</v>
      </c>
    </row>
    <row r="8" spans="1:1" ht="16.5" customHeight="1">
      <c r="A8" s="3" t="s">
        <v>133</v>
      </c>
    </row>
    <row r="9" spans="1:1" ht="16.5" customHeight="1">
      <c r="A9" s="3" t="s">
        <v>134</v>
      </c>
    </row>
    <row r="10" spans="1:1" ht="16.5" customHeight="1">
      <c r="A10" s="3" t="s">
        <v>135</v>
      </c>
    </row>
    <row r="11" spans="1:1" ht="16.5" customHeight="1">
      <c r="A11" s="3" t="s">
        <v>136</v>
      </c>
    </row>
    <row r="12" spans="1:1" ht="16.5" customHeight="1">
      <c r="A12" s="3" t="s">
        <v>137</v>
      </c>
    </row>
    <row r="13" spans="1:1" ht="16.5" customHeight="1">
      <c r="A13" s="3" t="s">
        <v>138</v>
      </c>
    </row>
    <row r="14" spans="1:1" ht="16.5" customHeight="1">
      <c r="A14" s="3" t="s">
        <v>139</v>
      </c>
    </row>
    <row r="15" spans="1:1" ht="16.5" customHeight="1">
      <c r="A15" s="4" t="s">
        <v>140</v>
      </c>
    </row>
    <row r="16" spans="1:1" ht="16.5" customHeight="1">
      <c r="A16" s="3" t="s">
        <v>141</v>
      </c>
    </row>
    <row r="17" spans="1:3" ht="16.5" customHeight="1">
      <c r="A17" s="3" t="s">
        <v>142</v>
      </c>
    </row>
    <row r="18" spans="1:3" ht="16.5" customHeight="1">
      <c r="A18" s="4" t="s">
        <v>143</v>
      </c>
    </row>
    <row r="19" spans="1:3" ht="16.5" customHeight="1">
      <c r="A19" s="3" t="s">
        <v>144</v>
      </c>
    </row>
    <row r="20" spans="1:3" ht="16.5" customHeight="1">
      <c r="A20" s="4" t="s">
        <v>145</v>
      </c>
    </row>
    <row r="21" spans="1:3" ht="16.5" customHeight="1">
      <c r="A21" s="3" t="s">
        <v>146</v>
      </c>
    </row>
    <row r="22" spans="1:3" ht="16.5" customHeight="1">
      <c r="A22" s="4" t="s">
        <v>147</v>
      </c>
    </row>
    <row r="23" spans="1:3" ht="16.5" customHeight="1">
      <c r="A23" s="3" t="s">
        <v>148</v>
      </c>
    </row>
    <row r="24" spans="1:3" ht="16.5" customHeight="1">
      <c r="A24" s="3" t="s">
        <v>149</v>
      </c>
    </row>
    <row r="25" spans="1:3" ht="16.5" customHeight="1">
      <c r="A25" s="3" t="s">
        <v>150</v>
      </c>
    </row>
    <row r="26" spans="1:3" ht="16.5" customHeight="1" thickBot="1">
      <c r="A26" s="30" t="s">
        <v>151</v>
      </c>
    </row>
    <row r="27" spans="1:3" ht="16.5" customHeight="1" thickTop="1">
      <c r="A27" s="29" t="s">
        <v>152</v>
      </c>
    </row>
    <row r="28" spans="1:3">
      <c r="A28" s="26" t="s">
        <v>153</v>
      </c>
    </row>
    <row r="29" spans="1:3">
      <c r="A29" s="26" t="s">
        <v>154</v>
      </c>
      <c r="B29" s="5"/>
      <c r="C29" s="5"/>
    </row>
    <row r="30" spans="1:3">
      <c r="A30" s="26" t="s">
        <v>155</v>
      </c>
      <c r="B30" s="5"/>
      <c r="C30" s="5"/>
    </row>
    <row r="31" spans="1:3">
      <c r="A31" s="26" t="s">
        <v>156</v>
      </c>
      <c r="B31" s="5"/>
      <c r="C31" s="5"/>
    </row>
    <row r="32" spans="1:3">
      <c r="A32" s="26" t="s">
        <v>157</v>
      </c>
      <c r="B32" s="5"/>
      <c r="C32" s="5"/>
    </row>
    <row r="33" spans="1:1">
      <c r="A33" s="26" t="s">
        <v>158</v>
      </c>
    </row>
    <row r="34" spans="1:1">
      <c r="A34" s="26" t="s">
        <v>159</v>
      </c>
    </row>
    <row r="35" spans="1:1">
      <c r="A35" s="26" t="s">
        <v>160</v>
      </c>
    </row>
    <row r="36" spans="1:1">
      <c r="A36" s="26" t="s">
        <v>161</v>
      </c>
    </row>
    <row r="37" spans="1:1">
      <c r="A37" s="26" t="s">
        <v>162</v>
      </c>
    </row>
    <row r="38" spans="1:1" ht="14.25" thickBot="1">
      <c r="A38" s="27" t="s">
        <v>163</v>
      </c>
    </row>
    <row r="39" spans="1:1">
      <c r="A39" s="31" t="s">
        <v>166</v>
      </c>
    </row>
    <row r="40" spans="1:1">
      <c r="A40" t="s">
        <v>167</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基準額変更届出書</vt:lpstr>
      <vt:lpstr>【参考】サービス名一覧</vt:lpstr>
      <vt:lpstr>_new1</vt:lpstr>
      <vt:lpstr>【参考】サービス名一覧!erea</vt:lpstr>
      <vt:lpstr>【参考】サービス名一覧!new</vt:lpstr>
      <vt:lpstr>【参考】サービス名一覧!Print_Area</vt:lpstr>
      <vt:lpstr>はじめに!Print_Area</vt:lpstr>
      <vt:lpstr>基準額変更届出書!Print_Area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Ueda103</cp:lastModifiedBy>
  <cp:lastPrinted>2021-06-22T06:23:24Z</cp:lastPrinted>
  <dcterms:created xsi:type="dcterms:W3CDTF">2018-06-19T01:27:02Z</dcterms:created>
  <dcterms:modified xsi:type="dcterms:W3CDTF">2021-07-14T03:04:20Z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