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34CA4D6B-6027-4C22-AC94-5105265DCD3B}" xr6:coauthVersionLast="47" xr6:coauthVersionMax="47" xr10:uidLastSave="{00000000-0000-0000-0000-000000000000}"/>
  <bookViews>
    <workbookView xWindow="795" yWindow="2040" windowWidth="19605" windowHeight="11730" xr2:uid="{00000000-000D-0000-FFFF-FFFF00000000}"/>
  </bookViews>
  <sheets>
    <sheet name="Sheet2" sheetId="2" r:id="rId1"/>
  </sheets>
  <definedNames>
    <definedName name="_xlnm.Print_Area" localSheetId="0">Sheet2!$A$1:$AW$32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7" i="2" l="1"/>
  <c r="W27" i="2" s="1"/>
  <c r="P25" i="2"/>
  <c r="N25" i="2"/>
  <c r="O25" i="2"/>
  <c r="B26" i="2"/>
  <c r="C26" i="2"/>
  <c r="E26" i="2"/>
  <c r="F26" i="2"/>
  <c r="L26" i="2"/>
  <c r="N26" i="2"/>
  <c r="O26" i="2"/>
  <c r="S26" i="2"/>
  <c r="W26" i="2"/>
  <c r="B27" i="2"/>
  <c r="F27" i="2"/>
  <c r="F30" i="2" s="1"/>
  <c r="L27" i="2"/>
  <c r="N27" i="2"/>
  <c r="O27" i="2"/>
  <c r="B28" i="2"/>
  <c r="F28" i="2"/>
  <c r="L28" i="2"/>
  <c r="N28" i="2"/>
  <c r="O28" i="2"/>
  <c r="B29" i="2"/>
  <c r="F29" i="2"/>
  <c r="L29" i="2"/>
  <c r="N29" i="2"/>
  <c r="O29" i="2"/>
  <c r="B30" i="2"/>
  <c r="N30" i="2"/>
  <c r="O30" i="2"/>
  <c r="F23" i="2"/>
  <c r="AW24" i="2" l="1"/>
  <c r="AW23" i="2"/>
  <c r="AW17" i="2"/>
  <c r="AW18" i="2"/>
  <c r="AW19" i="2"/>
  <c r="AW20" i="2"/>
  <c r="AW21" i="2"/>
  <c r="AW22" i="2"/>
  <c r="AW14" i="2"/>
  <c r="AW8" i="2"/>
  <c r="F15" i="2"/>
  <c r="H15" i="2"/>
  <c r="J15" i="2"/>
  <c r="L15" i="2"/>
  <c r="L23" i="2"/>
  <c r="L30" i="2" s="1"/>
  <c r="S20" i="2"/>
  <c r="U20" i="2" s="1"/>
  <c r="AW16" i="2" l="1"/>
  <c r="AW15" i="2"/>
  <c r="AW12" i="2"/>
  <c r="AW11" i="2"/>
  <c r="AW10" i="2"/>
  <c r="AW9" i="2"/>
  <c r="L9" i="2"/>
  <c r="AG25" i="2" s="1"/>
  <c r="AG26" i="2" s="1"/>
  <c r="AF25" i="2" l="1"/>
  <c r="AF26" i="2" s="1"/>
  <c r="AC25" i="2"/>
  <c r="AC26" i="2" s="1"/>
  <c r="AQ25" i="2"/>
  <c r="AQ26" i="2" s="1"/>
  <c r="AO25" i="2"/>
  <c r="AO26" i="2" s="1"/>
  <c r="AJ25" i="2"/>
  <c r="AJ26" i="2" s="1"/>
  <c r="AL25" i="2"/>
  <c r="AL26" i="2" s="1"/>
  <c r="AR25" i="2"/>
  <c r="AR26" i="2" s="1"/>
  <c r="AN25" i="2"/>
  <c r="AN26" i="2" s="1"/>
  <c r="AD25" i="2"/>
  <c r="AD26" i="2" s="1"/>
  <c r="AU25" i="2"/>
  <c r="AU26" i="2" s="1"/>
  <c r="AI25" i="2"/>
  <c r="AI26" i="2" s="1"/>
  <c r="AP25" i="2"/>
  <c r="AP26" i="2" s="1"/>
  <c r="AV25" i="2"/>
  <c r="AV26" i="2" s="1"/>
  <c r="AS25" i="2"/>
  <c r="AS26" i="2" s="1"/>
  <c r="AK25" i="2"/>
  <c r="AK26" i="2" s="1"/>
  <c r="AH25" i="2"/>
  <c r="AH26" i="2" s="1"/>
  <c r="AT25" i="2"/>
  <c r="AT26" i="2" s="1"/>
  <c r="AM25" i="2"/>
  <c r="AM26" i="2" s="1"/>
  <c r="AE25" i="2"/>
  <c r="AE26" i="2" s="1"/>
  <c r="J9" i="2"/>
  <c r="H9" i="2"/>
  <c r="F9" i="2"/>
  <c r="S5" i="2" l="1"/>
  <c r="U5" i="2" s="1"/>
  <c r="W5" i="2" s="1"/>
  <c r="AW25" i="2"/>
  <c r="AW26" i="2" l="1"/>
  <c r="W20" i="2"/>
</calcChain>
</file>

<file path=xl/sharedStrings.xml><?xml version="1.0" encoding="utf-8"?>
<sst xmlns="http://schemas.openxmlformats.org/spreadsheetml/2006/main" count="117" uniqueCount="100">
  <si>
    <t>黄色着色部をご記入ください</t>
    <rPh sb="0" eb="2">
      <t>キイロ</t>
    </rPh>
    <rPh sb="2" eb="5">
      <t>チャクショクブ</t>
    </rPh>
    <rPh sb="7" eb="9">
      <t>キニュウ</t>
    </rPh>
    <phoneticPr fontId="4"/>
  </si>
  <si>
    <t>青色着色部は自動計算</t>
    <rPh sb="0" eb="2">
      <t>アオイロ</t>
    </rPh>
    <rPh sb="2" eb="4">
      <t>チャクショク</t>
    </rPh>
    <rPh sb="4" eb="5">
      <t>ブ</t>
    </rPh>
    <rPh sb="6" eb="8">
      <t>ジドウ</t>
    </rPh>
    <rPh sb="8" eb="10">
      <t>ケイサン</t>
    </rPh>
    <phoneticPr fontId="4"/>
  </si>
  <si>
    <t>整備費（イニシャルコスト）</t>
    <rPh sb="0" eb="3">
      <t>セイビヒ</t>
    </rPh>
    <phoneticPr fontId="4"/>
  </si>
  <si>
    <t>NO</t>
    <phoneticPr fontId="4"/>
  </si>
  <si>
    <t>施設名称</t>
    <rPh sb="0" eb="2">
      <t>シセツ</t>
    </rPh>
    <rPh sb="2" eb="4">
      <t>メイショウ</t>
    </rPh>
    <phoneticPr fontId="4"/>
  </si>
  <si>
    <t>施設の概要</t>
    <rPh sb="0" eb="2">
      <t>シセツ</t>
    </rPh>
    <rPh sb="3" eb="5">
      <t>ガイヨウ</t>
    </rPh>
    <phoneticPr fontId="4"/>
  </si>
  <si>
    <t>1階面積（㎡）</t>
    <rPh sb="1" eb="2">
      <t>カイ</t>
    </rPh>
    <rPh sb="2" eb="4">
      <t>メンセキ</t>
    </rPh>
    <phoneticPr fontId="4"/>
  </si>
  <si>
    <t>2階面積（㎡）</t>
    <rPh sb="1" eb="2">
      <t>カイ</t>
    </rPh>
    <rPh sb="2" eb="4">
      <t>メンセキ</t>
    </rPh>
    <phoneticPr fontId="4"/>
  </si>
  <si>
    <t>延床面積（㎡）</t>
    <rPh sb="0" eb="2">
      <t>ノベユカ</t>
    </rPh>
    <rPh sb="2" eb="4">
      <t>メンセキ</t>
    </rPh>
    <phoneticPr fontId="4"/>
  </si>
  <si>
    <t>整備費用（千円）</t>
    <rPh sb="0" eb="2">
      <t>セイビ</t>
    </rPh>
    <rPh sb="2" eb="4">
      <t>ヒヨウ</t>
    </rPh>
    <rPh sb="5" eb="6">
      <t>セン</t>
    </rPh>
    <rPh sb="6" eb="7">
      <t>エン</t>
    </rPh>
    <phoneticPr fontId="4"/>
  </si>
  <si>
    <t>使用料提案額（円/㎡・月）</t>
    <rPh sb="0" eb="3">
      <t>シヨウリョウ</t>
    </rPh>
    <rPh sb="3" eb="6">
      <t>テイアンガク</t>
    </rPh>
    <rPh sb="7" eb="8">
      <t>エン</t>
    </rPh>
    <rPh sb="11" eb="12">
      <t>ツキ</t>
    </rPh>
    <phoneticPr fontId="4"/>
  </si>
  <si>
    <t>建築面積（㎡）</t>
    <rPh sb="0" eb="2">
      <t>ケンチク</t>
    </rPh>
    <rPh sb="2" eb="4">
      <t>メンセキ</t>
    </rPh>
    <phoneticPr fontId="4"/>
  </si>
  <si>
    <t>月の支払額（円）</t>
    <rPh sb="0" eb="1">
      <t>ツキ</t>
    </rPh>
    <rPh sb="2" eb="5">
      <t>シハライガク</t>
    </rPh>
    <rPh sb="6" eb="7">
      <t>エン</t>
    </rPh>
    <phoneticPr fontId="4"/>
  </si>
  <si>
    <t>年間支払額（千円）</t>
    <rPh sb="0" eb="2">
      <t>ネンカン</t>
    </rPh>
    <rPh sb="2" eb="5">
      <t>シハライガク</t>
    </rPh>
    <rPh sb="6" eb="7">
      <t>セン</t>
    </rPh>
    <rPh sb="7" eb="8">
      <t>エン</t>
    </rPh>
    <phoneticPr fontId="4"/>
  </si>
  <si>
    <t>●●ショップ</t>
    <phoneticPr fontId="4"/>
  </si>
  <si>
    <t>売店</t>
    <rPh sb="0" eb="2">
      <t>バイテン</t>
    </rPh>
    <phoneticPr fontId="4"/>
  </si>
  <si>
    <t>●●コーヒー</t>
    <phoneticPr fontId="4"/>
  </si>
  <si>
    <t>カフェ</t>
    <phoneticPr fontId="4"/>
  </si>
  <si>
    <t>左図のa
1階の建築面積合計</t>
    <rPh sb="0" eb="2">
      <t>ヒダリズ</t>
    </rPh>
    <rPh sb="6" eb="7">
      <t>カイ</t>
    </rPh>
    <rPh sb="8" eb="10">
      <t>ケンチク</t>
    </rPh>
    <rPh sb="10" eb="12">
      <t>メンセキ</t>
    </rPh>
    <rPh sb="12" eb="14">
      <t>ゴウケイ</t>
    </rPh>
    <phoneticPr fontId="4"/>
  </si>
  <si>
    <t>使用料提案額×建築面積</t>
    <rPh sb="9" eb="11">
      <t>メンセキ</t>
    </rPh>
    <phoneticPr fontId="4"/>
  </si>
  <si>
    <t>月の支払い額×12ヶ月÷1000</t>
    <rPh sb="0" eb="1">
      <t>ツキ</t>
    </rPh>
    <rPh sb="2" eb="4">
      <t>シハラ</t>
    </rPh>
    <rPh sb="5" eb="6">
      <t>ガク</t>
    </rPh>
    <rPh sb="10" eb="11">
      <t>ゲツ</t>
    </rPh>
    <phoneticPr fontId="4"/>
  </si>
  <si>
    <t>合計</t>
    <rPh sb="0" eb="2">
      <t>ゴウケイ</t>
    </rPh>
    <phoneticPr fontId="4"/>
  </si>
  <si>
    <t>施設の種類</t>
    <rPh sb="0" eb="2">
      <t>シセツ</t>
    </rPh>
    <rPh sb="3" eb="5">
      <t>シュルイ</t>
    </rPh>
    <phoneticPr fontId="4"/>
  </si>
  <si>
    <t>面積（㎡）</t>
    <rPh sb="0" eb="2">
      <t>メンセキ</t>
    </rPh>
    <phoneticPr fontId="4"/>
  </si>
  <si>
    <t>整備費用（千円）</t>
    <rPh sb="2" eb="4">
      <t>ヒヨウ</t>
    </rPh>
    <rPh sb="5" eb="6">
      <t>セン</t>
    </rPh>
    <rPh sb="6" eb="7">
      <t>エン</t>
    </rPh>
    <phoneticPr fontId="4"/>
  </si>
  <si>
    <t>管理事務所</t>
    <rPh sb="0" eb="2">
      <t>カンリ</t>
    </rPh>
    <rPh sb="2" eb="5">
      <t>ジムショ</t>
    </rPh>
    <phoneticPr fontId="4"/>
  </si>
  <si>
    <t>合計</t>
    <rPh sb="0" eb="1">
      <t>ゴウ</t>
    </rPh>
    <rPh sb="1" eb="2">
      <t>ケイ</t>
    </rPh>
    <phoneticPr fontId="4"/>
  </si>
  <si>
    <t>想定する事業期間</t>
    <phoneticPr fontId="4"/>
  </si>
  <si>
    <t>事業期間（年）</t>
    <rPh sb="0" eb="2">
      <t>ジギョウ</t>
    </rPh>
    <rPh sb="2" eb="4">
      <t>キカン</t>
    </rPh>
    <rPh sb="5" eb="6">
      <t>ネン</t>
    </rPh>
    <phoneticPr fontId="4"/>
  </si>
  <si>
    <t>項目</t>
    <rPh sb="0" eb="2">
      <t>コウモク</t>
    </rPh>
    <phoneticPr fontId="4"/>
  </si>
  <si>
    <t>1年目</t>
    <rPh sb="1" eb="3">
      <t>ネンメ</t>
    </rPh>
    <phoneticPr fontId="4"/>
  </si>
  <si>
    <t>2年目</t>
    <rPh sb="1" eb="3">
      <t>ネンメ</t>
    </rPh>
    <phoneticPr fontId="4"/>
  </si>
  <si>
    <t>3年目</t>
    <rPh sb="1" eb="3">
      <t>ネンメ</t>
    </rPh>
    <phoneticPr fontId="4"/>
  </si>
  <si>
    <t>4年目</t>
    <rPh sb="1" eb="3">
      <t>ネンメ</t>
    </rPh>
    <phoneticPr fontId="4"/>
  </si>
  <si>
    <t>5年目</t>
    <rPh sb="1" eb="3">
      <t>ネンメ</t>
    </rPh>
    <phoneticPr fontId="4"/>
  </si>
  <si>
    <t>6年目</t>
    <rPh sb="1" eb="3">
      <t>ネンメ</t>
    </rPh>
    <phoneticPr fontId="4"/>
  </si>
  <si>
    <t>7年目</t>
    <rPh sb="1" eb="3">
      <t>ネンメ</t>
    </rPh>
    <phoneticPr fontId="4"/>
  </si>
  <si>
    <t>8年目</t>
    <rPh sb="1" eb="3">
      <t>ネンメ</t>
    </rPh>
    <phoneticPr fontId="4"/>
  </si>
  <si>
    <t>9年目</t>
    <rPh sb="1" eb="3">
      <t>ネンメ</t>
    </rPh>
    <phoneticPr fontId="4"/>
  </si>
  <si>
    <t>10年目</t>
    <rPh sb="2" eb="4">
      <t>ネンメ</t>
    </rPh>
    <phoneticPr fontId="4"/>
  </si>
  <si>
    <t>11年目</t>
    <rPh sb="2" eb="4">
      <t>ネンメ</t>
    </rPh>
    <phoneticPr fontId="4"/>
  </si>
  <si>
    <t>12年目</t>
    <rPh sb="2" eb="4">
      <t>ネンメ</t>
    </rPh>
    <phoneticPr fontId="4"/>
  </si>
  <si>
    <t>13年目</t>
    <rPh sb="2" eb="4">
      <t>ネンメ</t>
    </rPh>
    <phoneticPr fontId="4"/>
  </si>
  <si>
    <t>14年目</t>
    <rPh sb="2" eb="4">
      <t>ネンメ</t>
    </rPh>
    <phoneticPr fontId="4"/>
  </si>
  <si>
    <t>15年目</t>
    <rPh sb="2" eb="4">
      <t>ネンメ</t>
    </rPh>
    <phoneticPr fontId="4"/>
  </si>
  <si>
    <t>16年目</t>
    <rPh sb="2" eb="4">
      <t>ネンメ</t>
    </rPh>
    <phoneticPr fontId="4"/>
  </si>
  <si>
    <t>17年目</t>
    <rPh sb="2" eb="4">
      <t>ネンメ</t>
    </rPh>
    <phoneticPr fontId="4"/>
  </si>
  <si>
    <t>18年目</t>
    <rPh sb="2" eb="4">
      <t>ネンメ</t>
    </rPh>
    <phoneticPr fontId="4"/>
  </si>
  <si>
    <t>19年目</t>
    <rPh sb="2" eb="4">
      <t>ネンメ</t>
    </rPh>
    <phoneticPr fontId="4"/>
  </si>
  <si>
    <t>20年目</t>
    <rPh sb="2" eb="4">
      <t>ネンメ</t>
    </rPh>
    <phoneticPr fontId="4"/>
  </si>
  <si>
    <t xml:space="preserve">収入　（1） </t>
    <rPh sb="0" eb="2">
      <t>シュウニュウ</t>
    </rPh>
    <phoneticPr fontId="4"/>
  </si>
  <si>
    <t>収入見込み</t>
    <rPh sb="0" eb="2">
      <t>シュウニュウ</t>
    </rPh>
    <rPh sb="2" eb="4">
      <t>ミコ</t>
    </rPh>
    <phoneticPr fontId="4"/>
  </si>
  <si>
    <t>支出　（2）</t>
    <rPh sb="0" eb="2">
      <t>シシュツ</t>
    </rPh>
    <phoneticPr fontId="4"/>
  </si>
  <si>
    <t>営業損益　（1）－（2）－（3）</t>
    <rPh sb="0" eb="2">
      <t>エイギョウ</t>
    </rPh>
    <rPh sb="2" eb="4">
      <t>ソンエキ</t>
    </rPh>
    <phoneticPr fontId="4"/>
  </si>
  <si>
    <t>※</t>
    <phoneticPr fontId="4"/>
  </si>
  <si>
    <t>必要に応じて、項目の追加または細分化してください。</t>
    <rPh sb="0" eb="2">
      <t>ヒツヨウ</t>
    </rPh>
    <rPh sb="3" eb="4">
      <t>オウ</t>
    </rPh>
    <rPh sb="7" eb="9">
      <t>コウモク</t>
    </rPh>
    <rPh sb="10" eb="12">
      <t>ツイカ</t>
    </rPh>
    <rPh sb="15" eb="18">
      <t>サイブンカ</t>
    </rPh>
    <phoneticPr fontId="4"/>
  </si>
  <si>
    <t>公募対象公園施設使用料（事業者が区へ支払うもの）　※1階建築面積で換算</t>
    <rPh sb="0" eb="2">
      <t>コウボ</t>
    </rPh>
    <rPh sb="2" eb="4">
      <t>タイショウ</t>
    </rPh>
    <rPh sb="4" eb="6">
      <t>コウエン</t>
    </rPh>
    <rPh sb="6" eb="8">
      <t>シセツ</t>
    </rPh>
    <rPh sb="8" eb="11">
      <t>シヨウリョウ</t>
    </rPh>
    <rPh sb="12" eb="15">
      <t>ジギョウシャ</t>
    </rPh>
    <rPh sb="16" eb="17">
      <t>ク</t>
    </rPh>
    <rPh sb="18" eb="20">
      <t>シハラ</t>
    </rPh>
    <rPh sb="27" eb="28">
      <t>カイ</t>
    </rPh>
    <rPh sb="28" eb="30">
      <t>ケンチク</t>
    </rPh>
    <rPh sb="30" eb="32">
      <t>メンセキ</t>
    </rPh>
    <rPh sb="33" eb="35">
      <t>カンサン</t>
    </rPh>
    <phoneticPr fontId="4"/>
  </si>
  <si>
    <t>利便増進施設占用料（事業者が区へ支払うもの）　※任意提案</t>
    <rPh sb="0" eb="2">
      <t>リベン</t>
    </rPh>
    <rPh sb="2" eb="4">
      <t>ゾウシン</t>
    </rPh>
    <rPh sb="4" eb="6">
      <t>シセツ</t>
    </rPh>
    <rPh sb="6" eb="8">
      <t>センヨウ</t>
    </rPh>
    <rPh sb="8" eb="9">
      <t>リョウ</t>
    </rPh>
    <rPh sb="10" eb="13">
      <t>ジギョウシャ</t>
    </rPh>
    <rPh sb="14" eb="15">
      <t>ク</t>
    </rPh>
    <rPh sb="16" eb="18">
      <t>シハラ</t>
    </rPh>
    <rPh sb="24" eb="28">
      <t>ニンイテイアン</t>
    </rPh>
    <phoneticPr fontId="4"/>
  </si>
  <si>
    <t>（単位：千円）</t>
    <phoneticPr fontId="1"/>
  </si>
  <si>
    <t>上限を20年とする</t>
    <rPh sb="0" eb="2">
      <t>ジョウゲン</t>
    </rPh>
    <rPh sb="5" eb="6">
      <t>ネン</t>
    </rPh>
    <phoneticPr fontId="1"/>
  </si>
  <si>
    <t>金額を入力してください</t>
    <rPh sb="0" eb="2">
      <t>キンガク</t>
    </rPh>
    <rPh sb="3" eb="5">
      <t>ニュウリョク</t>
    </rPh>
    <phoneticPr fontId="1"/>
  </si>
  <si>
    <t>ランニングコスト</t>
    <phoneticPr fontId="4"/>
  </si>
  <si>
    <t>使用料</t>
    <rPh sb="0" eb="3">
      <t>シヨウリョウ</t>
    </rPh>
    <phoneticPr fontId="4"/>
  </si>
  <si>
    <t>収益施設の売上</t>
    <rPh sb="0" eb="2">
      <t>シュウエキ</t>
    </rPh>
    <rPh sb="2" eb="4">
      <t>シセツ</t>
    </rPh>
    <rPh sb="5" eb="7">
      <t>ウリアゲ</t>
    </rPh>
    <phoneticPr fontId="1"/>
  </si>
  <si>
    <t>イベント等の売上</t>
    <rPh sb="4" eb="5">
      <t>トウ</t>
    </rPh>
    <rPh sb="6" eb="8">
      <t>ウリアゲ</t>
    </rPh>
    <phoneticPr fontId="1"/>
  </si>
  <si>
    <t>人件費</t>
    <rPh sb="0" eb="3">
      <t>ジンケンヒ</t>
    </rPh>
    <phoneticPr fontId="1"/>
  </si>
  <si>
    <t>清掃費</t>
    <rPh sb="0" eb="3">
      <t>セイソウヒ</t>
    </rPh>
    <phoneticPr fontId="1"/>
  </si>
  <si>
    <t>警備費</t>
    <rPh sb="0" eb="3">
      <t>ケイビヒ</t>
    </rPh>
    <phoneticPr fontId="1"/>
  </si>
  <si>
    <t>光熱水費</t>
    <rPh sb="0" eb="4">
      <t>コウネツスイヒ</t>
    </rPh>
    <phoneticPr fontId="1"/>
  </si>
  <si>
    <t>修繕費</t>
    <rPh sb="0" eb="3">
      <t>シュウゼンヒ</t>
    </rPh>
    <phoneticPr fontId="1"/>
  </si>
  <si>
    <t>公募対象公園施設使用料</t>
    <rPh sb="0" eb="2">
      <t>コウボ</t>
    </rPh>
    <rPh sb="2" eb="4">
      <t>タイショウ</t>
    </rPh>
    <rPh sb="4" eb="6">
      <t>コウエン</t>
    </rPh>
    <rPh sb="6" eb="8">
      <t>シセツ</t>
    </rPh>
    <rPh sb="8" eb="11">
      <t>シヨウリョウ</t>
    </rPh>
    <phoneticPr fontId="1"/>
  </si>
  <si>
    <t>利便増進施設占用料</t>
    <rPh sb="0" eb="2">
      <t>リベン</t>
    </rPh>
    <rPh sb="2" eb="4">
      <t>ゾウシン</t>
    </rPh>
    <rPh sb="4" eb="6">
      <t>シセツ</t>
    </rPh>
    <rPh sb="6" eb="9">
      <t>センヨウリョウ</t>
    </rPh>
    <phoneticPr fontId="1"/>
  </si>
  <si>
    <t>施設管理費</t>
    <rPh sb="0" eb="2">
      <t>シセツ</t>
    </rPh>
    <rPh sb="2" eb="4">
      <t>カンリ</t>
    </rPh>
    <rPh sb="4" eb="5">
      <t>ヒ</t>
    </rPh>
    <phoneticPr fontId="1"/>
  </si>
  <si>
    <t>事務費</t>
    <rPh sb="0" eb="3">
      <t>ジムヒ</t>
    </rPh>
    <phoneticPr fontId="1"/>
  </si>
  <si>
    <t>公租公課</t>
    <rPh sb="0" eb="4">
      <t>コウソコウカ</t>
    </rPh>
    <phoneticPr fontId="1"/>
  </si>
  <si>
    <t>その他経費</t>
    <rPh sb="2" eb="3">
      <t>ホカ</t>
    </rPh>
    <rPh sb="3" eb="5">
      <t>ケイヒ</t>
    </rPh>
    <phoneticPr fontId="1"/>
  </si>
  <si>
    <t>公園トイレ</t>
    <rPh sb="0" eb="2">
      <t>コウエン</t>
    </rPh>
    <phoneticPr fontId="4"/>
  </si>
  <si>
    <t>その他（利便増進施設）※提案任意</t>
    <rPh sb="2" eb="3">
      <t>タ</t>
    </rPh>
    <rPh sb="4" eb="6">
      <t>リベン</t>
    </rPh>
    <rPh sb="6" eb="8">
      <t>ゾウシン</t>
    </rPh>
    <rPh sb="8" eb="10">
      <t>シセツ</t>
    </rPh>
    <rPh sb="12" eb="14">
      <t>テイアン</t>
    </rPh>
    <rPh sb="14" eb="16">
      <t>ニンイ</t>
    </rPh>
    <phoneticPr fontId="4"/>
  </si>
  <si>
    <t>本区に求める整備費用の負担額</t>
    <rPh sb="0" eb="1">
      <t>ホン</t>
    </rPh>
    <rPh sb="1" eb="2">
      <t>ク</t>
    </rPh>
    <rPh sb="3" eb="4">
      <t>モト</t>
    </rPh>
    <rPh sb="6" eb="10">
      <t>セイビヒヨウ</t>
    </rPh>
    <rPh sb="11" eb="14">
      <t>フタンガク</t>
    </rPh>
    <phoneticPr fontId="4"/>
  </si>
  <si>
    <r>
      <t xml:space="preserve">本区に求める整備費用の負担額＝
</t>
    </r>
    <r>
      <rPr>
        <sz val="7.5"/>
        <color rgb="FFFF0000"/>
        <rFont val="游ゴシック"/>
        <family val="3"/>
        <charset val="128"/>
        <scheme val="minor"/>
      </rPr>
      <t>特定公園施設（管理事務所、公園トイレ）の整備費用　ー　公募対象公園施設等から見込まれる収益等からの充当額</t>
    </r>
    <rPh sb="0" eb="1">
      <t>ホン</t>
    </rPh>
    <rPh sb="1" eb="2">
      <t>ク</t>
    </rPh>
    <rPh sb="3" eb="4">
      <t>モト</t>
    </rPh>
    <rPh sb="6" eb="8">
      <t>セイビ</t>
    </rPh>
    <rPh sb="8" eb="10">
      <t>ヒヨウ</t>
    </rPh>
    <rPh sb="11" eb="13">
      <t>フタン</t>
    </rPh>
    <rPh sb="13" eb="14">
      <t>ガク</t>
    </rPh>
    <rPh sb="16" eb="18">
      <t>トクテイ</t>
    </rPh>
    <rPh sb="18" eb="20">
      <t>コウエン</t>
    </rPh>
    <rPh sb="20" eb="22">
      <t>シセツ</t>
    </rPh>
    <rPh sb="23" eb="25">
      <t>カンリ</t>
    </rPh>
    <rPh sb="25" eb="28">
      <t>ジムショ</t>
    </rPh>
    <rPh sb="29" eb="31">
      <t>コウエン</t>
    </rPh>
    <rPh sb="36" eb="40">
      <t>セイビヒヨウ</t>
    </rPh>
    <rPh sb="43" eb="45">
      <t>コウボ</t>
    </rPh>
    <rPh sb="45" eb="47">
      <t>タイショウ</t>
    </rPh>
    <rPh sb="47" eb="49">
      <t>コウエン</t>
    </rPh>
    <rPh sb="49" eb="51">
      <t>シセツ</t>
    </rPh>
    <rPh sb="51" eb="52">
      <t>トウ</t>
    </rPh>
    <rPh sb="54" eb="56">
      <t>ミコ</t>
    </rPh>
    <rPh sb="59" eb="61">
      <t>シュウエキ</t>
    </rPh>
    <rPh sb="61" eb="62">
      <t>トウ</t>
    </rPh>
    <rPh sb="65" eb="68">
      <t>ジュウトウガク</t>
    </rPh>
    <phoneticPr fontId="1"/>
  </si>
  <si>
    <t>使用料提案額（円/㎡・日）</t>
    <rPh sb="0" eb="3">
      <t>シヨウリョウ</t>
    </rPh>
    <rPh sb="3" eb="6">
      <t>テイアンガク</t>
    </rPh>
    <rPh sb="7" eb="8">
      <t>エン</t>
    </rPh>
    <rPh sb="11" eb="12">
      <t>ニチ</t>
    </rPh>
    <phoneticPr fontId="4"/>
  </si>
  <si>
    <t xml:space="preserve">左図のb
</t>
    <rPh sb="0" eb="2">
      <t>ヒダリズ</t>
    </rPh>
    <phoneticPr fontId="4"/>
  </si>
  <si>
    <t xml:space="preserve">左図のc
</t>
    <rPh sb="0" eb="2">
      <t>ヒダリズ</t>
    </rPh>
    <phoneticPr fontId="4"/>
  </si>
  <si>
    <t>提案額×面積</t>
    <rPh sb="0" eb="2">
      <t>テイアン</t>
    </rPh>
    <rPh sb="4" eb="6">
      <t>メンセキ</t>
    </rPh>
    <phoneticPr fontId="4"/>
  </si>
  <si>
    <t>日の支払額（円）</t>
    <rPh sb="0" eb="1">
      <t>ヒ</t>
    </rPh>
    <rPh sb="2" eb="5">
      <t>シハライガク</t>
    </rPh>
    <rPh sb="6" eb="7">
      <t>エン</t>
    </rPh>
    <phoneticPr fontId="4"/>
  </si>
  <si>
    <t>日の支払い額×365日÷1000</t>
    <rPh sb="0" eb="1">
      <t>ニチ</t>
    </rPh>
    <rPh sb="2" eb="4">
      <t>シハラ</t>
    </rPh>
    <rPh sb="5" eb="6">
      <t>ガク</t>
    </rPh>
    <rPh sb="10" eb="11">
      <t>ニチ</t>
    </rPh>
    <phoneticPr fontId="4"/>
  </si>
  <si>
    <t>便益・サービスの拠点（公募対象公園施設）※必須提案</t>
    <rPh sb="0" eb="2">
      <t>ベンエキ</t>
    </rPh>
    <rPh sb="8" eb="10">
      <t>キョテン</t>
    </rPh>
    <rPh sb="11" eb="15">
      <t>コウボタイショウ</t>
    </rPh>
    <rPh sb="15" eb="17">
      <t>コウエン</t>
    </rPh>
    <rPh sb="17" eb="19">
      <t>シセツ</t>
    </rPh>
    <rPh sb="21" eb="25">
      <t>ヒッステイアン</t>
    </rPh>
    <phoneticPr fontId="4"/>
  </si>
  <si>
    <t>管理事務所、公園トイレ（特定公園施設）※必須提案</t>
    <rPh sb="0" eb="2">
      <t>カンリ</t>
    </rPh>
    <rPh sb="2" eb="5">
      <t>ジムショ</t>
    </rPh>
    <rPh sb="6" eb="8">
      <t>コウエン</t>
    </rPh>
    <rPh sb="12" eb="14">
      <t>トクテイ</t>
    </rPh>
    <rPh sb="14" eb="16">
      <t>コウエン</t>
    </rPh>
    <rPh sb="16" eb="18">
      <t>シセツ</t>
    </rPh>
    <rPh sb="20" eb="24">
      <t>ヒッステイアン</t>
    </rPh>
    <phoneticPr fontId="4"/>
  </si>
  <si>
    <t>自転車駐輪場（利便増進施設）※提案任意</t>
    <rPh sb="0" eb="3">
      <t>ジテンシャ</t>
    </rPh>
    <rPh sb="3" eb="6">
      <t>チュウリンジョウ</t>
    </rPh>
    <rPh sb="7" eb="9">
      <t>リベン</t>
    </rPh>
    <rPh sb="9" eb="11">
      <t>ゾウシン</t>
    </rPh>
    <rPh sb="11" eb="13">
      <t>シセツ</t>
    </rPh>
    <rPh sb="15" eb="17">
      <t>テイアン</t>
    </rPh>
    <rPh sb="17" eb="19">
      <t>ニンイ</t>
    </rPh>
    <phoneticPr fontId="4"/>
  </si>
  <si>
    <t>区の整備費用の負担（千円）</t>
    <rPh sb="0" eb="1">
      <t>ク</t>
    </rPh>
    <rPh sb="2" eb="5">
      <t>セイビヒ</t>
    </rPh>
    <rPh sb="5" eb="6">
      <t>ヨウ</t>
    </rPh>
    <rPh sb="7" eb="9">
      <t>フタン</t>
    </rPh>
    <rPh sb="10" eb="12">
      <t>センエン</t>
    </rPh>
    <phoneticPr fontId="4"/>
  </si>
  <si>
    <t>占用面積（㎡）</t>
    <rPh sb="0" eb="2">
      <t>センヨウ</t>
    </rPh>
    <rPh sb="2" eb="4">
      <t>メンセキ</t>
    </rPh>
    <phoneticPr fontId="4"/>
  </si>
  <si>
    <t>減価償却費　 （３）</t>
    <rPh sb="0" eb="2">
      <t>ゲンカ</t>
    </rPh>
    <rPh sb="2" eb="4">
      <t>ショウキャク</t>
    </rPh>
    <rPh sb="4" eb="5">
      <t>ヒ</t>
    </rPh>
    <phoneticPr fontId="4"/>
  </si>
  <si>
    <t>減価償却費＝｛イニシャルコストの総額（a+b+c+d)－区に求める整備費の負担(e）｝÷  事業期間 ＝1年あたりの減価償却費</t>
    <rPh sb="0" eb="2">
      <t>ゲンカ</t>
    </rPh>
    <rPh sb="2" eb="5">
      <t>ショウキャクヒ</t>
    </rPh>
    <rPh sb="58" eb="60">
      <t>ゲンカ</t>
    </rPh>
    <phoneticPr fontId="1"/>
  </si>
  <si>
    <t>【様式17-1】</t>
    <rPh sb="1" eb="3">
      <t>ヨウシキ</t>
    </rPh>
    <phoneticPr fontId="1"/>
  </si>
  <si>
    <t>【様式17-2】</t>
    <phoneticPr fontId="1"/>
  </si>
  <si>
    <t>収支計画書</t>
    <phoneticPr fontId="1"/>
  </si>
  <si>
    <r>
      <t xml:space="preserve">金額をご提案ください
</t>
    </r>
    <r>
      <rPr>
        <sz val="7"/>
        <color rgb="FFFF0000"/>
        <rFont val="游ゴシック"/>
        <family val="3"/>
        <charset val="128"/>
        <scheme val="minor"/>
      </rPr>
      <t>※条例で定める1,859円/㎡・月以上</t>
    </r>
    <rPh sb="0" eb="2">
      <t>キンガク</t>
    </rPh>
    <rPh sb="4" eb="6">
      <t>テイアン</t>
    </rPh>
    <rPh sb="12" eb="14">
      <t>ジョウレイ</t>
    </rPh>
    <rPh sb="15" eb="16">
      <t>サダ</t>
    </rPh>
    <rPh sb="23" eb="24">
      <t>エン</t>
    </rPh>
    <rPh sb="27" eb="28">
      <t>ツキ</t>
    </rPh>
    <rPh sb="28" eb="30">
      <t>イジョウ</t>
    </rPh>
    <phoneticPr fontId="4"/>
  </si>
  <si>
    <t>本区が負担する費用の上限額は135,000千円で、かつ全体整備費の９/１０の範囲内とします。</t>
    <phoneticPr fontId="4"/>
  </si>
  <si>
    <t>金額をご提案ください
※条例で定める1,859円/㎡・月以上</t>
    <rPh sb="0" eb="2">
      <t>キンガク</t>
    </rPh>
    <rPh sb="4" eb="6">
      <t>テイアン</t>
    </rPh>
    <rPh sb="12" eb="14">
      <t>ジョウレイ</t>
    </rPh>
    <rPh sb="15" eb="16">
      <t>サダ</t>
    </rPh>
    <rPh sb="23" eb="24">
      <t>エン</t>
    </rPh>
    <rPh sb="27" eb="28">
      <t>ツキ</t>
    </rPh>
    <rPh sb="28" eb="30">
      <t>イジョウ</t>
    </rPh>
    <phoneticPr fontId="4"/>
  </si>
  <si>
    <t>金額をご提案ください
※条例で定める47円/㎡・日以上</t>
    <rPh sb="0" eb="2">
      <t>キンガク</t>
    </rPh>
    <rPh sb="4" eb="6">
      <t>テイアン</t>
    </rPh>
    <rPh sb="12" eb="14">
      <t>ジョウレイ</t>
    </rPh>
    <rPh sb="15" eb="16">
      <t>サダ</t>
    </rPh>
    <rPh sb="20" eb="21">
      <t>エン</t>
    </rPh>
    <rPh sb="24" eb="25">
      <t>ニチ</t>
    </rPh>
    <rPh sb="25" eb="27">
      <t>イジョウ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</si>
</sst>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11"/>
      <color theme="8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4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7"/>
      <color rgb="FFFF0000"/>
      <name val="游ゴシック"/>
      <family val="3"/>
      <charset val="128"/>
      <scheme val="minor"/>
    </font>
    <font>
      <sz val="7.5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245">
    <xf numFmtId="0" fontId="0" fillId="0" borderId="0" xfId="0"/>
    <xf numFmtId="0" fontId="5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9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38" fontId="17" fillId="0" borderId="0" xfId="1" applyFont="1" applyFill="1" applyBorder="1" applyAlignment="1">
      <alignment horizontal="left" vertical="top"/>
    </xf>
    <xf numFmtId="38" fontId="18" fillId="0" borderId="0" xfId="1" applyFont="1" applyFill="1" applyBorder="1" applyAlignment="1">
      <alignment horizontal="left" vertical="top" wrapText="1"/>
    </xf>
    <xf numFmtId="0" fontId="12" fillId="0" borderId="37" xfId="0" applyFont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19" fillId="0" borderId="0" xfId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2" fillId="5" borderId="13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0" fontId="15" fillId="5" borderId="34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vertical="center"/>
    </xf>
    <xf numFmtId="38" fontId="21" fillId="0" borderId="0" xfId="1" applyFont="1" applyFill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2" fillId="4" borderId="7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56" xfId="0" applyFont="1" applyFill="1" applyBorder="1" applyAlignment="1">
      <alignment horizontal="center" vertical="center"/>
    </xf>
    <xf numFmtId="38" fontId="13" fillId="0" borderId="58" xfId="1" applyFont="1" applyBorder="1" applyAlignment="1">
      <alignment horizontal="center" vertical="center"/>
    </xf>
    <xf numFmtId="38" fontId="13" fillId="0" borderId="59" xfId="1" applyFont="1" applyBorder="1" applyAlignment="1">
      <alignment horizontal="center" vertical="center"/>
    </xf>
    <xf numFmtId="38" fontId="13" fillId="0" borderId="17" xfId="1" applyFont="1" applyBorder="1" applyAlignment="1">
      <alignment horizontal="center" vertical="center"/>
    </xf>
    <xf numFmtId="38" fontId="12" fillId="0" borderId="60" xfId="1" applyFont="1" applyBorder="1" applyAlignment="1">
      <alignment horizontal="center" vertical="center"/>
    </xf>
    <xf numFmtId="38" fontId="13" fillId="2" borderId="33" xfId="1" applyFont="1" applyFill="1" applyBorder="1" applyAlignment="1">
      <alignment horizontal="center" vertical="center"/>
    </xf>
    <xf numFmtId="38" fontId="13" fillId="2" borderId="32" xfId="1" applyFont="1" applyFill="1" applyBorder="1" applyAlignment="1">
      <alignment horizontal="center" vertical="center"/>
    </xf>
    <xf numFmtId="38" fontId="15" fillId="3" borderId="63" xfId="1" applyFont="1" applyFill="1" applyBorder="1" applyAlignment="1">
      <alignment horizontal="center" vertical="center"/>
    </xf>
    <xf numFmtId="38" fontId="13" fillId="2" borderId="66" xfId="1" applyFont="1" applyFill="1" applyBorder="1" applyAlignment="1">
      <alignment horizontal="center" vertical="center"/>
    </xf>
    <xf numFmtId="38" fontId="13" fillId="0" borderId="69" xfId="1" applyFont="1" applyBorder="1" applyAlignment="1">
      <alignment horizontal="center" vertical="center"/>
    </xf>
    <xf numFmtId="38" fontId="13" fillId="0" borderId="70" xfId="1" applyFont="1" applyBorder="1" applyAlignment="1">
      <alignment horizontal="center" vertical="center"/>
    </xf>
    <xf numFmtId="38" fontId="13" fillId="0" borderId="71" xfId="1" applyFont="1" applyBorder="1" applyAlignment="1">
      <alignment horizontal="center" vertical="center"/>
    </xf>
    <xf numFmtId="38" fontId="15" fillId="0" borderId="63" xfId="1" applyFont="1" applyBorder="1" applyAlignment="1">
      <alignment horizontal="center" vertical="center"/>
    </xf>
    <xf numFmtId="38" fontId="20" fillId="2" borderId="37" xfId="1" applyFont="1" applyFill="1" applyBorder="1" applyAlignment="1">
      <alignment horizontal="center" vertical="center"/>
    </xf>
    <xf numFmtId="38" fontId="20" fillId="2" borderId="33" xfId="1" applyFont="1" applyFill="1" applyBorder="1" applyAlignment="1">
      <alignment horizontal="center" vertical="center"/>
    </xf>
    <xf numFmtId="38" fontId="20" fillId="2" borderId="32" xfId="1" applyFont="1" applyFill="1" applyBorder="1" applyAlignment="1">
      <alignment horizontal="center" vertical="center"/>
    </xf>
    <xf numFmtId="38" fontId="20" fillId="2" borderId="66" xfId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38" fontId="20" fillId="3" borderId="75" xfId="1" applyFont="1" applyFill="1" applyBorder="1" applyAlignment="1">
      <alignment horizontal="center" vertical="center"/>
    </xf>
    <xf numFmtId="38" fontId="15" fillId="3" borderId="77" xfId="1" applyFont="1" applyFill="1" applyBorder="1" applyAlignment="1">
      <alignment horizontal="center" vertical="center"/>
    </xf>
    <xf numFmtId="3" fontId="20" fillId="3" borderId="52" xfId="1" applyNumberFormat="1" applyFont="1" applyFill="1" applyBorder="1" applyAlignment="1">
      <alignment horizontal="center" vertical="center"/>
    </xf>
    <xf numFmtId="3" fontId="20" fillId="3" borderId="78" xfId="1" applyNumberFormat="1" applyFont="1" applyFill="1" applyBorder="1" applyAlignment="1">
      <alignment horizontal="center" vertical="center"/>
    </xf>
    <xf numFmtId="3" fontId="20" fillId="3" borderId="76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10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 wrapText="1"/>
    </xf>
    <xf numFmtId="38" fontId="19" fillId="0" borderId="0" xfId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8" fontId="12" fillId="0" borderId="0" xfId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38" fontId="15" fillId="0" borderId="0" xfId="1" applyFont="1" applyFill="1" applyBorder="1" applyAlignment="1">
      <alignment vertical="center"/>
    </xf>
    <xf numFmtId="0" fontId="20" fillId="0" borderId="0" xfId="0" applyFont="1" applyAlignment="1">
      <alignment vertical="center" wrapText="1"/>
    </xf>
    <xf numFmtId="38" fontId="18" fillId="0" borderId="0" xfId="1" applyFont="1" applyFill="1" applyBorder="1" applyAlignment="1">
      <alignment vertical="top" wrapText="1"/>
    </xf>
    <xf numFmtId="0" fontId="12" fillId="0" borderId="0" xfId="0" applyFont="1" applyAlignment="1">
      <alignment vertical="center" wrapText="1"/>
    </xf>
    <xf numFmtId="0" fontId="5" fillId="0" borderId="5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38" fontId="20" fillId="3" borderId="78" xfId="1" applyFont="1" applyFill="1" applyBorder="1" applyAlignment="1">
      <alignment horizontal="center" vertical="center"/>
    </xf>
    <xf numFmtId="38" fontId="20" fillId="3" borderId="81" xfId="1" applyFont="1" applyFill="1" applyBorder="1" applyAlignment="1">
      <alignment horizontal="center" vertical="center"/>
    </xf>
    <xf numFmtId="38" fontId="20" fillId="2" borderId="73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5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/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38" fontId="18" fillId="0" borderId="0" xfId="1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14" fillId="2" borderId="65" xfId="0" applyFont="1" applyFill="1" applyBorder="1" applyAlignment="1">
      <alignment vertical="center" wrapText="1"/>
    </xf>
    <xf numFmtId="0" fontId="14" fillId="2" borderId="32" xfId="0" applyFont="1" applyFill="1" applyBorder="1" applyAlignment="1">
      <alignment vertical="center"/>
    </xf>
    <xf numFmtId="0" fontId="15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5" fillId="6" borderId="34" xfId="0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vertical="center"/>
    </xf>
    <xf numFmtId="0" fontId="15" fillId="6" borderId="42" xfId="0" applyFont="1" applyFill="1" applyBorder="1" applyAlignment="1">
      <alignment horizontal="center" vertical="center"/>
    </xf>
    <xf numFmtId="0" fontId="12" fillId="6" borderId="48" xfId="0" applyFont="1" applyFill="1" applyBorder="1" applyAlignment="1">
      <alignment horizontal="center" vertical="center"/>
    </xf>
    <xf numFmtId="0" fontId="12" fillId="6" borderId="49" xfId="0" applyFont="1" applyFill="1" applyBorder="1" applyAlignment="1">
      <alignment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40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5" fillId="6" borderId="16" xfId="0" applyFont="1" applyFill="1" applyBorder="1" applyAlignment="1">
      <alignment horizontal="center" vertical="center"/>
    </xf>
    <xf numFmtId="0" fontId="15" fillId="6" borderId="37" xfId="0" applyFont="1" applyFill="1" applyBorder="1" applyAlignment="1">
      <alignment horizontal="center" vertical="center"/>
    </xf>
    <xf numFmtId="0" fontId="15" fillId="6" borderId="32" xfId="0" applyFont="1" applyFill="1" applyBorder="1" applyAlignment="1">
      <alignment vertical="center"/>
    </xf>
    <xf numFmtId="0" fontId="15" fillId="6" borderId="40" xfId="0" applyFont="1" applyFill="1" applyBorder="1" applyAlignment="1">
      <alignment horizontal="center" vertical="center"/>
    </xf>
    <xf numFmtId="0" fontId="15" fillId="6" borderId="48" xfId="0" applyFont="1" applyFill="1" applyBorder="1" applyAlignment="1">
      <alignment horizontal="center" vertical="center"/>
    </xf>
    <xf numFmtId="0" fontId="15" fillId="6" borderId="49" xfId="0" applyFont="1" applyFill="1" applyBorder="1" applyAlignment="1">
      <alignment vertical="center"/>
    </xf>
    <xf numFmtId="38" fontId="15" fillId="2" borderId="29" xfId="1" applyFont="1" applyFill="1" applyBorder="1" applyAlignment="1">
      <alignment horizontal="center" vertical="center"/>
    </xf>
    <xf numFmtId="38" fontId="15" fillId="2" borderId="43" xfId="1" applyFont="1" applyFill="1" applyBorder="1" applyAlignment="1">
      <alignment horizontal="center" vertical="center"/>
    </xf>
    <xf numFmtId="38" fontId="15" fillId="2" borderId="36" xfId="1" applyFont="1" applyFill="1" applyBorder="1" applyAlignment="1">
      <alignment horizontal="center" vertical="center"/>
    </xf>
    <xf numFmtId="38" fontId="15" fillId="3" borderId="23" xfId="1" applyFont="1" applyFill="1" applyBorder="1" applyAlignment="1">
      <alignment horizontal="center" vertical="center"/>
    </xf>
    <xf numFmtId="38" fontId="15" fillId="3" borderId="80" xfId="1" applyFont="1" applyFill="1" applyBorder="1" applyAlignment="1">
      <alignment horizontal="center" vertical="center"/>
    </xf>
    <xf numFmtId="38" fontId="15" fillId="3" borderId="24" xfId="1" applyFont="1" applyFill="1" applyBorder="1" applyAlignment="1">
      <alignment horizontal="center" vertical="center"/>
    </xf>
    <xf numFmtId="38" fontId="15" fillId="0" borderId="0" xfId="1" applyFont="1" applyFill="1" applyBorder="1" applyAlignment="1">
      <alignment horizontal="center" vertical="center"/>
    </xf>
    <xf numFmtId="38" fontId="15" fillId="2" borderId="21" xfId="1" applyFont="1" applyFill="1" applyBorder="1" applyAlignment="1">
      <alignment horizontal="center" vertical="center"/>
    </xf>
    <xf numFmtId="38" fontId="15" fillId="2" borderId="22" xfId="1" applyFont="1" applyFill="1" applyBorder="1" applyAlignment="1">
      <alignment horizontal="center" vertical="center"/>
    </xf>
    <xf numFmtId="38" fontId="15" fillId="3" borderId="22" xfId="1" applyFont="1" applyFill="1" applyBorder="1" applyAlignment="1">
      <alignment horizontal="center" vertical="center"/>
    </xf>
    <xf numFmtId="38" fontId="15" fillId="3" borderId="25" xfId="1" applyFont="1" applyFill="1" applyBorder="1" applyAlignment="1">
      <alignment horizontal="center" vertical="center"/>
    </xf>
    <xf numFmtId="38" fontId="15" fillId="3" borderId="26" xfId="1" applyFont="1" applyFill="1" applyBorder="1" applyAlignment="1">
      <alignment horizontal="center" vertical="center"/>
    </xf>
    <xf numFmtId="38" fontId="15" fillId="3" borderId="27" xfId="1" applyFont="1" applyFill="1" applyBorder="1" applyAlignment="1">
      <alignment horizontal="center" vertical="center"/>
    </xf>
    <xf numFmtId="38" fontId="18" fillId="0" borderId="0" xfId="1" applyFont="1" applyFill="1" applyBorder="1" applyAlignment="1">
      <alignment horizontal="left" vertical="top" wrapText="1"/>
    </xf>
    <xf numFmtId="38" fontId="15" fillId="2" borderId="19" xfId="1" applyFont="1" applyFill="1" applyBorder="1" applyAlignment="1">
      <alignment horizontal="center" vertical="center"/>
    </xf>
    <xf numFmtId="38" fontId="15" fillId="2" borderId="20" xfId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4" borderId="10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38" fontId="15" fillId="2" borderId="17" xfId="1" applyFont="1" applyFill="1" applyBorder="1" applyAlignment="1">
      <alignment horizontal="center" vertical="center"/>
    </xf>
    <xf numFmtId="38" fontId="15" fillId="2" borderId="18" xfId="1" applyFont="1" applyFill="1" applyBorder="1" applyAlignment="1">
      <alignment horizontal="center" vertical="center"/>
    </xf>
    <xf numFmtId="38" fontId="15" fillId="2" borderId="57" xfId="1" applyFont="1" applyFill="1" applyBorder="1" applyAlignment="1">
      <alignment horizontal="center" vertical="center"/>
    </xf>
    <xf numFmtId="38" fontId="15" fillId="2" borderId="32" xfId="1" applyFont="1" applyFill="1" applyBorder="1" applyAlignment="1">
      <alignment horizontal="center" vertical="center"/>
    </xf>
    <xf numFmtId="38" fontId="15" fillId="2" borderId="34" xfId="1" applyFont="1" applyFill="1" applyBorder="1" applyAlignment="1">
      <alignment horizontal="center" vertical="center"/>
    </xf>
    <xf numFmtId="38" fontId="15" fillId="2" borderId="39" xfId="1" applyFont="1" applyFill="1" applyBorder="1" applyAlignment="1">
      <alignment horizontal="center" vertical="center"/>
    </xf>
    <xf numFmtId="38" fontId="21" fillId="2" borderId="21" xfId="1" applyFont="1" applyFill="1" applyBorder="1" applyAlignment="1">
      <alignment horizontal="center" vertical="center"/>
    </xf>
    <xf numFmtId="38" fontId="21" fillId="2" borderId="22" xfId="1" applyFont="1" applyFill="1" applyBorder="1" applyAlignment="1">
      <alignment horizontal="center" vertical="center"/>
    </xf>
    <xf numFmtId="38" fontId="17" fillId="0" borderId="0" xfId="1" applyFont="1" applyFill="1" applyBorder="1" applyAlignment="1">
      <alignment horizontal="left" vertical="top" wrapText="1"/>
    </xf>
    <xf numFmtId="38" fontId="17" fillId="0" borderId="0" xfId="1" applyFont="1" applyFill="1" applyBorder="1" applyAlignment="1">
      <alignment horizontal="left" vertical="top"/>
    </xf>
    <xf numFmtId="0" fontId="12" fillId="4" borderId="6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38" fontId="12" fillId="2" borderId="35" xfId="1" applyFont="1" applyFill="1" applyBorder="1" applyAlignment="1">
      <alignment horizontal="center" vertical="center"/>
    </xf>
    <xf numFmtId="38" fontId="12" fillId="2" borderId="36" xfId="1" applyFont="1" applyFill="1" applyBorder="1" applyAlignment="1">
      <alignment horizontal="center" vertical="center"/>
    </xf>
    <xf numFmtId="38" fontId="12" fillId="2" borderId="44" xfId="1" applyFont="1" applyFill="1" applyBorder="1" applyAlignment="1">
      <alignment horizontal="center" vertical="center"/>
    </xf>
    <xf numFmtId="38" fontId="12" fillId="2" borderId="45" xfId="1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38" fontId="15" fillId="0" borderId="3" xfId="1" applyFont="1" applyFill="1" applyBorder="1" applyAlignment="1">
      <alignment horizontal="center" vertical="center"/>
    </xf>
    <xf numFmtId="0" fontId="12" fillId="0" borderId="50" xfId="0" applyFont="1" applyBorder="1" applyAlignment="1">
      <alignment horizontal="right" vertical="center"/>
    </xf>
    <xf numFmtId="0" fontId="12" fillId="0" borderId="51" xfId="0" applyFont="1" applyBorder="1" applyAlignment="1">
      <alignment horizontal="right" vertical="center"/>
    </xf>
    <xf numFmtId="0" fontId="12" fillId="0" borderId="52" xfId="0" applyFont="1" applyBorder="1" applyAlignment="1">
      <alignment horizontal="right" vertical="center"/>
    </xf>
    <xf numFmtId="0" fontId="10" fillId="0" borderId="0" xfId="0" applyFont="1" applyAlignment="1">
      <alignment horizontal="left" wrapText="1"/>
    </xf>
    <xf numFmtId="0" fontId="2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5" fillId="0" borderId="50" xfId="0" applyFont="1" applyBorder="1" applyAlignment="1">
      <alignment horizontal="right" vertical="center"/>
    </xf>
    <xf numFmtId="0" fontId="15" fillId="0" borderId="51" xfId="0" applyFont="1" applyBorder="1" applyAlignment="1">
      <alignment horizontal="right" vertical="center"/>
    </xf>
    <xf numFmtId="38" fontId="15" fillId="3" borderId="74" xfId="1" applyFont="1" applyFill="1" applyBorder="1" applyAlignment="1">
      <alignment horizontal="center" vertical="center"/>
    </xf>
    <xf numFmtId="38" fontId="15" fillId="3" borderId="1" xfId="1" applyFont="1" applyFill="1" applyBorder="1" applyAlignment="1">
      <alignment horizontal="center" vertical="center"/>
    </xf>
    <xf numFmtId="38" fontId="15" fillId="2" borderId="35" xfId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 wrapText="1"/>
    </xf>
    <xf numFmtId="38" fontId="15" fillId="0" borderId="79" xfId="1" applyFont="1" applyFill="1" applyBorder="1" applyAlignment="1">
      <alignment horizontal="center" vertical="center"/>
    </xf>
    <xf numFmtId="38" fontId="15" fillId="0" borderId="67" xfId="1" applyFont="1" applyFill="1" applyBorder="1" applyAlignment="1">
      <alignment horizontal="center" vertical="center"/>
    </xf>
    <xf numFmtId="38" fontId="12" fillId="2" borderId="19" xfId="1" applyFont="1" applyFill="1" applyBorder="1" applyAlignment="1">
      <alignment horizontal="center" vertical="center"/>
    </xf>
    <xf numFmtId="38" fontId="12" fillId="2" borderId="20" xfId="1" applyFont="1" applyFill="1" applyBorder="1" applyAlignment="1">
      <alignment horizontal="center" vertical="center"/>
    </xf>
    <xf numFmtId="0" fontId="22" fillId="0" borderId="50" xfId="0" applyFont="1" applyBorder="1" applyAlignment="1">
      <alignment horizontal="left" vertical="center"/>
    </xf>
    <xf numFmtId="0" fontId="22" fillId="0" borderId="51" xfId="0" applyFont="1" applyBorder="1" applyAlignment="1">
      <alignment horizontal="left" vertical="center"/>
    </xf>
    <xf numFmtId="0" fontId="22" fillId="0" borderId="74" xfId="0" applyFont="1" applyBorder="1" applyAlignment="1">
      <alignment horizontal="left" vertical="center"/>
    </xf>
    <xf numFmtId="38" fontId="21" fillId="0" borderId="0" xfId="1" applyFont="1" applyFill="1" applyBorder="1" applyAlignment="1">
      <alignment horizontal="center" vertical="center"/>
    </xf>
    <xf numFmtId="0" fontId="11" fillId="0" borderId="67" xfId="0" applyFont="1" applyFill="1" applyBorder="1" applyAlignment="1">
      <alignment horizontal="left"/>
    </xf>
    <xf numFmtId="0" fontId="11" fillId="0" borderId="68" xfId="0" applyFont="1" applyFill="1" applyBorder="1" applyAlignment="1">
      <alignment horizontal="left"/>
    </xf>
    <xf numFmtId="0" fontId="11" fillId="0" borderId="54" xfId="0" applyFont="1" applyFill="1" applyBorder="1" applyAlignment="1">
      <alignment horizontal="center"/>
    </xf>
    <xf numFmtId="0" fontId="11" fillId="0" borderId="46" xfId="0" applyFont="1" applyFill="1" applyBorder="1" applyAlignment="1">
      <alignment horizontal="center"/>
    </xf>
    <xf numFmtId="0" fontId="15" fillId="0" borderId="30" xfId="0" applyFont="1" applyFill="1" applyBorder="1" applyAlignment="1">
      <alignment horizontal="left" vertical="top" textRotation="255" wrapText="1"/>
    </xf>
    <xf numFmtId="0" fontId="15" fillId="0" borderId="72" xfId="0" applyFont="1" applyFill="1" applyBorder="1" applyAlignment="1">
      <alignment horizontal="left" vertical="top" textRotation="255" wrapText="1"/>
    </xf>
    <xf numFmtId="0" fontId="15" fillId="0" borderId="62" xfId="0" applyFont="1" applyFill="1" applyBorder="1" applyAlignment="1">
      <alignment horizontal="left" vertical="top" textRotation="255" wrapText="1"/>
    </xf>
    <xf numFmtId="0" fontId="15" fillId="0" borderId="29" xfId="0" applyFont="1" applyFill="1" applyBorder="1" applyAlignment="1">
      <alignment horizontal="left" vertical="top" textRotation="255" wrapText="1"/>
    </xf>
    <xf numFmtId="0" fontId="15" fillId="0" borderId="47" xfId="0" applyFont="1" applyFill="1" applyBorder="1" applyAlignment="1">
      <alignment horizontal="left" vertical="top" textRotation="255" wrapText="1"/>
    </xf>
    <xf numFmtId="0" fontId="22" fillId="0" borderId="50" xfId="0" applyFont="1" applyBorder="1" applyAlignment="1">
      <alignment horizontal="left"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38" fontId="15" fillId="3" borderId="53" xfId="1" applyFont="1" applyFill="1" applyBorder="1" applyAlignment="1">
      <alignment horizontal="center" vertical="center"/>
    </xf>
    <xf numFmtId="38" fontId="15" fillId="3" borderId="4" xfId="1" applyFont="1" applyFill="1" applyBorder="1" applyAlignment="1">
      <alignment horizontal="center" vertical="center"/>
    </xf>
    <xf numFmtId="38" fontId="15" fillId="3" borderId="2" xfId="1" applyFont="1" applyFill="1" applyBorder="1" applyAlignment="1">
      <alignment horizontal="center" vertical="center"/>
    </xf>
    <xf numFmtId="38" fontId="12" fillId="2" borderId="21" xfId="1" applyFont="1" applyFill="1" applyBorder="1" applyAlignment="1">
      <alignment horizontal="center" vertical="center"/>
    </xf>
    <xf numFmtId="38" fontId="12" fillId="2" borderId="27" xfId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57" xfId="0" applyFont="1" applyBorder="1" applyAlignment="1">
      <alignment horizontal="left"/>
    </xf>
    <xf numFmtId="0" fontId="12" fillId="0" borderId="61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left" vertical="top" textRotation="255"/>
    </xf>
    <xf numFmtId="0" fontId="12" fillId="0" borderId="64" xfId="0" applyFont="1" applyFill="1" applyBorder="1" applyAlignment="1">
      <alignment horizontal="left" vertical="top" textRotation="255"/>
    </xf>
    <xf numFmtId="0" fontId="25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38" fontId="15" fillId="2" borderId="27" xfId="1" applyFont="1" applyFill="1" applyBorder="1" applyAlignment="1">
      <alignment horizontal="center" vertical="center"/>
    </xf>
    <xf numFmtId="38" fontId="15" fillId="2" borderId="42" xfId="1" applyFont="1" applyFill="1" applyBorder="1" applyAlignment="1">
      <alignment horizontal="center" vertical="center"/>
    </xf>
    <xf numFmtId="38" fontId="15" fillId="2" borderId="41" xfId="1" applyFont="1" applyFill="1" applyBorder="1" applyAlignment="1">
      <alignment horizontal="center" vertical="center"/>
    </xf>
    <xf numFmtId="0" fontId="12" fillId="0" borderId="46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38" fontId="15" fillId="3" borderId="41" xfId="1" applyFont="1" applyFill="1" applyBorder="1" applyAlignment="1">
      <alignment horizontal="center" vertical="center"/>
    </xf>
    <xf numFmtId="38" fontId="15" fillId="3" borderId="42" xfId="1" applyFont="1" applyFill="1" applyBorder="1" applyAlignment="1">
      <alignment horizontal="center" vertical="center"/>
    </xf>
    <xf numFmtId="38" fontId="15" fillId="3" borderId="44" xfId="1" applyFont="1" applyFill="1" applyBorder="1" applyAlignment="1">
      <alignment horizontal="center" vertical="center"/>
    </xf>
    <xf numFmtId="38" fontId="15" fillId="3" borderId="45" xfId="1" applyFont="1" applyFill="1" applyBorder="1" applyAlignment="1">
      <alignment horizontal="center" vertical="center"/>
    </xf>
    <xf numFmtId="38" fontId="16" fillId="3" borderId="32" xfId="1" applyFont="1" applyFill="1" applyBorder="1" applyAlignment="1">
      <alignment horizontal="center" vertical="center"/>
    </xf>
    <xf numFmtId="38" fontId="16" fillId="3" borderId="34" xfId="1" applyFont="1" applyFill="1" applyBorder="1" applyAlignment="1">
      <alignment horizontal="center" vertical="center"/>
    </xf>
    <xf numFmtId="38" fontId="15" fillId="2" borderId="38" xfId="1" applyFont="1" applyFill="1" applyBorder="1" applyAlignment="1">
      <alignment horizontal="center" vertical="center"/>
    </xf>
    <xf numFmtId="38" fontId="12" fillId="2" borderId="29" xfId="1" applyFont="1" applyFill="1" applyBorder="1" applyAlignment="1">
      <alignment horizontal="center" vertical="center"/>
    </xf>
    <xf numFmtId="38" fontId="12" fillId="2" borderId="43" xfId="1" applyFont="1" applyFill="1" applyBorder="1" applyAlignment="1">
      <alignment horizontal="center" vertical="center"/>
    </xf>
    <xf numFmtId="38" fontId="12" fillId="2" borderId="42" xfId="1" applyFont="1" applyFill="1" applyBorder="1" applyAlignment="1">
      <alignment horizontal="center" vertical="center"/>
    </xf>
    <xf numFmtId="38" fontId="12" fillId="2" borderId="41" xfId="1" applyFont="1" applyFill="1" applyBorder="1" applyAlignment="1">
      <alignment horizontal="center" vertical="center"/>
    </xf>
    <xf numFmtId="38" fontId="16" fillId="3" borderId="42" xfId="1" applyFont="1" applyFill="1" applyBorder="1" applyAlignment="1">
      <alignment horizontal="center" vertical="center"/>
    </xf>
    <xf numFmtId="38" fontId="16" fillId="3" borderId="41" xfId="1" applyFont="1" applyFill="1" applyBorder="1" applyAlignment="1">
      <alignment horizontal="center" vertical="center"/>
    </xf>
    <xf numFmtId="38" fontId="15" fillId="2" borderId="33" xfId="1" applyFont="1" applyFill="1" applyBorder="1" applyAlignment="1">
      <alignment horizontal="center" vertical="center"/>
    </xf>
    <xf numFmtId="38" fontId="16" fillId="3" borderId="17" xfId="1" applyFont="1" applyFill="1" applyBorder="1" applyAlignment="1">
      <alignment horizontal="center" vertical="center"/>
    </xf>
    <xf numFmtId="38" fontId="16" fillId="3" borderId="18" xfId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1376351</xdr:colOff>
      <xdr:row>7</xdr:row>
      <xdr:rowOff>98860</xdr:rowOff>
    </xdr:from>
    <xdr:to>
      <xdr:col>5</xdr:col>
      <xdr:colOff>322731</xdr:colOff>
      <xdr:row>9</xdr:row>
      <xdr:rowOff>184236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64B582B-8112-47AB-9B0F-39B84E553FF4}"/>
            </a:ext>
          </a:extLst>
        </xdr:cNvPr>
        <xdr:cNvSpPr txBox="1"/>
      </xdr:nvSpPr>
      <xdr:spPr>
        <a:xfrm>
          <a:off x="3319451" y="2022910"/>
          <a:ext cx="460855" cy="7140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a</a:t>
          </a:r>
        </a:p>
      </xdr:txBody>
    </xdr:sp>
    <xdr:clientData/>
  </xdr:twoCellAnchor>
  <xdr:twoCellAnchor>
    <xdr:from>
      <xdr:col>20</xdr:col>
      <xdr:colOff>336176</xdr:colOff>
      <xdr:row>17</xdr:row>
      <xdr:rowOff>112058</xdr:rowOff>
    </xdr:from>
    <xdr:to>
      <xdr:col>21</xdr:col>
      <xdr:colOff>247091</xdr:colOff>
      <xdr:row>18</xdr:row>
      <xdr:rowOff>77321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CA2B59C-0213-49DA-B856-1C40D8A4BB62}"/>
            </a:ext>
          </a:extLst>
        </xdr:cNvPr>
        <xdr:cNvSpPr txBox="1"/>
      </xdr:nvSpPr>
      <xdr:spPr>
        <a:xfrm>
          <a:off x="12375776" y="5369858"/>
          <a:ext cx="530040" cy="327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336176</xdr:colOff>
      <xdr:row>27</xdr:row>
      <xdr:rowOff>112058</xdr:rowOff>
    </xdr:from>
    <xdr:to>
      <xdr:col>4</xdr:col>
      <xdr:colOff>247091</xdr:colOff>
      <xdr:row>28</xdr:row>
      <xdr:rowOff>77321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42EA4E10-114E-45F9-B470-AD5C73BEB304}"/>
            </a:ext>
          </a:extLst>
        </xdr:cNvPr>
        <xdr:cNvSpPr txBox="1"/>
      </xdr:nvSpPr>
      <xdr:spPr>
        <a:xfrm>
          <a:off x="11489085" y="5065058"/>
          <a:ext cx="534370" cy="328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1433792</xdr:colOff>
      <xdr:row>21</xdr:row>
      <xdr:rowOff>304801</xdr:rowOff>
    </xdr:from>
    <xdr:to>
      <xdr:col>5</xdr:col>
      <xdr:colOff>281267</xdr:colOff>
      <xdr:row>22</xdr:row>
      <xdr:rowOff>280710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D731655-72BD-4E53-BF9E-381004A23AE2}"/>
            </a:ext>
          </a:extLst>
        </xdr:cNvPr>
        <xdr:cNvSpPr txBox="1"/>
      </xdr:nvSpPr>
      <xdr:spPr>
        <a:xfrm>
          <a:off x="3376892" y="6619876"/>
          <a:ext cx="361950" cy="290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b</a:t>
          </a:r>
        </a:p>
      </xdr:txBody>
    </xdr:sp>
    <xdr:clientData/>
  </xdr:twoCellAnchor>
  <xdr:twoCellAnchor>
    <xdr:from>
      <xdr:col>4</xdr:col>
      <xdr:colOff>1414742</xdr:colOff>
      <xdr:row>28</xdr:row>
      <xdr:rowOff>295276</xdr:rowOff>
    </xdr:from>
    <xdr:to>
      <xdr:col>5</xdr:col>
      <xdr:colOff>262217</xdr:colOff>
      <xdr:row>29</xdr:row>
      <xdr:rowOff>271185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C28E625-64BF-474A-B968-65B44FAF1541}"/>
            </a:ext>
          </a:extLst>
        </xdr:cNvPr>
        <xdr:cNvSpPr txBox="1"/>
      </xdr:nvSpPr>
      <xdr:spPr>
        <a:xfrm>
          <a:off x="3357842" y="8839201"/>
          <a:ext cx="361950" cy="290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 b="1">
              <a:solidFill>
                <a:sysClr val="windowText" lastClr="000000"/>
              </a:solidFill>
            </a:rPr>
            <a:t>c</a:t>
          </a:r>
        </a:p>
      </xdr:txBody>
    </xdr:sp>
    <xdr:clientData/>
  </xdr:twoCellAnchor>
  <xdr:twoCellAnchor>
    <xdr:from>
      <xdr:col>20</xdr:col>
      <xdr:colOff>336176</xdr:colOff>
      <xdr:row>24</xdr:row>
      <xdr:rowOff>112058</xdr:rowOff>
    </xdr:from>
    <xdr:to>
      <xdr:col>21</xdr:col>
      <xdr:colOff>247091</xdr:colOff>
      <xdr:row>25</xdr:row>
      <xdr:rowOff>77321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6F366B7-E1CC-4880-807D-EBFAF85C461D}"/>
            </a:ext>
          </a:extLst>
        </xdr:cNvPr>
        <xdr:cNvSpPr txBox="1"/>
      </xdr:nvSpPr>
      <xdr:spPr>
        <a:xfrm>
          <a:off x="11851901" y="5122208"/>
          <a:ext cx="530040" cy="327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en-US" altLang="ja-JP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D1C6-8C9E-4002-8868-B9D1C4FEC9E9}">
  <sheetPr>
    <pageSetUpPr fitToPage="1"/>
  </sheetPr>
  <dimension ref="A1:AW38"/>
  <sheetViews>
    <sheetView tabSelected="1" view="pageBreakPreview" topLeftCell="A18" zoomScale="85" zoomScaleNormal="55" zoomScaleSheetLayoutView="85" workbookViewId="0">
      <selection activeCell="L28" sqref="L28:M28"/>
    </sheetView>
  </sheetViews>
  <sheetFormatPr defaultRowHeight="12.75" x14ac:dyDescent="0.4"/>
  <cols>
    <col min="1" max="1" width="0.875" style="1" customWidth="1"/>
    <col min="2" max="2" width="4.375" style="1" customWidth="1"/>
    <col min="3" max="3" width="18.625" style="1" customWidth="1"/>
    <col min="4" max="4" width="1.625" style="1" customWidth="1"/>
    <col min="5" max="5" width="19.875" style="1" bestFit="1" customWidth="1"/>
    <col min="6" max="13" width="8.125" style="1" customWidth="1"/>
    <col min="14" max="14" width="1.125" style="1" customWidth="1"/>
    <col min="15" max="15" width="1.25" style="1" customWidth="1"/>
    <col min="16" max="17" width="8.125" style="1" customWidth="1"/>
    <col min="18" max="18" width="5.875" style="1" customWidth="1"/>
    <col min="19" max="24" width="8.125" style="1" customWidth="1"/>
    <col min="25" max="25" width="4.25" style="1" customWidth="1"/>
    <col min="26" max="26" width="1.375" style="1" customWidth="1"/>
    <col min="27" max="27" width="3.375" style="1" customWidth="1"/>
    <col min="28" max="28" width="18.625" style="1" customWidth="1"/>
    <col min="29" max="48" width="7.625" style="1" customWidth="1"/>
    <col min="49" max="49" width="13.375" style="1" bestFit="1" customWidth="1"/>
    <col min="50" max="16384" width="9" style="1"/>
  </cols>
  <sheetData>
    <row r="1" spans="1:49" ht="21" customHeight="1" x14ac:dyDescent="0.35">
      <c r="A1" s="93" t="s">
        <v>95</v>
      </c>
      <c r="B1" s="92"/>
      <c r="F1" s="2" t="s">
        <v>0</v>
      </c>
      <c r="G1" s="3"/>
      <c r="H1" s="4"/>
      <c r="J1" s="5" t="s">
        <v>1</v>
      </c>
      <c r="K1" s="66"/>
      <c r="L1" s="66"/>
      <c r="W1" s="88" t="s">
        <v>93</v>
      </c>
      <c r="AA1" s="79" t="s">
        <v>27</v>
      </c>
      <c r="AW1" s="88" t="s">
        <v>94</v>
      </c>
    </row>
    <row r="2" spans="1:49" ht="20.25" thickBot="1" x14ac:dyDescent="0.4">
      <c r="A2" s="6" t="s">
        <v>2</v>
      </c>
      <c r="N2" s="6"/>
      <c r="O2" s="6"/>
      <c r="P2" s="6"/>
      <c r="Q2" s="6"/>
      <c r="S2" s="6"/>
      <c r="AA2" s="138" t="s">
        <v>28</v>
      </c>
      <c r="AB2" s="139"/>
      <c r="AW2" s="38"/>
    </row>
    <row r="3" spans="1:49" ht="15.75" customHeight="1" thickTop="1" x14ac:dyDescent="0.35">
      <c r="B3" s="94" t="s">
        <v>86</v>
      </c>
      <c r="M3" s="78"/>
      <c r="P3" s="217" t="s">
        <v>56</v>
      </c>
      <c r="Q3" s="217"/>
      <c r="R3" s="217"/>
      <c r="S3" s="217"/>
      <c r="T3" s="217"/>
      <c r="U3" s="217"/>
      <c r="V3" s="217"/>
      <c r="W3" s="217"/>
      <c r="X3" s="217"/>
      <c r="AA3" s="205">
        <v>20</v>
      </c>
      <c r="AB3" s="206"/>
      <c r="AW3" s="38"/>
    </row>
    <row r="4" spans="1:49" ht="20.25" customHeight="1" thickBot="1" x14ac:dyDescent="0.4">
      <c r="B4" s="7" t="s">
        <v>3</v>
      </c>
      <c r="C4" s="153" t="s">
        <v>4</v>
      </c>
      <c r="D4" s="172"/>
      <c r="E4" s="8" t="s">
        <v>5</v>
      </c>
      <c r="F4" s="153" t="s">
        <v>6</v>
      </c>
      <c r="G4" s="171"/>
      <c r="H4" s="153" t="s">
        <v>7</v>
      </c>
      <c r="I4" s="171"/>
      <c r="J4" s="153" t="s">
        <v>8</v>
      </c>
      <c r="K4" s="171"/>
      <c r="L4" s="244" t="s">
        <v>9</v>
      </c>
      <c r="M4" s="154"/>
      <c r="P4" s="218" t="s">
        <v>10</v>
      </c>
      <c r="Q4" s="219"/>
      <c r="R4" s="220"/>
      <c r="S4" s="221" t="s">
        <v>11</v>
      </c>
      <c r="T4" s="222"/>
      <c r="U4" s="153" t="s">
        <v>12</v>
      </c>
      <c r="V4" s="154"/>
      <c r="W4" s="155" t="s">
        <v>13</v>
      </c>
      <c r="X4" s="156"/>
      <c r="AA4" s="84" t="s">
        <v>59</v>
      </c>
      <c r="AW4" s="38"/>
    </row>
    <row r="5" spans="1:49" ht="24.95" customHeight="1" thickTop="1" thickBot="1" x14ac:dyDescent="0.45">
      <c r="B5" s="9">
        <v>1</v>
      </c>
      <c r="C5" s="10" t="s">
        <v>14</v>
      </c>
      <c r="D5" s="11"/>
      <c r="E5" s="12" t="s">
        <v>15</v>
      </c>
      <c r="F5" s="143"/>
      <c r="G5" s="144"/>
      <c r="H5" s="143"/>
      <c r="I5" s="144"/>
      <c r="J5" s="242"/>
      <c r="K5" s="243"/>
      <c r="L5" s="136"/>
      <c r="M5" s="137"/>
      <c r="P5" s="129"/>
      <c r="Q5" s="130"/>
      <c r="R5" s="130"/>
      <c r="S5" s="125">
        <f>$F$9</f>
        <v>0</v>
      </c>
      <c r="T5" s="127"/>
      <c r="U5" s="131">
        <f>P5*S5</f>
        <v>0</v>
      </c>
      <c r="V5" s="132"/>
      <c r="W5" s="133">
        <f>U5*12/1000</f>
        <v>0</v>
      </c>
      <c r="X5" s="134"/>
      <c r="AW5" s="80" t="s">
        <v>58</v>
      </c>
    </row>
    <row r="6" spans="1:49" ht="24.95" customHeight="1" thickBot="1" x14ac:dyDescent="0.4">
      <c r="B6" s="13">
        <v>2</v>
      </c>
      <c r="C6" s="14" t="s">
        <v>16</v>
      </c>
      <c r="D6" s="15"/>
      <c r="E6" s="16" t="s">
        <v>17</v>
      </c>
      <c r="F6" s="146"/>
      <c r="G6" s="241"/>
      <c r="H6" s="146"/>
      <c r="I6" s="147"/>
      <c r="J6" s="232"/>
      <c r="K6" s="233"/>
      <c r="L6" s="234"/>
      <c r="M6" s="148"/>
      <c r="P6" s="151" t="s">
        <v>96</v>
      </c>
      <c r="Q6" s="152"/>
      <c r="R6" s="152"/>
      <c r="S6" s="135" t="s">
        <v>18</v>
      </c>
      <c r="T6" s="135"/>
      <c r="U6" s="135" t="s">
        <v>19</v>
      </c>
      <c r="V6" s="135"/>
      <c r="W6" s="135" t="s">
        <v>20</v>
      </c>
      <c r="X6" s="135"/>
      <c r="Y6" s="27"/>
      <c r="Z6" s="207" t="s">
        <v>29</v>
      </c>
      <c r="AA6" s="208"/>
      <c r="AB6" s="209"/>
      <c r="AC6" s="39" t="s">
        <v>30</v>
      </c>
      <c r="AD6" s="40" t="s">
        <v>31</v>
      </c>
      <c r="AE6" s="40" t="s">
        <v>32</v>
      </c>
      <c r="AF6" s="40" t="s">
        <v>33</v>
      </c>
      <c r="AG6" s="40" t="s">
        <v>34</v>
      </c>
      <c r="AH6" s="39" t="s">
        <v>35</v>
      </c>
      <c r="AI6" s="40" t="s">
        <v>36</v>
      </c>
      <c r="AJ6" s="40" t="s">
        <v>37</v>
      </c>
      <c r="AK6" s="40" t="s">
        <v>38</v>
      </c>
      <c r="AL6" s="40" t="s">
        <v>39</v>
      </c>
      <c r="AM6" s="39" t="s">
        <v>40</v>
      </c>
      <c r="AN6" s="39" t="s">
        <v>41</v>
      </c>
      <c r="AO6" s="40" t="s">
        <v>42</v>
      </c>
      <c r="AP6" s="40" t="s">
        <v>43</v>
      </c>
      <c r="AQ6" s="40" t="s">
        <v>44</v>
      </c>
      <c r="AR6" s="40" t="s">
        <v>45</v>
      </c>
      <c r="AS6" s="39" t="s">
        <v>46</v>
      </c>
      <c r="AT6" s="40" t="s">
        <v>47</v>
      </c>
      <c r="AU6" s="40" t="s">
        <v>48</v>
      </c>
      <c r="AV6" s="41" t="s">
        <v>49</v>
      </c>
      <c r="AW6" s="42" t="s">
        <v>21</v>
      </c>
    </row>
    <row r="7" spans="1:49" ht="24.95" customHeight="1" thickTop="1" x14ac:dyDescent="0.35">
      <c r="B7" s="19">
        <v>3</v>
      </c>
      <c r="C7" s="20"/>
      <c r="D7" s="20"/>
      <c r="E7" s="21"/>
      <c r="F7" s="146"/>
      <c r="G7" s="147"/>
      <c r="H7" s="146"/>
      <c r="I7" s="147"/>
      <c r="J7" s="232"/>
      <c r="K7" s="233"/>
      <c r="L7" s="234"/>
      <c r="M7" s="148"/>
      <c r="Y7" s="76"/>
      <c r="Z7" s="210" t="s">
        <v>50</v>
      </c>
      <c r="AA7" s="211"/>
      <c r="AB7" s="212"/>
      <c r="AC7" s="43"/>
      <c r="AD7" s="44"/>
      <c r="AE7" s="44"/>
      <c r="AF7" s="44"/>
      <c r="AG7" s="44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6"/>
    </row>
    <row r="8" spans="1:49" ht="24.95" customHeight="1" thickBot="1" x14ac:dyDescent="0.45">
      <c r="B8" s="22">
        <v>4</v>
      </c>
      <c r="C8" s="23"/>
      <c r="D8" s="23"/>
      <c r="E8" s="24"/>
      <c r="F8" s="235"/>
      <c r="G8" s="236"/>
      <c r="H8" s="237"/>
      <c r="I8" s="238"/>
      <c r="J8" s="239"/>
      <c r="K8" s="240"/>
      <c r="L8" s="159"/>
      <c r="M8" s="160"/>
      <c r="Y8" s="73"/>
      <c r="Z8" s="213"/>
      <c r="AA8" s="214" t="s">
        <v>51</v>
      </c>
      <c r="AB8" s="100" t="s">
        <v>63</v>
      </c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8"/>
      <c r="AW8" s="49">
        <f>SUM(AC8:AV8)</f>
        <v>0</v>
      </c>
    </row>
    <row r="9" spans="1:49" ht="24.95" customHeight="1" thickBot="1" x14ac:dyDescent="0.45">
      <c r="B9" s="226" t="s">
        <v>21</v>
      </c>
      <c r="C9" s="227"/>
      <c r="D9" s="227"/>
      <c r="E9" s="227"/>
      <c r="F9" s="125">
        <f>SUM(F5:G8)</f>
        <v>0</v>
      </c>
      <c r="G9" s="127"/>
      <c r="H9" s="228">
        <f>SUM(H5:I8)</f>
        <v>0</v>
      </c>
      <c r="I9" s="228"/>
      <c r="J9" s="229">
        <f>SUM(J5:K8)</f>
        <v>0</v>
      </c>
      <c r="K9" s="228"/>
      <c r="L9" s="230">
        <f>SUM(L5:M8)</f>
        <v>0</v>
      </c>
      <c r="M9" s="231"/>
      <c r="Y9" s="75"/>
      <c r="Z9" s="213"/>
      <c r="AA9" s="215"/>
      <c r="AB9" s="100" t="s">
        <v>64</v>
      </c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8"/>
      <c r="AW9" s="49">
        <f>SUM(AC9:AV9)</f>
        <v>0</v>
      </c>
    </row>
    <row r="10" spans="1:49" ht="24.75" customHeight="1" x14ac:dyDescent="0.4">
      <c r="B10" s="25"/>
      <c r="C10" s="25"/>
      <c r="D10" s="25"/>
      <c r="E10" s="25"/>
      <c r="F10" s="26"/>
      <c r="G10" s="26"/>
      <c r="H10" s="26"/>
      <c r="I10" s="26"/>
      <c r="J10" s="26"/>
      <c r="K10" s="26"/>
      <c r="L10" s="26"/>
      <c r="M10" s="26"/>
      <c r="T10" s="25"/>
      <c r="U10" s="25"/>
      <c r="V10" s="25"/>
      <c r="W10" s="69"/>
      <c r="X10" s="69"/>
      <c r="Z10" s="213"/>
      <c r="AA10" s="215"/>
      <c r="AB10" s="100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8"/>
      <c r="AW10" s="49">
        <f>SUM(AC10:AV10)</f>
        <v>0</v>
      </c>
    </row>
    <row r="11" spans="1:49" ht="26.25" customHeight="1" x14ac:dyDescent="0.35">
      <c r="B11" s="94" t="s">
        <v>87</v>
      </c>
      <c r="P11" s="99" t="s">
        <v>78</v>
      </c>
      <c r="Q11" s="67"/>
      <c r="R11" s="67"/>
      <c r="U11" s="67"/>
      <c r="V11" s="67"/>
      <c r="W11" s="67"/>
      <c r="X11" s="67"/>
      <c r="Z11" s="213"/>
      <c r="AA11" s="215"/>
      <c r="AB11" s="100"/>
      <c r="AC11" s="47"/>
      <c r="AD11" s="50"/>
      <c r="AE11" s="50"/>
      <c r="AF11" s="50"/>
      <c r="AG11" s="50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9">
        <f>SUM(AC11:AV11)</f>
        <v>0</v>
      </c>
    </row>
    <row r="12" spans="1:49" ht="18" customHeight="1" thickBot="1" x14ac:dyDescent="0.45">
      <c r="B12" s="7" t="s">
        <v>3</v>
      </c>
      <c r="C12" s="153" t="s">
        <v>4</v>
      </c>
      <c r="D12" s="172"/>
      <c r="E12" s="8" t="s">
        <v>22</v>
      </c>
      <c r="F12" s="153" t="s">
        <v>6</v>
      </c>
      <c r="G12" s="171"/>
      <c r="H12" s="153" t="s">
        <v>7</v>
      </c>
      <c r="I12" s="171"/>
      <c r="J12" s="221" t="s">
        <v>23</v>
      </c>
      <c r="K12" s="222"/>
      <c r="L12" s="153" t="s">
        <v>24</v>
      </c>
      <c r="M12" s="154"/>
      <c r="P12" s="161" t="s">
        <v>89</v>
      </c>
      <c r="Q12" s="162"/>
      <c r="R12" s="163"/>
      <c r="U12" s="70"/>
      <c r="V12" s="70"/>
      <c r="W12" s="68"/>
      <c r="X12" s="68"/>
      <c r="Z12" s="213"/>
      <c r="AA12" s="215"/>
      <c r="AB12" s="100"/>
      <c r="AC12" s="47"/>
      <c r="AD12" s="50"/>
      <c r="AE12" s="50"/>
      <c r="AF12" s="50"/>
      <c r="AG12" s="50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9">
        <f>SUM(AC12:AV12)</f>
        <v>0</v>
      </c>
    </row>
    <row r="13" spans="1:49" ht="24.95" customHeight="1" thickTop="1" x14ac:dyDescent="0.35">
      <c r="B13" s="28">
        <v>1</v>
      </c>
      <c r="C13" s="29" t="s">
        <v>25</v>
      </c>
      <c r="D13" s="30"/>
      <c r="E13" s="31"/>
      <c r="F13" s="143"/>
      <c r="G13" s="144"/>
      <c r="H13" s="143"/>
      <c r="I13" s="144"/>
      <c r="J13" s="143"/>
      <c r="K13" s="144"/>
      <c r="L13" s="182"/>
      <c r="M13" s="183"/>
      <c r="P13" s="129"/>
      <c r="Q13" s="130"/>
      <c r="R13" s="223"/>
      <c r="S13" s="1" t="s">
        <v>60</v>
      </c>
      <c r="U13" s="32"/>
      <c r="V13" s="32"/>
      <c r="W13" s="32"/>
      <c r="X13" s="32"/>
      <c r="Y13" s="69"/>
      <c r="Z13" s="188" t="s">
        <v>52</v>
      </c>
      <c r="AA13" s="189"/>
      <c r="AB13" s="189"/>
      <c r="AC13" s="51"/>
      <c r="AD13" s="52"/>
      <c r="AE13" s="52"/>
      <c r="AF13" s="52"/>
      <c r="AG13" s="52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4"/>
    </row>
    <row r="14" spans="1:49" ht="24.95" customHeight="1" x14ac:dyDescent="0.35">
      <c r="B14" s="33">
        <v>2</v>
      </c>
      <c r="C14" s="34" t="s">
        <v>76</v>
      </c>
      <c r="D14" s="35"/>
      <c r="E14" s="36"/>
      <c r="F14" s="224"/>
      <c r="G14" s="225"/>
      <c r="H14" s="224"/>
      <c r="I14" s="225"/>
      <c r="J14" s="224"/>
      <c r="K14" s="225"/>
      <c r="L14" s="159"/>
      <c r="M14" s="160"/>
      <c r="P14" s="151" t="s">
        <v>79</v>
      </c>
      <c r="Q14" s="151"/>
      <c r="R14" s="151"/>
      <c r="S14" s="151"/>
      <c r="T14" s="151"/>
      <c r="U14" s="151"/>
      <c r="V14" s="151"/>
      <c r="W14" s="151"/>
      <c r="X14" s="151"/>
      <c r="Y14" s="27"/>
      <c r="Z14" s="190"/>
      <c r="AA14" s="192" t="s">
        <v>61</v>
      </c>
      <c r="AB14" s="101" t="s">
        <v>65</v>
      </c>
      <c r="AC14" s="55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87"/>
      <c r="AW14" s="49">
        <f>SUM(AC14:AV14)</f>
        <v>0</v>
      </c>
    </row>
    <row r="15" spans="1:49" ht="24.95" customHeight="1" x14ac:dyDescent="0.4">
      <c r="B15" s="165" t="s">
        <v>26</v>
      </c>
      <c r="C15" s="166"/>
      <c r="D15" s="166"/>
      <c r="E15" s="167"/>
      <c r="F15" s="202">
        <f>SUM(F12:G14)</f>
        <v>0</v>
      </c>
      <c r="G15" s="203"/>
      <c r="H15" s="202">
        <f>SUM(H12:I14)</f>
        <v>0</v>
      </c>
      <c r="I15" s="203"/>
      <c r="J15" s="202">
        <f>SUM(J12:K14)</f>
        <v>0</v>
      </c>
      <c r="K15" s="203"/>
      <c r="L15" s="204">
        <f>SUM(L12:M14)</f>
        <v>0</v>
      </c>
      <c r="M15" s="204"/>
      <c r="P15" s="89" t="s">
        <v>97</v>
      </c>
      <c r="T15" s="17"/>
      <c r="U15" s="17"/>
      <c r="V15" s="17"/>
      <c r="W15" s="18"/>
      <c r="X15" s="18"/>
      <c r="Y15" s="74"/>
      <c r="Z15" s="190"/>
      <c r="AA15" s="193"/>
      <c r="AB15" s="101" t="s">
        <v>66</v>
      </c>
      <c r="AC15" s="55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7"/>
      <c r="AW15" s="49">
        <f>SUM(AC15:AV15)</f>
        <v>0</v>
      </c>
    </row>
    <row r="16" spans="1:49" ht="24.95" customHeight="1" x14ac:dyDescent="0.4">
      <c r="B16" s="178"/>
      <c r="C16" s="178"/>
      <c r="D16" s="178"/>
      <c r="E16" s="178"/>
      <c r="F16" s="164"/>
      <c r="G16" s="164"/>
      <c r="H16" s="164"/>
      <c r="I16" s="164"/>
      <c r="J16" s="164"/>
      <c r="K16" s="164"/>
      <c r="L16" s="180"/>
      <c r="M16" s="181"/>
      <c r="T16" s="187"/>
      <c r="U16" s="187"/>
      <c r="V16" s="37"/>
      <c r="W16" s="37"/>
      <c r="X16" s="37"/>
      <c r="Y16" s="32"/>
      <c r="Z16" s="190"/>
      <c r="AA16" s="193"/>
      <c r="AB16" s="101" t="s">
        <v>67</v>
      </c>
      <c r="AC16" s="55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7"/>
      <c r="AW16" s="49">
        <f>SUM(AC16:AV16)</f>
        <v>0</v>
      </c>
    </row>
    <row r="17" spans="2:49" ht="25.5" customHeight="1" x14ac:dyDescent="0.4">
      <c r="Y17" s="18"/>
      <c r="Z17" s="190"/>
      <c r="AA17" s="193"/>
      <c r="AB17" s="101" t="s">
        <v>68</v>
      </c>
      <c r="AC17" s="55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7"/>
      <c r="AW17" s="49">
        <f t="shared" ref="AW17:AW22" si="0">SUM(AC17:AV17)</f>
        <v>0</v>
      </c>
    </row>
    <row r="18" spans="2:49" ht="28.5" customHeight="1" x14ac:dyDescent="0.35">
      <c r="B18" s="94" t="s">
        <v>88</v>
      </c>
      <c r="P18" s="217" t="s">
        <v>57</v>
      </c>
      <c r="Q18" s="217"/>
      <c r="R18" s="217"/>
      <c r="S18" s="217"/>
      <c r="T18" s="217"/>
      <c r="U18" s="217"/>
      <c r="V18" s="217"/>
      <c r="W18" s="217"/>
      <c r="X18" s="217"/>
      <c r="Y18" s="18"/>
      <c r="Z18" s="190"/>
      <c r="AA18" s="193"/>
      <c r="AB18" s="101" t="s">
        <v>69</v>
      </c>
      <c r="AC18" s="55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7"/>
      <c r="AW18" s="49">
        <f t="shared" si="0"/>
        <v>0</v>
      </c>
    </row>
    <row r="19" spans="2:49" ht="24.95" customHeight="1" thickBot="1" x14ac:dyDescent="0.45">
      <c r="B19" s="7" t="s">
        <v>3</v>
      </c>
      <c r="C19" s="153" t="s">
        <v>4</v>
      </c>
      <c r="D19" s="172"/>
      <c r="E19" s="8" t="s">
        <v>22</v>
      </c>
      <c r="F19" s="153" t="s">
        <v>23</v>
      </c>
      <c r="G19" s="171"/>
      <c r="H19" s="171"/>
      <c r="I19" s="171"/>
      <c r="J19" s="171"/>
      <c r="K19" s="172"/>
      <c r="L19" s="153" t="s">
        <v>24</v>
      </c>
      <c r="M19" s="154"/>
      <c r="P19" s="218" t="s">
        <v>10</v>
      </c>
      <c r="Q19" s="219"/>
      <c r="R19" s="220"/>
      <c r="S19" s="199" t="s">
        <v>90</v>
      </c>
      <c r="T19" s="200"/>
      <c r="U19" s="153" t="s">
        <v>12</v>
      </c>
      <c r="V19" s="154"/>
      <c r="W19" s="155" t="s">
        <v>13</v>
      </c>
      <c r="X19" s="156"/>
      <c r="Y19" s="37"/>
      <c r="Z19" s="190"/>
      <c r="AA19" s="193"/>
      <c r="AB19" s="101" t="s">
        <v>72</v>
      </c>
      <c r="AC19" s="55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7"/>
      <c r="AW19" s="49">
        <f t="shared" si="0"/>
        <v>0</v>
      </c>
    </row>
    <row r="20" spans="2:49" ht="24.95" customHeight="1" thickTop="1" thickBot="1" x14ac:dyDescent="0.45">
      <c r="B20" s="111">
        <v>1</v>
      </c>
      <c r="C20" s="102"/>
      <c r="D20" s="103"/>
      <c r="E20" s="104"/>
      <c r="F20" s="143">
        <v>0</v>
      </c>
      <c r="G20" s="144"/>
      <c r="H20" s="144"/>
      <c r="I20" s="144"/>
      <c r="J20" s="144"/>
      <c r="K20" s="145"/>
      <c r="L20" s="182">
        <v>0</v>
      </c>
      <c r="M20" s="183"/>
      <c r="P20" s="149"/>
      <c r="Q20" s="150"/>
      <c r="R20" s="150"/>
      <c r="S20" s="125">
        <f>F23</f>
        <v>0</v>
      </c>
      <c r="T20" s="127"/>
      <c r="U20" s="131">
        <f>P20*S20</f>
        <v>0</v>
      </c>
      <c r="V20" s="132"/>
      <c r="W20" s="133">
        <f>U20*12/1000</f>
        <v>0</v>
      </c>
      <c r="X20" s="134"/>
      <c r="Z20" s="190"/>
      <c r="AA20" s="193"/>
      <c r="AB20" s="101" t="s">
        <v>73</v>
      </c>
      <c r="AC20" s="55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7"/>
      <c r="AW20" s="49">
        <f t="shared" si="0"/>
        <v>0</v>
      </c>
    </row>
    <row r="21" spans="2:49" ht="24.95" customHeight="1" x14ac:dyDescent="0.4">
      <c r="B21" s="112">
        <v>2</v>
      </c>
      <c r="C21" s="105"/>
      <c r="D21" s="106"/>
      <c r="E21" s="107"/>
      <c r="F21" s="146">
        <v>0</v>
      </c>
      <c r="G21" s="147"/>
      <c r="H21" s="147"/>
      <c r="I21" s="147"/>
      <c r="J21" s="147"/>
      <c r="K21" s="148"/>
      <c r="L21" s="157">
        <v>0</v>
      </c>
      <c r="M21" s="158"/>
      <c r="N21" s="77"/>
      <c r="P21" s="151" t="s">
        <v>98</v>
      </c>
      <c r="Q21" s="152"/>
      <c r="R21" s="152"/>
      <c r="S21" s="135" t="s">
        <v>81</v>
      </c>
      <c r="T21" s="135"/>
      <c r="U21" s="135" t="s">
        <v>83</v>
      </c>
      <c r="V21" s="135"/>
      <c r="W21" s="135" t="s">
        <v>20</v>
      </c>
      <c r="X21" s="135"/>
      <c r="Y21" s="72"/>
      <c r="Z21" s="190"/>
      <c r="AA21" s="193"/>
      <c r="AB21" s="101" t="s">
        <v>74</v>
      </c>
      <c r="AC21" s="55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7"/>
      <c r="AW21" s="49">
        <f t="shared" si="0"/>
        <v>0</v>
      </c>
    </row>
    <row r="22" spans="2:49" ht="24.95" customHeight="1" thickBot="1" x14ac:dyDescent="0.45">
      <c r="B22" s="113">
        <v>3</v>
      </c>
      <c r="C22" s="108"/>
      <c r="D22" s="109"/>
      <c r="E22" s="110"/>
      <c r="F22" s="122">
        <v>0</v>
      </c>
      <c r="G22" s="123"/>
      <c r="H22" s="123"/>
      <c r="I22" s="123"/>
      <c r="J22" s="123"/>
      <c r="K22" s="124"/>
      <c r="L22" s="157">
        <v>0</v>
      </c>
      <c r="M22" s="158"/>
      <c r="Y22" s="71"/>
      <c r="Z22" s="190"/>
      <c r="AA22" s="194"/>
      <c r="AB22" s="101" t="s">
        <v>75</v>
      </c>
      <c r="AC22" s="55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7"/>
      <c r="AW22" s="49">
        <f t="shared" si="0"/>
        <v>0</v>
      </c>
    </row>
    <row r="23" spans="2:49" ht="24.95" customHeight="1" thickBot="1" x14ac:dyDescent="0.45">
      <c r="B23" s="165" t="s">
        <v>26</v>
      </c>
      <c r="C23" s="166"/>
      <c r="D23" s="166"/>
      <c r="E23" s="166"/>
      <c r="F23" s="125">
        <f>SUM(F20:G22)</f>
        <v>0</v>
      </c>
      <c r="G23" s="126"/>
      <c r="H23" s="126"/>
      <c r="I23" s="126"/>
      <c r="J23" s="126"/>
      <c r="K23" s="127"/>
      <c r="L23" s="175">
        <f>SUM(L20:M22)</f>
        <v>0</v>
      </c>
      <c r="M23" s="176"/>
      <c r="Y23" s="69"/>
      <c r="Z23" s="190"/>
      <c r="AA23" s="195" t="s">
        <v>62</v>
      </c>
      <c r="AB23" s="101" t="s">
        <v>70</v>
      </c>
      <c r="AC23" s="55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7"/>
      <c r="AW23" s="49">
        <f>SUM(AC23:AV23)</f>
        <v>0</v>
      </c>
    </row>
    <row r="24" spans="2:49" ht="27" customHeight="1" x14ac:dyDescent="0.4">
      <c r="C24" s="17"/>
      <c r="D24" s="17"/>
      <c r="E24" s="17"/>
      <c r="Z24" s="191"/>
      <c r="AA24" s="196"/>
      <c r="AB24" s="101" t="s">
        <v>71</v>
      </c>
      <c r="AC24" s="55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7"/>
      <c r="AW24" s="49">
        <f>SUM(AC24:AV24)</f>
        <v>0</v>
      </c>
    </row>
    <row r="25" spans="2:49" ht="24.95" customHeight="1" x14ac:dyDescent="0.35">
      <c r="B25" s="94" t="s">
        <v>77</v>
      </c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>
        <f t="shared" ref="N25:O25" si="1">N18</f>
        <v>0</v>
      </c>
      <c r="O25" s="90">
        <f t="shared" si="1"/>
        <v>0</v>
      </c>
      <c r="P25" s="216" t="str">
        <f>P18</f>
        <v>利便増進施設占用料（事業者が区へ支払うもの）　※任意提案</v>
      </c>
      <c r="Q25" s="216"/>
      <c r="R25" s="216"/>
      <c r="S25" s="216"/>
      <c r="T25" s="216"/>
      <c r="U25" s="216"/>
      <c r="V25" s="216"/>
      <c r="W25" s="216"/>
      <c r="X25" s="216"/>
      <c r="Z25" s="197" t="s">
        <v>91</v>
      </c>
      <c r="AA25" s="185"/>
      <c r="AB25" s="186"/>
      <c r="AC25" s="60">
        <f>(($L$9+$L$15+$L$23+$L$30)-$P$13)/$AA$3</f>
        <v>0</v>
      </c>
      <c r="AD25" s="85">
        <f t="shared" ref="AD25:AV25" si="2">(($L$9+$L$15+$L$23+$L$30)-$P$13)/$AA$3</f>
        <v>0</v>
      </c>
      <c r="AE25" s="85">
        <f t="shared" si="2"/>
        <v>0</v>
      </c>
      <c r="AF25" s="85">
        <f t="shared" si="2"/>
        <v>0</v>
      </c>
      <c r="AG25" s="85">
        <f t="shared" si="2"/>
        <v>0</v>
      </c>
      <c r="AH25" s="85">
        <f t="shared" si="2"/>
        <v>0</v>
      </c>
      <c r="AI25" s="85">
        <f t="shared" si="2"/>
        <v>0</v>
      </c>
      <c r="AJ25" s="85">
        <f t="shared" si="2"/>
        <v>0</v>
      </c>
      <c r="AK25" s="85">
        <f t="shared" si="2"/>
        <v>0</v>
      </c>
      <c r="AL25" s="85">
        <f t="shared" si="2"/>
        <v>0</v>
      </c>
      <c r="AM25" s="85">
        <f t="shared" si="2"/>
        <v>0</v>
      </c>
      <c r="AN25" s="85">
        <f t="shared" si="2"/>
        <v>0</v>
      </c>
      <c r="AO25" s="85">
        <f t="shared" si="2"/>
        <v>0</v>
      </c>
      <c r="AP25" s="85">
        <f t="shared" si="2"/>
        <v>0</v>
      </c>
      <c r="AQ25" s="85">
        <f t="shared" si="2"/>
        <v>0</v>
      </c>
      <c r="AR25" s="85">
        <f t="shared" si="2"/>
        <v>0</v>
      </c>
      <c r="AS25" s="85">
        <f t="shared" si="2"/>
        <v>0</v>
      </c>
      <c r="AT25" s="85">
        <f t="shared" si="2"/>
        <v>0</v>
      </c>
      <c r="AU25" s="85">
        <f t="shared" si="2"/>
        <v>0</v>
      </c>
      <c r="AV25" s="86">
        <f t="shared" si="2"/>
        <v>0</v>
      </c>
      <c r="AW25" s="61">
        <f>SUM(AC25:AV25)</f>
        <v>0</v>
      </c>
    </row>
    <row r="26" spans="2:49" ht="24.95" customHeight="1" thickBot="1" x14ac:dyDescent="0.45">
      <c r="B26" s="95" t="str">
        <f t="shared" ref="B26:W26" si="3">B19</f>
        <v>NO</v>
      </c>
      <c r="C26" s="140" t="str">
        <f t="shared" si="3"/>
        <v>施設名称</v>
      </c>
      <c r="D26" s="142"/>
      <c r="E26" s="96" t="str">
        <f t="shared" si="3"/>
        <v>施設の種類</v>
      </c>
      <c r="F26" s="140" t="str">
        <f t="shared" si="3"/>
        <v>面積（㎡）</v>
      </c>
      <c r="G26" s="141"/>
      <c r="H26" s="141"/>
      <c r="I26" s="141"/>
      <c r="J26" s="141"/>
      <c r="K26" s="142"/>
      <c r="L26" s="140" t="str">
        <f t="shared" si="3"/>
        <v>整備費用（千円）</v>
      </c>
      <c r="M26" s="179"/>
      <c r="N26" s="90">
        <f t="shared" si="3"/>
        <v>0</v>
      </c>
      <c r="O26" s="90">
        <f t="shared" si="3"/>
        <v>0</v>
      </c>
      <c r="P26" s="161" t="s">
        <v>80</v>
      </c>
      <c r="Q26" s="162"/>
      <c r="R26" s="198"/>
      <c r="S26" s="199" t="str">
        <f t="shared" si="3"/>
        <v>占用面積（㎡）</v>
      </c>
      <c r="T26" s="200"/>
      <c r="U26" s="140" t="s">
        <v>84</v>
      </c>
      <c r="V26" s="179"/>
      <c r="W26" s="201" t="str">
        <f t="shared" si="3"/>
        <v>年間支払額（千円）</v>
      </c>
      <c r="X26" s="163"/>
      <c r="Z26" s="184" t="s">
        <v>53</v>
      </c>
      <c r="AA26" s="185"/>
      <c r="AB26" s="186"/>
      <c r="AC26" s="62">
        <f>SUM(AC8:AC12)-SUM(AC14:AC25)</f>
        <v>0</v>
      </c>
      <c r="AD26" s="63">
        <f t="shared" ref="AD26:AV26" si="4">SUM(AD8:AD12)-SUM(AD14:AD25)</f>
        <v>0</v>
      </c>
      <c r="AE26" s="63">
        <f t="shared" si="4"/>
        <v>0</v>
      </c>
      <c r="AF26" s="63">
        <f t="shared" si="4"/>
        <v>0</v>
      </c>
      <c r="AG26" s="63">
        <f t="shared" si="4"/>
        <v>0</v>
      </c>
      <c r="AH26" s="63">
        <f t="shared" si="4"/>
        <v>0</v>
      </c>
      <c r="AI26" s="63">
        <f t="shared" si="4"/>
        <v>0</v>
      </c>
      <c r="AJ26" s="63">
        <f t="shared" si="4"/>
        <v>0</v>
      </c>
      <c r="AK26" s="63">
        <f t="shared" si="4"/>
        <v>0</v>
      </c>
      <c r="AL26" s="63">
        <f t="shared" si="4"/>
        <v>0</v>
      </c>
      <c r="AM26" s="63">
        <f t="shared" si="4"/>
        <v>0</v>
      </c>
      <c r="AN26" s="63">
        <f t="shared" si="4"/>
        <v>0</v>
      </c>
      <c r="AO26" s="63">
        <f t="shared" si="4"/>
        <v>0</v>
      </c>
      <c r="AP26" s="63">
        <f t="shared" si="4"/>
        <v>0</v>
      </c>
      <c r="AQ26" s="63">
        <f t="shared" si="4"/>
        <v>0</v>
      </c>
      <c r="AR26" s="63">
        <f t="shared" si="4"/>
        <v>0</v>
      </c>
      <c r="AS26" s="63">
        <f t="shared" si="4"/>
        <v>0</v>
      </c>
      <c r="AT26" s="63">
        <f t="shared" si="4"/>
        <v>0</v>
      </c>
      <c r="AU26" s="63">
        <f t="shared" si="4"/>
        <v>0</v>
      </c>
      <c r="AV26" s="64">
        <f t="shared" si="4"/>
        <v>0</v>
      </c>
      <c r="AW26" s="61">
        <f t="shared" ref="AW26" si="5">SUM(AW8:AW12)-SUM(AW15:AW25)</f>
        <v>0</v>
      </c>
    </row>
    <row r="27" spans="2:49" ht="24.95" customHeight="1" thickTop="1" thickBot="1" x14ac:dyDescent="0.45">
      <c r="B27" s="114">
        <f t="shared" ref="B27:O27" si="6">B20</f>
        <v>1</v>
      </c>
      <c r="C27" s="102"/>
      <c r="D27" s="115"/>
      <c r="E27" s="116"/>
      <c r="F27" s="143">
        <f t="shared" si="6"/>
        <v>0</v>
      </c>
      <c r="G27" s="144"/>
      <c r="H27" s="144"/>
      <c r="I27" s="144"/>
      <c r="J27" s="144"/>
      <c r="K27" s="145"/>
      <c r="L27" s="136">
        <f t="shared" si="6"/>
        <v>0</v>
      </c>
      <c r="M27" s="137"/>
      <c r="N27" s="90">
        <f t="shared" si="6"/>
        <v>0</v>
      </c>
      <c r="O27" s="90">
        <f t="shared" si="6"/>
        <v>0</v>
      </c>
      <c r="P27" s="129"/>
      <c r="Q27" s="130"/>
      <c r="R27" s="130"/>
      <c r="S27" s="125"/>
      <c r="T27" s="127"/>
      <c r="U27" s="131">
        <f>P27*S27</f>
        <v>0</v>
      </c>
      <c r="V27" s="132"/>
      <c r="W27" s="133">
        <f>U27*365/1000</f>
        <v>0</v>
      </c>
      <c r="X27" s="134"/>
      <c r="Z27" s="65" t="s">
        <v>54</v>
      </c>
      <c r="AA27" s="1" t="s">
        <v>55</v>
      </c>
    </row>
    <row r="28" spans="2:49" ht="24.95" customHeight="1" x14ac:dyDescent="0.4">
      <c r="B28" s="117">
        <f t="shared" ref="B28:O28" si="7">B21</f>
        <v>2</v>
      </c>
      <c r="C28" s="105"/>
      <c r="D28" s="105"/>
      <c r="E28" s="118"/>
      <c r="F28" s="146">
        <f t="shared" si="7"/>
        <v>0</v>
      </c>
      <c r="G28" s="147"/>
      <c r="H28" s="147"/>
      <c r="I28" s="147"/>
      <c r="J28" s="147"/>
      <c r="K28" s="148"/>
      <c r="L28" s="177">
        <f t="shared" si="7"/>
        <v>0</v>
      </c>
      <c r="M28" s="124"/>
      <c r="N28" s="91">
        <f t="shared" si="7"/>
        <v>0</v>
      </c>
      <c r="O28" s="90">
        <f t="shared" si="7"/>
        <v>0</v>
      </c>
      <c r="P28" s="151" t="s">
        <v>99</v>
      </c>
      <c r="Q28" s="152"/>
      <c r="R28" s="152"/>
      <c r="S28" s="135" t="s">
        <v>82</v>
      </c>
      <c r="T28" s="135"/>
      <c r="U28" s="135" t="s">
        <v>83</v>
      </c>
      <c r="V28" s="135"/>
      <c r="W28" s="135" t="s">
        <v>85</v>
      </c>
      <c r="X28" s="135"/>
      <c r="Z28" s="81" t="s">
        <v>54</v>
      </c>
      <c r="AA28" s="59" t="s">
        <v>92</v>
      </c>
    </row>
    <row r="29" spans="2:49" ht="24.95" customHeight="1" thickBot="1" x14ac:dyDescent="0.45">
      <c r="B29" s="119">
        <f t="shared" ref="B29:O29" si="8">B22</f>
        <v>3</v>
      </c>
      <c r="C29" s="108"/>
      <c r="D29" s="120"/>
      <c r="E29" s="121"/>
      <c r="F29" s="122">
        <f t="shared" si="8"/>
        <v>0</v>
      </c>
      <c r="G29" s="123"/>
      <c r="H29" s="123"/>
      <c r="I29" s="123"/>
      <c r="J29" s="123"/>
      <c r="K29" s="124"/>
      <c r="L29" s="177">
        <f t="shared" si="8"/>
        <v>0</v>
      </c>
      <c r="M29" s="124"/>
      <c r="N29" s="90">
        <f t="shared" si="8"/>
        <v>0</v>
      </c>
      <c r="O29" s="90">
        <f t="shared" si="8"/>
        <v>0</v>
      </c>
      <c r="P29" s="90"/>
      <c r="Q29" s="90"/>
      <c r="R29" s="90"/>
      <c r="S29" s="90"/>
      <c r="T29" s="90"/>
      <c r="U29" s="90"/>
      <c r="V29" s="90"/>
      <c r="W29" s="90"/>
      <c r="X29" s="90"/>
      <c r="Z29" s="82"/>
      <c r="AA29" s="83"/>
    </row>
    <row r="30" spans="2:49" ht="24.95" customHeight="1" thickBot="1" x14ac:dyDescent="0.45">
      <c r="B30" s="173" t="str">
        <f t="shared" ref="B30:O30" si="9">B23</f>
        <v>合計</v>
      </c>
      <c r="C30" s="174"/>
      <c r="D30" s="174"/>
      <c r="E30" s="174"/>
      <c r="F30" s="125">
        <f>SUM(F27:G29)</f>
        <v>0</v>
      </c>
      <c r="G30" s="126"/>
      <c r="H30" s="126"/>
      <c r="I30" s="126"/>
      <c r="J30" s="126"/>
      <c r="K30" s="127"/>
      <c r="L30" s="175">
        <f t="shared" si="9"/>
        <v>0</v>
      </c>
      <c r="M30" s="176"/>
      <c r="N30" s="90">
        <f t="shared" si="9"/>
        <v>0</v>
      </c>
      <c r="O30" s="90">
        <f t="shared" si="9"/>
        <v>0</v>
      </c>
      <c r="P30" s="90"/>
      <c r="Q30" s="90"/>
      <c r="R30" s="90"/>
      <c r="S30" s="90"/>
      <c r="T30" s="90"/>
      <c r="U30" s="90"/>
      <c r="V30" s="90"/>
      <c r="W30" s="90"/>
      <c r="X30" s="90"/>
    </row>
    <row r="31" spans="2:49" ht="24.95" customHeight="1" x14ac:dyDescent="0.35">
      <c r="B31" s="97"/>
      <c r="C31" s="97"/>
      <c r="D31" s="97"/>
      <c r="E31" s="97"/>
      <c r="F31" s="98"/>
      <c r="G31" s="98"/>
      <c r="H31" s="98"/>
      <c r="I31" s="98"/>
      <c r="J31" s="98"/>
      <c r="K31" s="98"/>
      <c r="L31" s="59"/>
      <c r="M31" s="59"/>
      <c r="S31" s="27"/>
      <c r="T31" s="27"/>
      <c r="U31" s="27"/>
      <c r="V31" s="27"/>
      <c r="W31" s="27"/>
      <c r="X31" s="27"/>
    </row>
    <row r="32" spans="2:49" ht="24.95" customHeight="1" x14ac:dyDescent="0.35">
      <c r="B32" s="25"/>
      <c r="C32" s="25"/>
      <c r="D32" s="25"/>
      <c r="E32" s="25"/>
      <c r="F32" s="26"/>
      <c r="G32" s="26"/>
      <c r="H32" s="26"/>
      <c r="I32" s="26"/>
      <c r="J32" s="26"/>
      <c r="K32" s="26"/>
      <c r="P32" s="168"/>
      <c r="Q32" s="168"/>
      <c r="R32" s="168"/>
      <c r="S32" s="168"/>
      <c r="T32" s="168"/>
      <c r="U32" s="168"/>
      <c r="V32" s="168"/>
      <c r="W32" s="168"/>
      <c r="X32" s="168"/>
    </row>
    <row r="33" spans="2:24" ht="29.25" customHeight="1" x14ac:dyDescent="0.4">
      <c r="B33" s="25"/>
      <c r="C33" s="25"/>
      <c r="D33" s="25"/>
      <c r="E33" s="25"/>
      <c r="F33" s="26"/>
      <c r="G33" s="26"/>
      <c r="H33" s="26"/>
      <c r="I33" s="26"/>
      <c r="J33" s="26"/>
      <c r="K33" s="26"/>
      <c r="P33" s="169"/>
      <c r="Q33" s="169"/>
      <c r="R33" s="169"/>
      <c r="S33" s="169"/>
      <c r="T33" s="169"/>
      <c r="U33" s="169"/>
      <c r="V33" s="169"/>
      <c r="W33" s="170"/>
      <c r="X33" s="170"/>
    </row>
    <row r="34" spans="2:24" ht="24.95" customHeight="1" x14ac:dyDescent="0.4">
      <c r="P34" s="128"/>
      <c r="Q34" s="128"/>
      <c r="R34" s="128"/>
      <c r="S34" s="128"/>
      <c r="T34" s="128"/>
      <c r="U34" s="128"/>
      <c r="V34" s="128"/>
      <c r="W34" s="128"/>
      <c r="X34" s="128"/>
    </row>
    <row r="35" spans="2:24" ht="24.95" customHeight="1" x14ac:dyDescent="0.4">
      <c r="P35" s="151"/>
      <c r="Q35" s="152"/>
      <c r="R35" s="152"/>
      <c r="S35" s="135"/>
      <c r="T35" s="135"/>
      <c r="U35" s="135"/>
      <c r="V35" s="135"/>
      <c r="W35" s="135"/>
      <c r="X35" s="135"/>
    </row>
    <row r="36" spans="2:24" ht="24.95" customHeight="1" x14ac:dyDescent="0.4"/>
    <row r="37" spans="2:24" ht="24.95" customHeight="1" x14ac:dyDescent="0.4"/>
    <row r="38" spans="2:24" ht="24.95" customHeight="1" x14ac:dyDescent="0.4"/>
  </sheetData>
  <mergeCells count="141">
    <mergeCell ref="F5:G5"/>
    <mergeCell ref="H5:I5"/>
    <mergeCell ref="J5:K5"/>
    <mergeCell ref="L5:M5"/>
    <mergeCell ref="C4:D4"/>
    <mergeCell ref="F4:G4"/>
    <mergeCell ref="H4:I4"/>
    <mergeCell ref="J4:K4"/>
    <mergeCell ref="L4:M4"/>
    <mergeCell ref="F7:G7"/>
    <mergeCell ref="H7:I7"/>
    <mergeCell ref="J7:K7"/>
    <mergeCell ref="L7:M7"/>
    <mergeCell ref="F8:G8"/>
    <mergeCell ref="H8:I8"/>
    <mergeCell ref="J8:K8"/>
    <mergeCell ref="L8:M8"/>
    <mergeCell ref="F6:G6"/>
    <mergeCell ref="H6:I6"/>
    <mergeCell ref="J6:K6"/>
    <mergeCell ref="L6:M6"/>
    <mergeCell ref="J13:K13"/>
    <mergeCell ref="L13:M13"/>
    <mergeCell ref="F14:G14"/>
    <mergeCell ref="H14:I14"/>
    <mergeCell ref="J14:K14"/>
    <mergeCell ref="B9:E9"/>
    <mergeCell ref="F9:G9"/>
    <mergeCell ref="H9:I9"/>
    <mergeCell ref="J9:K9"/>
    <mergeCell ref="L9:M9"/>
    <mergeCell ref="C12:D12"/>
    <mergeCell ref="F12:G12"/>
    <mergeCell ref="H12:I12"/>
    <mergeCell ref="J12:K12"/>
    <mergeCell ref="L12:M12"/>
    <mergeCell ref="AA3:AB3"/>
    <mergeCell ref="Z6:AB6"/>
    <mergeCell ref="Z7:AB7"/>
    <mergeCell ref="Z8:Z12"/>
    <mergeCell ref="AA8:AA12"/>
    <mergeCell ref="P25:X25"/>
    <mergeCell ref="P14:X14"/>
    <mergeCell ref="P3:X3"/>
    <mergeCell ref="P4:R4"/>
    <mergeCell ref="S4:T4"/>
    <mergeCell ref="U4:V4"/>
    <mergeCell ref="W4:X4"/>
    <mergeCell ref="P5:R5"/>
    <mergeCell ref="S5:T5"/>
    <mergeCell ref="U5:V5"/>
    <mergeCell ref="W5:X5"/>
    <mergeCell ref="P6:R6"/>
    <mergeCell ref="P13:R13"/>
    <mergeCell ref="P18:X18"/>
    <mergeCell ref="P19:R19"/>
    <mergeCell ref="S19:T19"/>
    <mergeCell ref="H16:I16"/>
    <mergeCell ref="J16:K16"/>
    <mergeCell ref="L16:M16"/>
    <mergeCell ref="L23:M23"/>
    <mergeCell ref="L20:M20"/>
    <mergeCell ref="L21:M21"/>
    <mergeCell ref="Z26:AB26"/>
    <mergeCell ref="T16:U16"/>
    <mergeCell ref="Z13:AB13"/>
    <mergeCell ref="Z14:Z24"/>
    <mergeCell ref="AA14:AA22"/>
    <mergeCell ref="AA23:AA24"/>
    <mergeCell ref="Z25:AB25"/>
    <mergeCell ref="L26:M26"/>
    <mergeCell ref="P26:R26"/>
    <mergeCell ref="S26:T26"/>
    <mergeCell ref="W26:X26"/>
    <mergeCell ref="F21:K21"/>
    <mergeCell ref="F15:G15"/>
    <mergeCell ref="H15:I15"/>
    <mergeCell ref="J15:K15"/>
    <mergeCell ref="L15:M15"/>
    <mergeCell ref="F13:G13"/>
    <mergeCell ref="H13:I13"/>
    <mergeCell ref="P35:R35"/>
    <mergeCell ref="S35:T35"/>
    <mergeCell ref="U35:V35"/>
    <mergeCell ref="W35:X35"/>
    <mergeCell ref="B15:E15"/>
    <mergeCell ref="P32:X32"/>
    <mergeCell ref="P33:R33"/>
    <mergeCell ref="S33:T33"/>
    <mergeCell ref="U33:V33"/>
    <mergeCell ref="W33:X33"/>
    <mergeCell ref="F19:K19"/>
    <mergeCell ref="F20:K20"/>
    <mergeCell ref="B30:E30"/>
    <mergeCell ref="L30:M30"/>
    <mergeCell ref="U28:V28"/>
    <mergeCell ref="W28:X28"/>
    <mergeCell ref="L29:M29"/>
    <mergeCell ref="L28:M28"/>
    <mergeCell ref="P28:R28"/>
    <mergeCell ref="C26:D26"/>
    <mergeCell ref="B16:E16"/>
    <mergeCell ref="B23:E23"/>
    <mergeCell ref="C19:D19"/>
    <mergeCell ref="U26:V26"/>
    <mergeCell ref="AA2:AB2"/>
    <mergeCell ref="F23:K23"/>
    <mergeCell ref="F26:K26"/>
    <mergeCell ref="F27:K27"/>
    <mergeCell ref="F28:K28"/>
    <mergeCell ref="P20:R20"/>
    <mergeCell ref="S20:T20"/>
    <mergeCell ref="U20:V20"/>
    <mergeCell ref="W20:X20"/>
    <mergeCell ref="P21:R21"/>
    <mergeCell ref="S21:T21"/>
    <mergeCell ref="U21:V21"/>
    <mergeCell ref="W21:X21"/>
    <mergeCell ref="U19:V19"/>
    <mergeCell ref="W19:X19"/>
    <mergeCell ref="L22:M22"/>
    <mergeCell ref="L14:M14"/>
    <mergeCell ref="S6:T6"/>
    <mergeCell ref="U6:V6"/>
    <mergeCell ref="W6:X6"/>
    <mergeCell ref="P12:R12"/>
    <mergeCell ref="F22:K22"/>
    <mergeCell ref="L19:M19"/>
    <mergeCell ref="F16:G16"/>
    <mergeCell ref="F29:K29"/>
    <mergeCell ref="F30:K30"/>
    <mergeCell ref="P34:R34"/>
    <mergeCell ref="S34:T34"/>
    <mergeCell ref="U34:V34"/>
    <mergeCell ref="W34:X34"/>
    <mergeCell ref="P27:R27"/>
    <mergeCell ref="S27:T27"/>
    <mergeCell ref="U27:V27"/>
    <mergeCell ref="W27:X27"/>
    <mergeCell ref="S28:T28"/>
    <mergeCell ref="L27:M27"/>
  </mergeCells>
  <phoneticPr fontId="4"/>
  <pageMargins left="0.25" right="0.25" top="0.75" bottom="0.75" header="0.3" footer="0.3"/>
  <pageSetup paperSize="8" scale="95" fitToWidth="0" orientation="landscape" r:id="rId1"/>
  <colBreaks count="1" manualBreakCount="1">
    <brk id="25" max="3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2025-09-22T06:48:55Z</dcterms:modified>
</cp:coreProperties>
</file>