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91FC6D9-ACF8-41EC-A5AA-6E40DCD0A26C}" xr6:coauthVersionLast="47" xr6:coauthVersionMax="47" xr10:uidLastSave="{00000000-0000-0000-0000-000000000000}"/>
  <bookViews>
    <workbookView xWindow="-28920" yWindow="-120" windowWidth="27645" windowHeight="16440" activeTab="5" xr2:uid="{00000000-000D-0000-FFFF-FFFF00000000}"/>
  </bookViews>
  <sheets>
    <sheet name="第１号様式" sheetId="33" r:id="rId1"/>
    <sheet name="別紙１執行計画書" sheetId="39" r:id="rId2"/>
    <sheet name="別紙１別添従事者名簿" sheetId="38" r:id="rId3"/>
    <sheet name="別紙１別添開設計画書" sheetId="42" r:id="rId4"/>
    <sheet name="別紙１別添確認書" sheetId="44" r:id="rId5"/>
    <sheet name="別紙２収支計画書" sheetId="41" r:id="rId6"/>
    <sheet name="月割額 (3)" sheetId="30" state="hidden" r:id="rId7"/>
    <sheet name="月割額 (2)" sheetId="22" state="hidden" r:id="rId8"/>
    <sheet name="月割額" sheetId="17" state="hidden" r:id="rId9"/>
  </sheets>
  <definedNames>
    <definedName name="OLE_LINK2" localSheetId="0">第１号様式!$B$2</definedName>
    <definedName name="OLE_LINK2" localSheetId="4">別紙１別添確認書!$C$1</definedName>
    <definedName name="_xlnm.Print_Area" localSheetId="0">第１号様式!$A$1:$M$33</definedName>
    <definedName name="_xlnm.Print_Area" localSheetId="1">別紙１執行計画書!$A$1:$AC$33</definedName>
    <definedName name="_xlnm.Print_Area" localSheetId="3">別紙１別添開設計画書!$A$1:$H$22</definedName>
    <definedName name="_xlnm.Print_Area" localSheetId="4">別紙１別添確認書!$A$2:$M$22</definedName>
    <definedName name="_xlnm.Print_Area" localSheetId="2">別紙１別添従事者名簿!$A$1:$H$25</definedName>
    <definedName name="_xlnm.Print_Area" localSheetId="5">別紙２収支計画書!$A$1:$H$39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1" l="1"/>
  <c r="F7" i="41"/>
  <c r="F9" i="41" l="1"/>
  <c r="E38" i="41"/>
  <c r="E22" i="38"/>
  <c r="G4" i="42"/>
  <c r="G4" i="38"/>
  <c r="G9" i="33"/>
  <c r="G8" i="33"/>
  <c r="G10" i="33"/>
  <c r="G11" i="33"/>
  <c r="G12" i="33"/>
  <c r="G13" i="33"/>
  <c r="F20" i="41"/>
  <c r="F31" i="41" s="1"/>
  <c r="F15" i="41" l="1"/>
  <c r="E34" i="41" s="1"/>
  <c r="E35" i="41"/>
  <c r="E27" i="33"/>
</calcChain>
</file>

<file path=xl/sharedStrings.xml><?xml version="1.0" encoding="utf-8"?>
<sst xmlns="http://schemas.openxmlformats.org/spreadsheetml/2006/main" count="209" uniqueCount="155">
  <si>
    <t>年</t>
    <rPh sb="0" eb="1">
      <t>ネン</t>
    </rPh>
    <phoneticPr fontId="1"/>
  </si>
  <si>
    <t>日</t>
    <rPh sb="0" eb="1">
      <t>ニチ</t>
    </rPh>
    <phoneticPr fontId="1"/>
  </si>
  <si>
    <t>世田谷区長　あて</t>
  </si>
  <si>
    <t>記</t>
  </si>
  <si>
    <t>月</t>
    <rPh sb="0" eb="1">
      <t>ガツ</t>
    </rPh>
    <phoneticPr fontId="1"/>
  </si>
  <si>
    <t>申請者</t>
    <phoneticPr fontId="1"/>
  </si>
  <si>
    <t>　　　　　　　　　　　　　　　　　</t>
    <phoneticPr fontId="1"/>
  </si>
  <si>
    <t>　　　　　　　　　　　　　　　　　　　　</t>
    <phoneticPr fontId="1"/>
  </si>
  <si>
    <t>　　　　　　　　　　　　　　　　　　　　　</t>
    <phoneticPr fontId="1"/>
  </si>
  <si>
    <t>　　　　　　　　　　　　　　　　　　　　　　　　　　　　　　</t>
    <phoneticPr fontId="1"/>
  </si>
  <si>
    <t>２　補助事業の目的　　</t>
    <phoneticPr fontId="1"/>
  </si>
  <si>
    <t>１　補助事業の名称　　</t>
    <phoneticPr fontId="1"/>
  </si>
  <si>
    <t>３　補助事業の内容　　</t>
    <phoneticPr fontId="1"/>
  </si>
  <si>
    <t>円</t>
    <rPh sb="0" eb="1">
      <t>エン</t>
    </rPh>
    <phoneticPr fontId="1"/>
  </si>
  <si>
    <t>名</t>
    <rPh sb="0" eb="1">
      <t>メイ</t>
    </rPh>
    <phoneticPr fontId="1"/>
  </si>
  <si>
    <t>出張ひろば</t>
    <rPh sb="0" eb="2">
      <t>シュッチョウ</t>
    </rPh>
    <phoneticPr fontId="1"/>
  </si>
  <si>
    <t>専門職相談</t>
    <rPh sb="0" eb="2">
      <t>センモン</t>
    </rPh>
    <rPh sb="2" eb="3">
      <t>ショク</t>
    </rPh>
    <rPh sb="3" eb="5">
      <t>ソウダン</t>
    </rPh>
    <phoneticPr fontId="1"/>
  </si>
  <si>
    <t>レスパイト</t>
    <phoneticPr fontId="1"/>
  </si>
  <si>
    <t>実施月数</t>
    <rPh sb="0" eb="2">
      <t>ジッシ</t>
    </rPh>
    <rPh sb="2" eb="3">
      <t>ツキ</t>
    </rPh>
    <rPh sb="3" eb="4">
      <t>スウ</t>
    </rPh>
    <phoneticPr fontId="1"/>
  </si>
  <si>
    <t>個室型</t>
    <rPh sb="0" eb="3">
      <t>コシツガタ</t>
    </rPh>
    <phoneticPr fontId="1"/>
  </si>
  <si>
    <t>ひろば型</t>
    <rPh sb="3" eb="4">
      <t>ガタ</t>
    </rPh>
    <phoneticPr fontId="1"/>
  </si>
  <si>
    <t>閉室日活用型</t>
    <rPh sb="0" eb="2">
      <t>ヘイシツ</t>
    </rPh>
    <rPh sb="2" eb="3">
      <t>ビ</t>
    </rPh>
    <rPh sb="3" eb="5">
      <t>カツヨウ</t>
    </rPh>
    <rPh sb="5" eb="6">
      <t>ガタ</t>
    </rPh>
    <phoneticPr fontId="1"/>
  </si>
  <si>
    <t>3～4日実施</t>
    <rPh sb="3" eb="4">
      <t>ニチ</t>
    </rPh>
    <rPh sb="4" eb="6">
      <t>ジッシ</t>
    </rPh>
    <phoneticPr fontId="1"/>
  </si>
  <si>
    <t>5日実施</t>
    <rPh sb="1" eb="2">
      <t>ニチ</t>
    </rPh>
    <rPh sb="2" eb="4">
      <t>ジッシ</t>
    </rPh>
    <phoneticPr fontId="1"/>
  </si>
  <si>
    <t>6～7日実施</t>
    <rPh sb="3" eb="4">
      <t>ニチ</t>
    </rPh>
    <rPh sb="4" eb="6">
      <t>ジッシ</t>
    </rPh>
    <phoneticPr fontId="1"/>
  </si>
  <si>
    <t>職員無し</t>
    <rPh sb="0" eb="2">
      <t>ショクイン</t>
    </rPh>
    <rPh sb="2" eb="3">
      <t>ナ</t>
    </rPh>
    <phoneticPr fontId="1"/>
  </si>
  <si>
    <t>閉室日のみ</t>
    <rPh sb="0" eb="3">
      <t>ヘイシツビ</t>
    </rPh>
    <phoneticPr fontId="1"/>
  </si>
  <si>
    <t>個室型併用</t>
    <rPh sb="0" eb="3">
      <t>コシツガタ</t>
    </rPh>
    <rPh sb="3" eb="5">
      <t>ヘイヨウ</t>
    </rPh>
    <phoneticPr fontId="1"/>
  </si>
  <si>
    <t>ひろば型併用</t>
    <rPh sb="3" eb="4">
      <t>ガタ</t>
    </rPh>
    <rPh sb="4" eb="6">
      <t>ヘイヨウ</t>
    </rPh>
    <phoneticPr fontId="1"/>
  </si>
  <si>
    <t>休日育児</t>
    <rPh sb="0" eb="4">
      <t>キュウジツイクジ</t>
    </rPh>
    <phoneticPr fontId="1"/>
  </si>
  <si>
    <t>総数</t>
    <rPh sb="0" eb="2">
      <t>ソウスウ</t>
    </rPh>
    <phoneticPr fontId="1"/>
  </si>
  <si>
    <t>その他</t>
    <rPh sb="2" eb="3">
      <t>タ</t>
    </rPh>
    <phoneticPr fontId="1"/>
  </si>
  <si>
    <t>住所</t>
    <rPh sb="0" eb="2">
      <t>ジュウショ</t>
    </rPh>
    <phoneticPr fontId="1"/>
  </si>
  <si>
    <t>E-mail</t>
    <phoneticPr fontId="1"/>
  </si>
  <si>
    <t>（居場所名）</t>
    <rPh sb="1" eb="4">
      <t>イバショ</t>
    </rPh>
    <rPh sb="4" eb="5">
      <t>メイ</t>
    </rPh>
    <phoneticPr fontId="1"/>
  </si>
  <si>
    <t>（団体名）</t>
    <rPh sb="1" eb="3">
      <t>ダンタイ</t>
    </rPh>
    <rPh sb="3" eb="4">
      <t>メイ</t>
    </rPh>
    <phoneticPr fontId="1"/>
  </si>
  <si>
    <t>（代表者名）</t>
    <rPh sb="1" eb="4">
      <t>ダイヒョウシャ</t>
    </rPh>
    <rPh sb="4" eb="5">
      <t>メイ</t>
    </rPh>
    <phoneticPr fontId="1"/>
  </si>
  <si>
    <t>通し番号</t>
    <rPh sb="0" eb="1">
      <t>トオ</t>
    </rPh>
    <rPh sb="2" eb="4">
      <t>バンゴウ</t>
    </rPh>
    <phoneticPr fontId="1"/>
  </si>
  <si>
    <t>区分
（責任者に○）</t>
    <phoneticPr fontId="1"/>
  </si>
  <si>
    <t>氏　　名</t>
    <rPh sb="0" eb="1">
      <t>ウジ</t>
    </rPh>
    <rPh sb="3" eb="4">
      <t>ナ</t>
    </rPh>
    <phoneticPr fontId="1"/>
  </si>
  <si>
    <t>従事者の状況</t>
    <rPh sb="0" eb="3">
      <t>ジュウジシャ</t>
    </rPh>
    <rPh sb="4" eb="6">
      <t>ジョウキョウ</t>
    </rPh>
    <phoneticPr fontId="1"/>
  </si>
  <si>
    <t>居場所名：</t>
    <rPh sb="0" eb="3">
      <t>イバショ</t>
    </rPh>
    <rPh sb="3" eb="4">
      <t>メイ</t>
    </rPh>
    <phoneticPr fontId="1"/>
  </si>
  <si>
    <t>合　　計</t>
    <rPh sb="0" eb="1">
      <t>ア</t>
    </rPh>
    <rPh sb="3" eb="4">
      <t>ケイ</t>
    </rPh>
    <phoneticPr fontId="1"/>
  </si>
  <si>
    <t>従事者数</t>
    <rPh sb="0" eb="3">
      <t>ジュウジシャ</t>
    </rPh>
    <rPh sb="3" eb="4">
      <t>スウ</t>
    </rPh>
    <phoneticPr fontId="1"/>
  </si>
  <si>
    <t>※備考欄</t>
    <rPh sb="1" eb="3">
      <t>ビコウ</t>
    </rPh>
    <rPh sb="3" eb="4">
      <t>ラン</t>
    </rPh>
    <phoneticPr fontId="1"/>
  </si>
  <si>
    <t>備　　考</t>
    <rPh sb="0" eb="1">
      <t>ビ</t>
    </rPh>
    <rPh sb="3" eb="4">
      <t>コウ</t>
    </rPh>
    <phoneticPr fontId="1"/>
  </si>
  <si>
    <t>居場所名</t>
    <rPh sb="0" eb="3">
      <t>イバショ</t>
    </rPh>
    <rPh sb="3" eb="4">
      <t>メイ</t>
    </rPh>
    <phoneticPr fontId="1"/>
  </si>
  <si>
    <t>事業開始年月日</t>
    <rPh sb="0" eb="2">
      <t>ジギョウ</t>
    </rPh>
    <rPh sb="2" eb="4">
      <t>カイシ</t>
    </rPh>
    <rPh sb="4" eb="7">
      <t>ネンガッピ</t>
    </rPh>
    <phoneticPr fontId="1"/>
  </si>
  <si>
    <t>月１回</t>
    <rPh sb="0" eb="1">
      <t>ツキ</t>
    </rPh>
    <rPh sb="2" eb="3">
      <t>カイ</t>
    </rPh>
    <phoneticPr fontId="1"/>
  </si>
  <si>
    <t>月２回</t>
    <rPh sb="0" eb="1">
      <t>ツキ</t>
    </rPh>
    <rPh sb="2" eb="3">
      <t>カイ</t>
    </rPh>
    <phoneticPr fontId="1"/>
  </si>
  <si>
    <t>週１回</t>
    <rPh sb="0" eb="1">
      <t>シュウ</t>
    </rPh>
    <rPh sb="2" eb="3">
      <t>カイ</t>
    </rPh>
    <phoneticPr fontId="1"/>
  </si>
  <si>
    <t>週２回</t>
    <rPh sb="0" eb="1">
      <t>シュウ</t>
    </rPh>
    <rPh sb="2" eb="3">
      <t>カイ</t>
    </rPh>
    <phoneticPr fontId="1"/>
  </si>
  <si>
    <t>週３回</t>
    <rPh sb="0" eb="1">
      <t>シュウ</t>
    </rPh>
    <rPh sb="2" eb="3">
      <t>カイ</t>
    </rPh>
    <phoneticPr fontId="1"/>
  </si>
  <si>
    <t>団体設立年月日</t>
    <rPh sb="0" eb="2">
      <t>ダンタイ</t>
    </rPh>
    <rPh sb="2" eb="4">
      <t>セツリツ</t>
    </rPh>
    <rPh sb="4" eb="7">
      <t>ネンガッピ</t>
    </rPh>
    <phoneticPr fontId="1"/>
  </si>
  <si>
    <t>団体連絡先</t>
    <rPh sb="0" eb="2">
      <t>ダンタイ</t>
    </rPh>
    <rPh sb="2" eb="5">
      <t>レンラクサキ</t>
    </rPh>
    <phoneticPr fontId="1"/>
  </si>
  <si>
    <t>ホームページ</t>
    <phoneticPr fontId="1"/>
  </si>
  <si>
    <t>別添「従事者名簿」のとおり</t>
    <rPh sb="0" eb="2">
      <t>ベッテン</t>
    </rPh>
    <rPh sb="3" eb="6">
      <t>ジュウジシャ</t>
    </rPh>
    <rPh sb="6" eb="8">
      <t>メイボ</t>
    </rPh>
    <phoneticPr fontId="1"/>
  </si>
  <si>
    <t>代 表 者</t>
    <rPh sb="0" eb="1">
      <t>ダイ</t>
    </rPh>
    <rPh sb="2" eb="3">
      <t>ヒョウ</t>
    </rPh>
    <rPh sb="4" eb="5">
      <t>モノ</t>
    </rPh>
    <phoneticPr fontId="1"/>
  </si>
  <si>
    <t>団 体 名</t>
    <rPh sb="0" eb="1">
      <t>ダン</t>
    </rPh>
    <rPh sb="2" eb="3">
      <t>カラダ</t>
    </rPh>
    <rPh sb="4" eb="5">
      <t>メイ</t>
    </rPh>
    <phoneticPr fontId="1"/>
  </si>
  <si>
    <t>４　補助事業完了予定日　　　　　</t>
    <phoneticPr fontId="1"/>
  </si>
  <si>
    <t>５　補助金交付申請額</t>
    <phoneticPr fontId="1"/>
  </si>
  <si>
    <t>６　補助金交付申請額の算出基礎　　</t>
    <phoneticPr fontId="1"/>
  </si>
  <si>
    <t>(収入）</t>
    <rPh sb="1" eb="3">
      <t>シュウニュウ</t>
    </rPh>
    <phoneticPr fontId="1"/>
  </si>
  <si>
    <t>事業運営費</t>
    <rPh sb="0" eb="2">
      <t>ジギョウ</t>
    </rPh>
    <rPh sb="2" eb="5">
      <t>ウンエイヒ</t>
    </rPh>
    <phoneticPr fontId="1"/>
  </si>
  <si>
    <t>寄付金収入</t>
    <rPh sb="0" eb="3">
      <t>キフキン</t>
    </rPh>
    <rPh sb="3" eb="5">
      <t>シュウニュウ</t>
    </rPh>
    <phoneticPr fontId="1"/>
  </si>
  <si>
    <t>雑収入</t>
    <rPh sb="0" eb="1">
      <t>ザツ</t>
    </rPh>
    <rPh sb="1" eb="3">
      <t>シュウニュウ</t>
    </rPh>
    <phoneticPr fontId="1"/>
  </si>
  <si>
    <t>借入金</t>
    <rPh sb="0" eb="2">
      <t>カリイレ</t>
    </rPh>
    <rPh sb="2" eb="3">
      <t>キン</t>
    </rPh>
    <phoneticPr fontId="1"/>
  </si>
  <si>
    <t>自己資金</t>
    <rPh sb="0" eb="2">
      <t>ジコ</t>
    </rPh>
    <rPh sb="2" eb="4">
      <t>シキン</t>
    </rPh>
    <phoneticPr fontId="1"/>
  </si>
  <si>
    <t>他事業繰入金</t>
    <rPh sb="0" eb="1">
      <t>ホカ</t>
    </rPh>
    <rPh sb="1" eb="3">
      <t>ジギョウ</t>
    </rPh>
    <rPh sb="3" eb="6">
      <t>クリイレキン</t>
    </rPh>
    <phoneticPr fontId="1"/>
  </si>
  <si>
    <t>人件費</t>
    <rPh sb="0" eb="3">
      <t>ジンケンヒ</t>
    </rPh>
    <phoneticPr fontId="1"/>
  </si>
  <si>
    <t>運営費</t>
    <rPh sb="0" eb="3">
      <t>ウンエイヒ</t>
    </rPh>
    <phoneticPr fontId="1"/>
  </si>
  <si>
    <t>交通費</t>
    <rPh sb="0" eb="3">
      <t>コウツウヒ</t>
    </rPh>
    <phoneticPr fontId="1"/>
  </si>
  <si>
    <t>消耗品費</t>
    <rPh sb="0" eb="4">
      <t>ショウモウヒンヒ</t>
    </rPh>
    <phoneticPr fontId="1"/>
  </si>
  <si>
    <t>保険料</t>
    <rPh sb="0" eb="3">
      <t>ホケンリョウ</t>
    </rPh>
    <phoneticPr fontId="1"/>
  </si>
  <si>
    <t>光熱水費</t>
    <rPh sb="0" eb="4">
      <t>コウネツスイヒ</t>
    </rPh>
    <phoneticPr fontId="1"/>
  </si>
  <si>
    <t>通信費</t>
    <rPh sb="0" eb="3">
      <t>ツウシンヒ</t>
    </rPh>
    <phoneticPr fontId="1"/>
  </si>
  <si>
    <t>修繕費</t>
    <rPh sb="0" eb="3">
      <t>シュウゼンヒ</t>
    </rPh>
    <phoneticPr fontId="1"/>
  </si>
  <si>
    <t>器具什器費</t>
    <rPh sb="0" eb="2">
      <t>キグ</t>
    </rPh>
    <rPh sb="2" eb="4">
      <t>ジュウキ</t>
    </rPh>
    <rPh sb="4" eb="5">
      <t>ヒ</t>
    </rPh>
    <phoneticPr fontId="1"/>
  </si>
  <si>
    <t>手数料</t>
    <rPh sb="0" eb="3">
      <t>テスウリョウ</t>
    </rPh>
    <phoneticPr fontId="1"/>
  </si>
  <si>
    <t>使用料</t>
    <rPh sb="0" eb="3">
      <t>シヨウリョウ</t>
    </rPh>
    <phoneticPr fontId="1"/>
  </si>
  <si>
    <t>収  入</t>
    <rPh sb="0" eb="1">
      <t>オサム</t>
    </rPh>
    <rPh sb="3" eb="4">
      <t>ニュウ</t>
    </rPh>
    <phoneticPr fontId="1"/>
  </si>
  <si>
    <t>区        分</t>
    <rPh sb="0" eb="1">
      <t>ク</t>
    </rPh>
    <rPh sb="9" eb="10">
      <t>ブン</t>
    </rPh>
    <phoneticPr fontId="1"/>
  </si>
  <si>
    <t>備　　　　　考</t>
    <rPh sb="0" eb="1">
      <t>ビ</t>
    </rPh>
    <rPh sb="6" eb="7">
      <t>コウ</t>
    </rPh>
    <phoneticPr fontId="1"/>
  </si>
  <si>
    <t>支　　　出</t>
    <rPh sb="0" eb="1">
      <t>シ</t>
    </rPh>
    <rPh sb="4" eb="5">
      <t>デ</t>
    </rPh>
    <phoneticPr fontId="1"/>
  </si>
  <si>
    <t>印刷製本費</t>
    <rPh sb="0" eb="2">
      <t>インサツ</t>
    </rPh>
    <rPh sb="2" eb="4">
      <t>セイホン</t>
    </rPh>
    <rPh sb="4" eb="5">
      <t>ヒ</t>
    </rPh>
    <phoneticPr fontId="1"/>
  </si>
  <si>
    <t>（支出）</t>
    <rPh sb="1" eb="3">
      <t>シシュツ</t>
    </rPh>
    <phoneticPr fontId="1"/>
  </si>
  <si>
    <t>（単位：円）</t>
    <rPh sb="1" eb="3">
      <t>タンイ</t>
    </rPh>
    <rPh sb="4" eb="5">
      <t>エン</t>
    </rPh>
    <phoneticPr fontId="1"/>
  </si>
  <si>
    <t>※</t>
    <phoneticPr fontId="1"/>
  </si>
  <si>
    <t>団体のこれまでの活動内容が分かる資料（チラシ、パンフレット等）を添付してください。</t>
    <rPh sb="0" eb="2">
      <t>ダンタイ</t>
    </rPh>
    <rPh sb="8" eb="10">
      <t>カツドウ</t>
    </rPh>
    <rPh sb="10" eb="12">
      <t>ナイヨウ</t>
    </rPh>
    <rPh sb="13" eb="14">
      <t>ワ</t>
    </rPh>
    <rPh sb="16" eb="18">
      <t>シリョウ</t>
    </rPh>
    <rPh sb="29" eb="30">
      <t>トウ</t>
    </rPh>
    <rPh sb="32" eb="34">
      <t>テンプ</t>
    </rPh>
    <phoneticPr fontId="1"/>
  </si>
  <si>
    <t>別紙１、補助事業執行計画書記載のとおり</t>
    <rPh sb="8" eb="10">
      <t>シッコウ</t>
    </rPh>
    <phoneticPr fontId="1"/>
  </si>
  <si>
    <t>別紙２、補助事業計算書及び収支計画書記載のとおり</t>
    <phoneticPr fontId="1"/>
  </si>
  <si>
    <t>(別紙１)</t>
    <rPh sb="1" eb="3">
      <t>ベッシ</t>
    </rPh>
    <phoneticPr fontId="1"/>
  </si>
  <si>
    <t>(別紙２)</t>
    <rPh sb="1" eb="3">
      <t>ベッシ</t>
    </rPh>
    <phoneticPr fontId="1"/>
  </si>
  <si>
    <t>電話番号</t>
    <rPh sb="0" eb="4">
      <t>デンワバンゴウ</t>
    </rPh>
    <phoneticPr fontId="1"/>
  </si>
  <si>
    <t>電話番号</t>
    <rPh sb="0" eb="2">
      <t>デンワ</t>
    </rPh>
    <rPh sb="2" eb="4">
      <t>バンゴウ</t>
    </rPh>
    <phoneticPr fontId="1"/>
  </si>
  <si>
    <t>内容</t>
    <rPh sb="0" eb="2">
      <t>ナイヨウ</t>
    </rPh>
    <phoneticPr fontId="1"/>
  </si>
  <si>
    <t>金額</t>
    <rPh sb="0" eb="2">
      <t>キンガク</t>
    </rPh>
    <phoneticPr fontId="1"/>
  </si>
  <si>
    <t>区　　　分</t>
    <rPh sb="0" eb="1">
      <t>ク</t>
    </rPh>
    <rPh sb="4" eb="5">
      <t>ブン</t>
    </rPh>
    <phoneticPr fontId="1"/>
  </si>
  <si>
    <t>内訳（名称・単価・数量等）</t>
    <phoneticPr fontId="1"/>
  </si>
  <si>
    <t>（収支計算）</t>
    <rPh sb="1" eb="3">
      <t>シュウシ</t>
    </rPh>
    <rPh sb="3" eb="5">
      <t>ケイサン</t>
    </rPh>
    <phoneticPr fontId="1"/>
  </si>
  <si>
    <t>第１号様式(第７条関係)</t>
    <phoneticPr fontId="1"/>
  </si>
  <si>
    <t>世田谷区若者の居場所事業執行計画書</t>
    <rPh sb="0" eb="3">
      <t>セタガヤ</t>
    </rPh>
    <rPh sb="3" eb="4">
      <t>ク</t>
    </rPh>
    <rPh sb="4" eb="6">
      <t>ワカモノ</t>
    </rPh>
    <rPh sb="7" eb="10">
      <t>イバショ</t>
    </rPh>
    <rPh sb="10" eb="12">
      <t>ジギョウ</t>
    </rPh>
    <rPh sb="12" eb="14">
      <t>シッコウ</t>
    </rPh>
    <rPh sb="14" eb="17">
      <t>ケイカクショ</t>
    </rPh>
    <phoneticPr fontId="1"/>
  </si>
  <si>
    <t>世田谷区若者の居場所事業計算書及び収支計画書</t>
    <rPh sb="0" eb="3">
      <t>セタガヤ</t>
    </rPh>
    <rPh sb="3" eb="4">
      <t>ク</t>
    </rPh>
    <rPh sb="4" eb="6">
      <t>ワカモノ</t>
    </rPh>
    <rPh sb="7" eb="10">
      <t>イバショ</t>
    </rPh>
    <rPh sb="10" eb="12">
      <t>ジギョウ</t>
    </rPh>
    <rPh sb="12" eb="15">
      <t>ケイサンショ</t>
    </rPh>
    <rPh sb="15" eb="16">
      <t>オヨ</t>
    </rPh>
    <rPh sb="17" eb="19">
      <t>シュウシ</t>
    </rPh>
    <rPh sb="19" eb="22">
      <t>ケイカクショ</t>
    </rPh>
    <phoneticPr fontId="1"/>
  </si>
  <si>
    <t>従事者名簿</t>
    <rPh sb="0" eb="3">
      <t>ジュウジシャ</t>
    </rPh>
    <phoneticPr fontId="2"/>
  </si>
  <si>
    <t>１　団体</t>
    <rPh sb="2" eb="4">
      <t>ダンタイ</t>
    </rPh>
    <phoneticPr fontId="1"/>
  </si>
  <si>
    <t>学校名</t>
    <rPh sb="0" eb="3">
      <t>ガッコウメイ</t>
    </rPh>
    <phoneticPr fontId="1"/>
  </si>
  <si>
    <t>３　開催頻度（あてはまるものに〇）</t>
    <rPh sb="2" eb="6">
      <t>カイサイヒンド</t>
    </rPh>
    <phoneticPr fontId="1"/>
  </si>
  <si>
    <t>担当者氏名</t>
    <rPh sb="0" eb="3">
      <t>タントウシャ</t>
    </rPh>
    <rPh sb="3" eb="5">
      <t>シメイ</t>
    </rPh>
    <phoneticPr fontId="1"/>
  </si>
  <si>
    <t>電話</t>
    <rPh sb="0" eb="2">
      <t>デンワ</t>
    </rPh>
    <phoneticPr fontId="1"/>
  </si>
  <si>
    <t>メールアドレス</t>
    <phoneticPr fontId="1"/>
  </si>
  <si>
    <t>別添「開設計画表」のとおり</t>
    <rPh sb="0" eb="2">
      <t>ベッテン</t>
    </rPh>
    <rPh sb="3" eb="5">
      <t>カイセツ</t>
    </rPh>
    <rPh sb="5" eb="7">
      <t>ケイカク</t>
    </rPh>
    <rPh sb="7" eb="8">
      <t>ヒョウ</t>
    </rPh>
    <phoneticPr fontId="1"/>
  </si>
  <si>
    <t>（あてはまるものに〇）</t>
    <phoneticPr fontId="1"/>
  </si>
  <si>
    <t>職務内容</t>
    <rPh sb="0" eb="4">
      <t>ショクムナイヨウ</t>
    </rPh>
    <phoneticPr fontId="1"/>
  </si>
  <si>
    <t>回</t>
    <rPh sb="0" eb="1">
      <t>カイ</t>
    </rPh>
    <phoneticPr fontId="1"/>
  </si>
  <si>
    <t>場所</t>
    <rPh sb="0" eb="2">
      <t>バショ</t>
    </rPh>
    <phoneticPr fontId="1"/>
  </si>
  <si>
    <t>時間</t>
    <rPh sb="0" eb="2">
      <t>ジカン</t>
    </rPh>
    <phoneticPr fontId="1"/>
  </si>
  <si>
    <t>７　同意事項</t>
    <phoneticPr fontId="1"/>
  </si>
  <si>
    <t>２　開設場所等</t>
    <rPh sb="2" eb="4">
      <t>カイセツ</t>
    </rPh>
    <rPh sb="4" eb="6">
      <t>バショ</t>
    </rPh>
    <rPh sb="6" eb="7">
      <t>トウ</t>
    </rPh>
    <phoneticPr fontId="1"/>
  </si>
  <si>
    <t>実施場所名
（例：学校名）</t>
    <rPh sb="0" eb="2">
      <t>ジッシ</t>
    </rPh>
    <rPh sb="2" eb="4">
      <t>バショ</t>
    </rPh>
    <rPh sb="4" eb="5">
      <t>メイ</t>
    </rPh>
    <rPh sb="7" eb="8">
      <t>レイ</t>
    </rPh>
    <rPh sb="9" eb="12">
      <t>ガッコウメイ</t>
    </rPh>
    <phoneticPr fontId="1"/>
  </si>
  <si>
    <t>主な開設場所
（例：図書館等）</t>
    <phoneticPr fontId="1"/>
  </si>
  <si>
    <t>若者の居場所事業（校内カフェ）協力校確認書</t>
    <phoneticPr fontId="1"/>
  </si>
  <si>
    <t>（確認者）</t>
    <rPh sb="1" eb="3">
      <t>カクニン</t>
    </rPh>
    <rPh sb="3" eb="4">
      <t>シャ</t>
    </rPh>
    <phoneticPr fontId="1"/>
  </si>
  <si>
    <t>校長名</t>
    <rPh sb="0" eb="3">
      <t>コウチョウメイ</t>
    </rPh>
    <phoneticPr fontId="1"/>
  </si>
  <si>
    <t>（１）当該補助金の交付が暴力団の組織としての活動を助長し、又は暴力団の組織としての運営に資することとなるおそれがあるときは、世田谷区暴力団排除活動推進条例第８条の規定により交付決定がなされないこと、また、交付決定が取り消されることに依存はありません。</t>
    <phoneticPr fontId="1"/>
  </si>
  <si>
    <t>（２）申請者等が暴力団員でないことを確認するために、世田谷区長が世田谷区暴力団排除活動推進条例第１０条の規定により、必要に応じて本申請書の内容を警察署その他関係機関の長に提供することに同意します。</t>
    <phoneticPr fontId="1"/>
  </si>
  <si>
    <t>（学校担当者）</t>
    <rPh sb="1" eb="3">
      <t>ガッコウ</t>
    </rPh>
    <rPh sb="3" eb="6">
      <t>タントウシャ</t>
    </rPh>
    <phoneticPr fontId="1"/>
  </si>
  <si>
    <t>世田谷区若者の居場所事業実施にあたり、活用されたいスキル、資格等ございましたら記載してください。</t>
    <rPh sb="0" eb="3">
      <t>セタガヤ</t>
    </rPh>
    <rPh sb="3" eb="4">
      <t>ク</t>
    </rPh>
    <rPh sb="4" eb="6">
      <t>ワカモノ</t>
    </rPh>
    <rPh sb="7" eb="10">
      <t>イバショ</t>
    </rPh>
    <rPh sb="10" eb="12">
      <t>ジギョウ</t>
    </rPh>
    <rPh sb="12" eb="14">
      <t>ジッシ</t>
    </rPh>
    <rPh sb="19" eb="21">
      <t>カツヨウ</t>
    </rPh>
    <rPh sb="29" eb="31">
      <t>シカク</t>
    </rPh>
    <rPh sb="31" eb="32">
      <t>トウ</t>
    </rPh>
    <rPh sb="39" eb="41">
      <t>キサイ</t>
    </rPh>
    <phoneticPr fontId="1"/>
  </si>
  <si>
    <t>開設計画書</t>
    <rPh sb="0" eb="2">
      <t>カイセツ</t>
    </rPh>
    <rPh sb="2" eb="4">
      <t>ケイカク</t>
    </rPh>
    <rPh sb="4" eb="5">
      <t>ショ</t>
    </rPh>
    <phoneticPr fontId="2"/>
  </si>
  <si>
    <t>４　居場所事業従事者（原則３名以上配置）</t>
    <rPh sb="2" eb="5">
      <t>イバショ</t>
    </rPh>
    <rPh sb="5" eb="7">
      <t>ジギョウ</t>
    </rPh>
    <rPh sb="7" eb="10">
      <t>ジュウジシャ</t>
    </rPh>
    <rPh sb="11" eb="13">
      <t>ゲンソク</t>
    </rPh>
    <rPh sb="14" eb="15">
      <t>メイ</t>
    </rPh>
    <rPh sb="15" eb="17">
      <t>イジョウ</t>
    </rPh>
    <rPh sb="17" eb="19">
      <t>ハイチ</t>
    </rPh>
    <phoneticPr fontId="1"/>
  </si>
  <si>
    <t>住 所</t>
    <rPh sb="0" eb="1">
      <t>ジュウ</t>
    </rPh>
    <rPh sb="2" eb="3">
      <t>ショ</t>
    </rPh>
    <phoneticPr fontId="1"/>
  </si>
  <si>
    <t>月</t>
    <rPh sb="0" eb="1">
      <t>ツキ</t>
    </rPh>
    <phoneticPr fontId="1"/>
  </si>
  <si>
    <t>令和７年</t>
    <rPh sb="0" eb="2">
      <t>レイワ</t>
    </rPh>
    <rPh sb="3" eb="4">
      <t>ネン</t>
    </rPh>
    <phoneticPr fontId="1"/>
  </si>
  <si>
    <t>※校内カフェ事業を実施する場合は、別添「若者の居場所事業（校内カフェ）協力校確認書」を協力校が作成のうえ、添付すること。</t>
    <rPh sb="1" eb="3">
      <t>コウナイ</t>
    </rPh>
    <rPh sb="6" eb="8">
      <t>ジギョウ</t>
    </rPh>
    <rPh sb="9" eb="11">
      <t>ジッシ</t>
    </rPh>
    <rPh sb="13" eb="15">
      <t>バアイ</t>
    </rPh>
    <phoneticPr fontId="1"/>
  </si>
  <si>
    <t>曜日</t>
    <rPh sb="0" eb="2">
      <t>ヨウビ</t>
    </rPh>
    <phoneticPr fontId="1"/>
  </si>
  <si>
    <t>月／日</t>
    <rPh sb="0" eb="1">
      <t>ツキ</t>
    </rPh>
    <rPh sb="2" eb="3">
      <t>ニチ</t>
    </rPh>
    <phoneticPr fontId="1"/>
  </si>
  <si>
    <t>　本件申請について、若者の居場所事業補助金交付要綱および若者の居場所事業（校内カフェ）補助金事業者募集要項の内容を承知のうえ、以下の団体が申請することを確認します。</t>
    <rPh sb="10" eb="12">
      <t>ワカモノ</t>
    </rPh>
    <rPh sb="13" eb="16">
      <t>イバショ</t>
    </rPh>
    <rPh sb="16" eb="18">
      <t>ジギョウ</t>
    </rPh>
    <rPh sb="18" eb="21">
      <t>ホジョキン</t>
    </rPh>
    <rPh sb="21" eb="25">
      <t>コウフヨウコウ</t>
    </rPh>
    <rPh sb="28" eb="30">
      <t>ワカモノ</t>
    </rPh>
    <rPh sb="31" eb="36">
      <t>イバショジギョウ</t>
    </rPh>
    <rPh sb="37" eb="39">
      <t>コウナイ</t>
    </rPh>
    <rPh sb="43" eb="46">
      <t>ホジョキン</t>
    </rPh>
    <rPh sb="46" eb="49">
      <t>ジギョウシャ</t>
    </rPh>
    <rPh sb="49" eb="53">
      <t>ボシュウヨウコウ</t>
    </rPh>
    <rPh sb="63" eb="65">
      <t>イカ</t>
    </rPh>
    <rPh sb="66" eb="68">
      <t>ダンタイ</t>
    </rPh>
    <phoneticPr fontId="1"/>
  </si>
  <si>
    <t>　世田谷区若者の居場所事業（校内カフェ）補助金の交付を受けたいので、関係書類を添えて、下記のとおり申請いたします。</t>
    <phoneticPr fontId="1"/>
  </si>
  <si>
    <t>令和７年度世田谷区若者の居場所事業（校内カフェ）補助金交付申請書</t>
    <rPh sb="0" eb="2">
      <t>レイワ</t>
    </rPh>
    <rPh sb="3" eb="5">
      <t>ネンド</t>
    </rPh>
    <phoneticPr fontId="1"/>
  </si>
  <si>
    <t>世田谷区若者の居場所事業（校内カフェ）補助金</t>
    <phoneticPr fontId="1"/>
  </si>
  <si>
    <t>高校生世代の若者にとって身近な学校内に、居場所を創出するとともに、保護者又は学校教員以外の大人である運営団体スタッフや地域の大人との出会いや交流を通じて、若者の地域参加のきっかけをつくることを目的とする。</t>
    <phoneticPr fontId="1"/>
  </si>
  <si>
    <t>（別紙１別添）</t>
    <rPh sb="1" eb="3">
      <t>ベッシ</t>
    </rPh>
    <rPh sb="4" eb="6">
      <t>ベッテン</t>
    </rPh>
    <phoneticPr fontId="1"/>
  </si>
  <si>
    <t>区補助額合計（Ａ）</t>
    <rPh sb="0" eb="1">
      <t>ク</t>
    </rPh>
    <rPh sb="1" eb="3">
      <t>ホジョ</t>
    </rPh>
    <rPh sb="3" eb="4">
      <t>ガク</t>
    </rPh>
    <rPh sb="4" eb="6">
      <t>ゴウケイ</t>
    </rPh>
    <phoneticPr fontId="1"/>
  </si>
  <si>
    <t>事業に係る収入合計計(B)</t>
    <rPh sb="0" eb="2">
      <t>ジギョウ</t>
    </rPh>
    <rPh sb="3" eb="4">
      <t>カカワ</t>
    </rPh>
    <rPh sb="5" eb="7">
      <t>シュウニュウ</t>
    </rPh>
    <rPh sb="7" eb="9">
      <t>ゴウケイ</t>
    </rPh>
    <phoneticPr fontId="1"/>
  </si>
  <si>
    <t>事業に係る支出合計(Ｃ)</t>
    <rPh sb="0" eb="2">
      <t>ジギョウ</t>
    </rPh>
    <rPh sb="3" eb="4">
      <t>カカワ</t>
    </rPh>
    <rPh sb="5" eb="7">
      <t>シシュツ</t>
    </rPh>
    <rPh sb="7" eb="9">
      <t>ゴウケイ</t>
    </rPh>
    <phoneticPr fontId="1"/>
  </si>
  <si>
    <t>収入(Ｂ)－支出(Ｃ)</t>
    <rPh sb="0" eb="2">
      <t>シュウニュウ</t>
    </rPh>
    <rPh sb="6" eb="8">
      <t>シシュツ</t>
    </rPh>
    <phoneticPr fontId="1"/>
  </si>
  <si>
    <t>補助金(Ａ)－支出(Ｃ)</t>
    <rPh sb="0" eb="3">
      <t>ホジョキン</t>
    </rPh>
    <rPh sb="7" eb="9">
      <t>シシュツ</t>
    </rPh>
    <phoneticPr fontId="1"/>
  </si>
  <si>
    <t>補助基準額(Ｄ)</t>
    <rPh sb="0" eb="2">
      <t>ホジョ</t>
    </rPh>
    <rPh sb="2" eb="4">
      <t>キジュン</t>
    </rPh>
    <rPh sb="4" eb="5">
      <t>ガク</t>
    </rPh>
    <phoneticPr fontId="1"/>
  </si>
  <si>
    <t>補助金申請額
※(Ｃ)と(Ｄ)を比較して少ないほうの額</t>
    <rPh sb="0" eb="3">
      <t>ホジョキン</t>
    </rPh>
    <rPh sb="3" eb="5">
      <t>シンセイ</t>
    </rPh>
    <rPh sb="5" eb="6">
      <t>ガク</t>
    </rPh>
    <phoneticPr fontId="1"/>
  </si>
  <si>
    <t>令和７年    月   日現在</t>
    <rPh sb="0" eb="2">
      <t>レイワ</t>
    </rPh>
    <rPh sb="3" eb="4">
      <t>ネン</t>
    </rPh>
    <rPh sb="8" eb="9">
      <t>ツキ</t>
    </rPh>
    <rPh sb="12" eb="13">
      <t>ニチ</t>
    </rPh>
    <rPh sb="13" eb="15">
      <t>ゲンザイ</t>
    </rPh>
    <phoneticPr fontId="2"/>
  </si>
  <si>
    <t>令和７年　　月　　　日</t>
    <rPh sb="0" eb="2">
      <t>レイワ</t>
    </rPh>
    <rPh sb="3" eb="4">
      <t>ネン</t>
    </rPh>
    <rPh sb="6" eb="7">
      <t>ガツ</t>
    </rPh>
    <rPh sb="10" eb="11">
      <t>ニチ</t>
    </rPh>
    <phoneticPr fontId="1"/>
  </si>
  <si>
    <t>令和７年　　月　　日現在</t>
    <rPh sb="0" eb="2">
      <t>レイワ</t>
    </rPh>
    <rPh sb="3" eb="4">
      <t>ネン</t>
    </rPh>
    <rPh sb="6" eb="7">
      <t>ツキ</t>
    </rPh>
    <rPh sb="9" eb="10">
      <t>ニチ</t>
    </rPh>
    <rPh sb="10" eb="12">
      <t>ゲンザイ</t>
    </rPh>
    <phoneticPr fontId="2"/>
  </si>
  <si>
    <t>役職</t>
    <rPh sb="0" eb="2">
      <t>ヤクショク</t>
    </rPh>
    <phoneticPr fontId="1"/>
  </si>
  <si>
    <t>従事予定</t>
    <rPh sb="0" eb="2">
      <t>ジュウジ</t>
    </rPh>
    <rPh sb="2" eb="4">
      <t>ヨテイ</t>
    </rPh>
    <phoneticPr fontId="1"/>
  </si>
  <si>
    <t>（開催１回あたりの従事人数</t>
    <rPh sb="1" eb="3">
      <t>カイサイ</t>
    </rPh>
    <rPh sb="4" eb="5">
      <t>カイ</t>
    </rPh>
    <rPh sb="9" eb="13">
      <t>ジュウジニンズウ</t>
    </rPh>
    <phoneticPr fontId="1"/>
  </si>
  <si>
    <t>名）</t>
    <rPh sb="0" eb="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</si>
</sst>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0"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2"/>
      <scheme val="minor"/>
    </font>
    <font>
      <sz val="10"/>
      <color theme="1"/>
      <name val="游ゴシック"/>
      <family val="3"/>
      <charset val="128"/>
      <scheme val="minor"/>
    </font>
    <font>
      <sz val="10"/>
      <color theme="1"/>
      <name val="游ゴシック"/>
      <family val="2"/>
      <scheme val="minor"/>
    </font>
    <font>
      <sz val="11"/>
      <color theme="1"/>
      <name val="BIZ UDP明朝 Medium"/>
      <family val="1"/>
      <charset val="128"/>
    </font>
    <font>
      <sz val="12"/>
      <color theme="1"/>
      <name val="BIZ UDP明朝 Medium"/>
      <family val="1"/>
      <charset val="128"/>
    </font>
    <font>
      <sz val="10"/>
      <color theme="1"/>
      <name val="BIZ UDP明朝 Medium"/>
      <family val="1"/>
      <charset val="128"/>
    </font>
    <font>
      <b/>
      <sz val="12"/>
      <color theme="1"/>
      <name val="BIZ UDP明朝 Medium"/>
      <family val="1"/>
      <charset val="128"/>
    </font>
    <font>
      <sz val="14"/>
      <color theme="1"/>
      <name val="BIZ UDP明朝 Medium"/>
      <family val="1"/>
      <charset val="128"/>
    </font>
    <font>
      <sz val="9"/>
      <color theme="1"/>
      <name val="BIZ UDP明朝 Medium"/>
      <family val="1"/>
      <charset val="128"/>
    </font>
    <font>
      <b/>
      <sz val="10"/>
      <color theme="1"/>
      <name val="BIZ UDP明朝 Medium"/>
      <family val="1"/>
      <charset val="128"/>
    </font>
    <font>
      <sz val="16"/>
      <color theme="1"/>
      <name val="BIZ UDP明朝 Medium"/>
      <family val="1"/>
      <charset val="128"/>
    </font>
    <font>
      <b/>
      <sz val="9"/>
      <color theme="1"/>
      <name val="BIZ UDP明朝 Medium"/>
      <family val="1"/>
      <charset val="128"/>
    </font>
    <font>
      <u/>
      <sz val="11"/>
      <color theme="10"/>
      <name val="游ゴシック"/>
      <family val="2"/>
      <scheme val="minor"/>
    </font>
    <font>
      <u/>
      <sz val="14"/>
      <color theme="1"/>
      <name val="BIZ UDP明朝 Medium"/>
      <family val="1"/>
      <charset val="128"/>
    </font>
    <font>
      <b/>
      <sz val="14"/>
      <color theme="1"/>
      <name val="BIZ UDP明朝 Medium"/>
      <family val="1"/>
      <charset val="128"/>
    </font>
    <font>
      <sz val="11"/>
      <color rgb="FFFF0000"/>
      <name val="BIZ UDP明朝 Medium"/>
      <family val="1"/>
      <charset val="128"/>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24994659260841701"/>
        <bgColor indexed="64"/>
      </patternFill>
    </fill>
    <fill>
      <patternFill patternType="solid">
        <fgColor theme="0" tint="-4.9989318521683403E-2"/>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3" fillId="0" borderId="0">
      <alignment vertical="center"/>
    </xf>
    <xf numFmtId="0" fontId="3" fillId="0" borderId="0"/>
    <xf numFmtId="38" fontId="4" fillId="0" borderId="0" applyFont="0" applyFill="0" applyBorder="0" applyAlignment="0" applyProtection="0">
      <alignment vertical="center"/>
    </xf>
    <xf numFmtId="0" fontId="16" fillId="0" borderId="0" applyNumberFormat="0" applyFill="0" applyBorder="0" applyAlignment="0" applyProtection="0"/>
  </cellStyleXfs>
  <cellXfs count="236">
    <xf numFmtId="0" fontId="0" fillId="0" borderId="0" xfId="0"/>
    <xf numFmtId="0" fontId="0" fillId="0" borderId="0" xfId="0" applyAlignment="1">
      <alignment shrinkToFit="1"/>
    </xf>
    <xf numFmtId="0" fontId="0" fillId="0" borderId="6" xfId="0" applyBorder="1" applyAlignment="1">
      <alignment horizontal="centerContinuous" shrinkToFit="1"/>
    </xf>
    <xf numFmtId="176" fontId="5" fillId="2" borderId="28" xfId="0" applyNumberFormat="1" applyFont="1" applyFill="1" applyBorder="1" applyAlignment="1">
      <alignment horizontal="center" shrinkToFit="1"/>
    </xf>
    <xf numFmtId="176" fontId="5" fillId="0" borderId="29" xfId="0" applyNumberFormat="1" applyFont="1" applyBorder="1" applyAlignment="1">
      <alignment horizontal="center" shrinkToFit="1"/>
    </xf>
    <xf numFmtId="176" fontId="5" fillId="2" borderId="30" xfId="0" applyNumberFormat="1" applyFont="1" applyFill="1" applyBorder="1" applyAlignment="1">
      <alignment horizontal="center" shrinkToFit="1"/>
    </xf>
    <xf numFmtId="176" fontId="5" fillId="0" borderId="28" xfId="0" applyNumberFormat="1" applyFont="1" applyBorder="1" applyAlignment="1">
      <alignment horizontal="center" shrinkToFit="1"/>
    </xf>
    <xf numFmtId="176" fontId="5" fillId="2" borderId="29" xfId="0" applyNumberFormat="1" applyFont="1" applyFill="1" applyBorder="1" applyAlignment="1">
      <alignment horizontal="center" shrinkToFit="1"/>
    </xf>
    <xf numFmtId="176" fontId="5" fillId="0" borderId="30" xfId="0" applyNumberFormat="1" applyFont="1" applyBorder="1" applyAlignment="1">
      <alignment horizontal="center" shrinkToFit="1"/>
    </xf>
    <xf numFmtId="176" fontId="0" fillId="5" borderId="22" xfId="0" applyNumberFormat="1" applyFill="1" applyBorder="1" applyAlignment="1">
      <alignment shrinkToFit="1"/>
    </xf>
    <xf numFmtId="38" fontId="0" fillId="0" borderId="24" xfId="3" applyFont="1" applyFill="1" applyBorder="1" applyAlignment="1">
      <alignment shrinkToFit="1"/>
    </xf>
    <xf numFmtId="38" fontId="0" fillId="2" borderId="23" xfId="3" applyFont="1" applyFill="1" applyBorder="1" applyAlignment="1">
      <alignment shrinkToFit="1"/>
    </xf>
    <xf numFmtId="38" fontId="0" fillId="0" borderId="19" xfId="3" applyFont="1" applyFill="1" applyBorder="1" applyAlignment="1">
      <alignment shrinkToFit="1"/>
    </xf>
    <xf numFmtId="38" fontId="0" fillId="2" borderId="31" xfId="3" applyFont="1" applyFill="1" applyBorder="1" applyAlignment="1">
      <alignment shrinkToFit="1"/>
    </xf>
    <xf numFmtId="38" fontId="0" fillId="0" borderId="23" xfId="3" applyFont="1" applyFill="1" applyBorder="1" applyAlignment="1">
      <alignment shrinkToFit="1"/>
    </xf>
    <xf numFmtId="38" fontId="0" fillId="2" borderId="19" xfId="3" applyFont="1" applyFill="1" applyBorder="1" applyAlignment="1">
      <alignment shrinkToFit="1"/>
    </xf>
    <xf numFmtId="38" fontId="0" fillId="0" borderId="31" xfId="3" applyFont="1" applyFill="1" applyBorder="1" applyAlignment="1">
      <alignment shrinkToFit="1"/>
    </xf>
    <xf numFmtId="176" fontId="0" fillId="5" borderId="32" xfId="0" applyNumberFormat="1" applyFill="1" applyBorder="1" applyAlignment="1">
      <alignment shrinkToFit="1"/>
    </xf>
    <xf numFmtId="38" fontId="0" fillId="0" borderId="33" xfId="3" applyFont="1" applyFill="1" applyBorder="1" applyAlignment="1">
      <alignment shrinkToFit="1"/>
    </xf>
    <xf numFmtId="38" fontId="0" fillId="2" borderId="34" xfId="3" applyFont="1" applyFill="1" applyBorder="1" applyAlignment="1">
      <alignment shrinkToFit="1"/>
    </xf>
    <xf numFmtId="38" fontId="0" fillId="0" borderId="27" xfId="3" applyFont="1" applyFill="1" applyBorder="1" applyAlignment="1">
      <alignment shrinkToFit="1"/>
    </xf>
    <xf numFmtId="38" fontId="0" fillId="2" borderId="35" xfId="3" applyFont="1" applyFill="1" applyBorder="1" applyAlignment="1">
      <alignment shrinkToFit="1"/>
    </xf>
    <xf numFmtId="38" fontId="0" fillId="0" borderId="34" xfId="3" applyFont="1" applyFill="1" applyBorder="1" applyAlignment="1">
      <alignment shrinkToFit="1"/>
    </xf>
    <xf numFmtId="38" fontId="0" fillId="2" borderId="27" xfId="3" applyFont="1" applyFill="1" applyBorder="1" applyAlignment="1">
      <alignment shrinkToFit="1"/>
    </xf>
    <xf numFmtId="38" fontId="0" fillId="0" borderId="35" xfId="3" applyFont="1" applyFill="1" applyBorder="1" applyAlignment="1">
      <alignment shrinkToFit="1"/>
    </xf>
    <xf numFmtId="38" fontId="0" fillId="2" borderId="36" xfId="3" applyFont="1" applyFill="1" applyBorder="1" applyAlignment="1">
      <alignment shrinkToFit="1"/>
    </xf>
    <xf numFmtId="176" fontId="0" fillId="5" borderId="21" xfId="0" applyNumberFormat="1" applyFill="1" applyBorder="1" applyAlignment="1">
      <alignment shrinkToFit="1"/>
    </xf>
    <xf numFmtId="38" fontId="0" fillId="0" borderId="20" xfId="3" applyFont="1" applyFill="1" applyBorder="1" applyAlignment="1">
      <alignment shrinkToFit="1"/>
    </xf>
    <xf numFmtId="38" fontId="0" fillId="2" borderId="25" xfId="3" applyFont="1" applyFill="1" applyBorder="1" applyAlignment="1">
      <alignment shrinkToFit="1"/>
    </xf>
    <xf numFmtId="38" fontId="0" fillId="0" borderId="26" xfId="3" applyFont="1" applyFill="1" applyBorder="1" applyAlignment="1">
      <alignment shrinkToFit="1"/>
    </xf>
    <xf numFmtId="38" fontId="0" fillId="2" borderId="37" xfId="3" applyFont="1" applyFill="1" applyBorder="1" applyAlignment="1">
      <alignment shrinkToFit="1"/>
    </xf>
    <xf numFmtId="38" fontId="0" fillId="0" borderId="25" xfId="3" applyFont="1" applyFill="1" applyBorder="1" applyAlignment="1">
      <alignment shrinkToFit="1"/>
    </xf>
    <xf numFmtId="38" fontId="0" fillId="2" borderId="26" xfId="3" applyFont="1" applyFill="1" applyBorder="1" applyAlignment="1">
      <alignment shrinkToFit="1"/>
    </xf>
    <xf numFmtId="38" fontId="0" fillId="0" borderId="37" xfId="3" applyFont="1" applyFill="1" applyBorder="1" applyAlignment="1">
      <alignment shrinkToFit="1"/>
    </xf>
    <xf numFmtId="0" fontId="8" fillId="3" borderId="0" xfId="0" applyFont="1" applyFill="1" applyAlignment="1" applyProtection="1">
      <alignment vertical="center"/>
    </xf>
    <xf numFmtId="0" fontId="8" fillId="3" borderId="0" xfId="0" applyFont="1" applyFill="1" applyProtection="1"/>
    <xf numFmtId="0" fontId="8" fillId="3" borderId="0" xfId="0" applyFont="1" applyFill="1" applyAlignment="1" applyProtection="1">
      <alignment horizontal="center"/>
    </xf>
    <xf numFmtId="0" fontId="8" fillId="3" borderId="0" xfId="0" applyFont="1" applyFill="1" applyAlignment="1" applyProtection="1">
      <alignment vertical="center" wrapText="1"/>
    </xf>
    <xf numFmtId="0" fontId="8" fillId="3" borderId="0" xfId="0" applyFont="1" applyFill="1" applyAlignment="1" applyProtection="1">
      <alignment horizontal="centerContinuous" vertical="center" wrapText="1"/>
    </xf>
    <xf numFmtId="0" fontId="8" fillId="3" borderId="0" xfId="0" applyFont="1" applyFill="1" applyAlignment="1" applyProtection="1">
      <alignment horizontal="left" vertical="center"/>
    </xf>
    <xf numFmtId="0" fontId="8" fillId="3" borderId="0" xfId="0" applyFont="1" applyFill="1" applyAlignment="1" applyProtection="1">
      <alignment vertical="top"/>
    </xf>
    <xf numFmtId="0" fontId="8" fillId="3" borderId="0" xfId="0" applyFont="1" applyFill="1" applyAlignment="1" applyProtection="1">
      <alignment horizontal="left"/>
    </xf>
    <xf numFmtId="177" fontId="8" fillId="3" borderId="0" xfId="0" applyNumberFormat="1" applyFont="1" applyFill="1" applyProtection="1"/>
    <xf numFmtId="0" fontId="8" fillId="3" borderId="0" xfId="0" applyFont="1" applyFill="1" applyAlignment="1">
      <alignment horizontal="left" vertical="center"/>
    </xf>
    <xf numFmtId="0" fontId="8" fillId="3" borderId="3" xfId="0" applyFont="1" applyFill="1" applyBorder="1" applyAlignment="1">
      <alignment horizontal="left" vertical="center"/>
    </xf>
    <xf numFmtId="0" fontId="8" fillId="3" borderId="8" xfId="0" applyFont="1" applyFill="1" applyBorder="1" applyAlignment="1">
      <alignment horizontal="left" vertical="center"/>
    </xf>
    <xf numFmtId="0" fontId="8" fillId="3" borderId="7" xfId="0" applyFont="1" applyFill="1" applyBorder="1" applyAlignment="1">
      <alignment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xf>
    <xf numFmtId="0" fontId="8" fillId="3" borderId="11" xfId="0" applyFont="1" applyFill="1" applyBorder="1" applyAlignment="1">
      <alignment horizontal="left" vertical="center"/>
    </xf>
    <xf numFmtId="0" fontId="8" fillId="3" borderId="5" xfId="0" applyFont="1" applyFill="1" applyBorder="1" applyAlignment="1">
      <alignment horizontal="left" vertical="center"/>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4" xfId="0" applyFont="1" applyFill="1" applyBorder="1" applyAlignment="1">
      <alignment horizontal="left" vertical="center"/>
    </xf>
    <xf numFmtId="0" fontId="7" fillId="3" borderId="4" xfId="0" applyFont="1" applyFill="1" applyBorder="1" applyAlignment="1">
      <alignment horizontal="left" vertical="center"/>
    </xf>
    <xf numFmtId="0" fontId="8" fillId="3" borderId="14" xfId="0" applyFont="1" applyFill="1" applyBorder="1" applyAlignment="1">
      <alignment horizontal="left" vertical="center"/>
    </xf>
    <xf numFmtId="0" fontId="8" fillId="3" borderId="6" xfId="0" applyFont="1" applyFill="1" applyBorder="1" applyAlignment="1">
      <alignment vertical="center"/>
    </xf>
    <xf numFmtId="0" fontId="8" fillId="3" borderId="39" xfId="0" applyFont="1" applyFill="1" applyBorder="1" applyAlignment="1">
      <alignment vertical="center"/>
    </xf>
    <xf numFmtId="0" fontId="8" fillId="3" borderId="40" xfId="0" applyFont="1" applyFill="1" applyBorder="1" applyAlignment="1">
      <alignment vertical="center"/>
    </xf>
    <xf numFmtId="0" fontId="8" fillId="3" borderId="42" xfId="0" applyFont="1" applyFill="1" applyBorder="1" applyAlignment="1">
      <alignment vertical="center"/>
    </xf>
    <xf numFmtId="0" fontId="8" fillId="3" borderId="18" xfId="0" applyFont="1" applyFill="1" applyBorder="1" applyAlignment="1">
      <alignment vertical="center"/>
    </xf>
    <xf numFmtId="0" fontId="8" fillId="3" borderId="5" xfId="0" applyFont="1" applyFill="1" applyBorder="1" applyAlignment="1">
      <alignment vertical="center"/>
    </xf>
    <xf numFmtId="0" fontId="8" fillId="3" borderId="4" xfId="0" applyFont="1" applyFill="1" applyBorder="1" applyAlignment="1">
      <alignment vertical="center"/>
    </xf>
    <xf numFmtId="38" fontId="8" fillId="3" borderId="6" xfId="3" applyFont="1" applyFill="1" applyBorder="1" applyAlignment="1">
      <alignment horizontal="center" vertical="center"/>
    </xf>
    <xf numFmtId="0" fontId="8" fillId="3" borderId="41" xfId="0" applyFont="1" applyFill="1" applyBorder="1" applyAlignment="1">
      <alignment vertical="center"/>
    </xf>
    <xf numFmtId="38" fontId="8" fillId="3" borderId="0" xfId="3"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12" fillId="3" borderId="0" xfId="1" applyFont="1" applyFill="1" applyAlignment="1">
      <alignment horizontal="center" vertical="center"/>
    </xf>
    <xf numFmtId="0" fontId="8" fillId="3" borderId="0" xfId="1" applyFont="1" applyFill="1" applyAlignment="1">
      <alignment horizontal="right" vertical="center"/>
    </xf>
    <xf numFmtId="0" fontId="8" fillId="3" borderId="0" xfId="1" applyFont="1" applyFill="1" applyAlignment="1">
      <alignment horizontal="center" vertical="center"/>
    </xf>
    <xf numFmtId="0" fontId="7" fillId="3" borderId="0" xfId="0" applyFont="1" applyFill="1" applyBorder="1" applyAlignment="1">
      <alignment horizontal="center" vertical="center"/>
    </xf>
    <xf numFmtId="0" fontId="12" fillId="4" borderId="6" xfId="0" applyFont="1" applyFill="1" applyBorder="1" applyAlignment="1">
      <alignment horizontal="center" vertical="center" textRotation="255"/>
    </xf>
    <xf numFmtId="0" fontId="13"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6" xfId="0" applyFont="1" applyFill="1" applyBorder="1" applyAlignment="1">
      <alignment horizontal="center" vertical="center" wrapText="1"/>
    </xf>
    <xf numFmtId="0" fontId="7" fillId="0" borderId="0" xfId="0" applyFont="1" applyAlignment="1">
      <alignment horizontal="center" vertical="center"/>
    </xf>
    <xf numFmtId="0" fontId="7" fillId="3" borderId="0" xfId="0" applyFont="1" applyFill="1" applyBorder="1" applyAlignment="1">
      <alignment vertical="center"/>
    </xf>
    <xf numFmtId="0" fontId="7" fillId="0" borderId="10" xfId="0" applyFont="1" applyBorder="1" applyAlignment="1">
      <alignment horizontal="center" vertical="center"/>
    </xf>
    <xf numFmtId="0" fontId="7" fillId="0" borderId="0" xfId="0" applyFont="1" applyAlignment="1">
      <alignment vertical="center"/>
    </xf>
    <xf numFmtId="0" fontId="7" fillId="3" borderId="0" xfId="0" applyFont="1" applyFill="1" applyAlignment="1">
      <alignment horizontal="left" vertical="center"/>
    </xf>
    <xf numFmtId="0" fontId="8" fillId="3" borderId="0" xfId="0" applyFont="1" applyFill="1" applyAlignment="1" applyProtection="1">
      <alignment horizontal="center" vertical="center"/>
    </xf>
    <xf numFmtId="0" fontId="7" fillId="3" borderId="0" xfId="0" applyFont="1" applyFill="1" applyProtection="1"/>
    <xf numFmtId="0" fontId="8" fillId="3" borderId="0" xfId="0" applyFont="1" applyFill="1" applyAlignment="1" applyProtection="1"/>
    <xf numFmtId="0" fontId="8" fillId="3" borderId="0" xfId="0" applyFont="1" applyFill="1" applyAlignment="1" applyProtection="1">
      <alignment vertical="top" wrapText="1"/>
    </xf>
    <xf numFmtId="0" fontId="8" fillId="3" borderId="0" xfId="0" applyFont="1" applyFill="1" applyAlignment="1" applyProtection="1">
      <alignment horizontal="right"/>
    </xf>
    <xf numFmtId="38" fontId="8" fillId="3" borderId="0" xfId="3" applyFont="1" applyFill="1" applyBorder="1" applyAlignment="1" applyProtection="1">
      <alignment vertical="center"/>
    </xf>
    <xf numFmtId="0" fontId="7" fillId="3" borderId="0" xfId="0" applyFont="1" applyFill="1" applyAlignment="1" applyProtection="1">
      <alignment vertical="top"/>
    </xf>
    <xf numFmtId="0" fontId="7" fillId="3" borderId="0" xfId="0" applyFont="1" applyFill="1" applyAlignment="1" applyProtection="1">
      <alignment vertical="center"/>
    </xf>
    <xf numFmtId="0" fontId="8" fillId="3" borderId="0" xfId="0" applyFont="1" applyFill="1" applyAlignment="1" applyProtection="1">
      <alignment horizontal="justify" vertical="center" wrapText="1"/>
    </xf>
    <xf numFmtId="177" fontId="8" fillId="3" borderId="0" xfId="0" applyNumberFormat="1" applyFont="1" applyFill="1" applyAlignment="1" applyProtection="1">
      <alignment horizontal="left" vertical="center"/>
    </xf>
    <xf numFmtId="38" fontId="7" fillId="3" borderId="0" xfId="0" applyNumberFormat="1" applyFont="1" applyFill="1" applyAlignment="1" applyProtection="1">
      <alignment vertical="center"/>
    </xf>
    <xf numFmtId="0" fontId="8" fillId="3" borderId="3" xfId="0" applyFont="1" applyFill="1" applyBorder="1" applyAlignment="1">
      <alignment vertical="center"/>
    </xf>
    <xf numFmtId="0" fontId="7" fillId="3" borderId="0" xfId="0" applyFont="1" applyFill="1" applyAlignment="1">
      <alignment horizontal="left" vertical="top"/>
    </xf>
    <xf numFmtId="0" fontId="7" fillId="3" borderId="0" xfId="0" applyFont="1" applyFill="1" applyAlignment="1" applyProtection="1">
      <alignment horizontal="center" vertical="center"/>
    </xf>
    <xf numFmtId="0" fontId="12" fillId="3" borderId="0" xfId="1" applyFont="1" applyFill="1" applyAlignment="1" applyProtection="1">
      <alignment horizontal="center" vertical="center"/>
    </xf>
    <xf numFmtId="0" fontId="8" fillId="3" borderId="0" xfId="1" applyFont="1" applyFill="1" applyAlignment="1" applyProtection="1">
      <alignment horizontal="right" vertical="center"/>
    </xf>
    <xf numFmtId="0" fontId="8" fillId="3" borderId="0" xfId="1" applyFont="1" applyFill="1" applyAlignment="1" applyProtection="1">
      <alignment horizontal="center" vertical="center"/>
    </xf>
    <xf numFmtId="0" fontId="7" fillId="3" borderId="0" xfId="0" applyFont="1" applyFill="1" applyBorder="1" applyAlignment="1" applyProtection="1">
      <alignment horizontal="center" vertical="center"/>
    </xf>
    <xf numFmtId="0" fontId="15" fillId="4" borderId="6"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xf>
    <xf numFmtId="0" fontId="7" fillId="0" borderId="0" xfId="0" applyFont="1" applyAlignment="1" applyProtection="1">
      <alignment horizontal="center" vertical="center"/>
    </xf>
    <xf numFmtId="0" fontId="7" fillId="3" borderId="0" xfId="0" applyFont="1" applyFill="1" applyBorder="1" applyAlignment="1" applyProtection="1">
      <alignment vertical="center"/>
    </xf>
    <xf numFmtId="0" fontId="7" fillId="0" borderId="10" xfId="0" applyFont="1" applyBorder="1" applyAlignment="1" applyProtection="1">
      <alignment horizontal="center" vertical="center"/>
    </xf>
    <xf numFmtId="0" fontId="7" fillId="0" borderId="0" xfId="0" applyFont="1" applyAlignment="1" applyProtection="1">
      <alignment vertical="center"/>
    </xf>
    <xf numFmtId="0" fontId="7" fillId="0" borderId="6" xfId="0" applyFont="1" applyBorder="1" applyAlignment="1" applyProtection="1">
      <alignment horizontal="center" vertical="center"/>
    </xf>
    <xf numFmtId="0" fontId="11" fillId="3" borderId="0" xfId="0" applyFont="1" applyFill="1" applyProtection="1"/>
    <xf numFmtId="0" fontId="11" fillId="3" borderId="0" xfId="0" applyFont="1" applyFill="1" applyAlignment="1" applyProtection="1">
      <alignment horizontal="right"/>
    </xf>
    <xf numFmtId="0" fontId="11" fillId="3" borderId="0" xfId="0" applyFont="1" applyFill="1" applyAlignment="1" applyProtection="1">
      <alignment horizontal="center" vertical="center" wrapText="1"/>
    </xf>
    <xf numFmtId="0" fontId="11" fillId="3" borderId="0" xfId="0" applyFont="1" applyFill="1" applyAlignment="1" applyProtection="1">
      <alignment horizontal="center" vertical="center"/>
    </xf>
    <xf numFmtId="0" fontId="17" fillId="3" borderId="0" xfId="0" applyFont="1" applyFill="1" applyAlignment="1" applyProtection="1">
      <alignment horizontal="left" vertical="center"/>
    </xf>
    <xf numFmtId="0" fontId="11" fillId="3" borderId="0" xfId="0" applyFont="1" applyFill="1" applyAlignment="1" applyProtection="1">
      <alignment horizontal="left" vertical="center"/>
    </xf>
    <xf numFmtId="0" fontId="11" fillId="3" borderId="0" xfId="0" applyFont="1" applyFill="1" applyAlignment="1" applyProtection="1">
      <alignment vertical="center"/>
    </xf>
    <xf numFmtId="0" fontId="7" fillId="0" borderId="0" xfId="1" applyFont="1" applyFill="1" applyAlignment="1" applyProtection="1">
      <alignment vertical="center"/>
      <protection locked="0"/>
    </xf>
    <xf numFmtId="0" fontId="7" fillId="0" borderId="6" xfId="0" applyFont="1" applyBorder="1" applyAlignment="1">
      <alignment horizontal="right" vertical="center"/>
    </xf>
    <xf numFmtId="0" fontId="11" fillId="3" borderId="0" xfId="0" applyFont="1" applyFill="1" applyAlignment="1" applyProtection="1">
      <alignment horizontal="left"/>
    </xf>
    <xf numFmtId="0" fontId="11" fillId="3" borderId="6" xfId="0" applyFont="1" applyFill="1" applyBorder="1" applyAlignment="1" applyProtection="1">
      <alignment horizontal="center" vertical="center"/>
    </xf>
    <xf numFmtId="0" fontId="11" fillId="3" borderId="6" xfId="0" applyFont="1" applyFill="1" applyBorder="1" applyAlignment="1" applyProtection="1">
      <alignment horizontal="center" vertical="center" wrapText="1"/>
    </xf>
    <xf numFmtId="0" fontId="11" fillId="3" borderId="0" xfId="0" applyFont="1" applyFill="1" applyAlignment="1" applyProtection="1">
      <alignment horizontal="justify" vertical="center" wrapText="1"/>
    </xf>
    <xf numFmtId="38" fontId="8" fillId="3" borderId="0" xfId="3" applyFont="1" applyFill="1" applyAlignment="1">
      <alignment horizontal="right" vertical="center"/>
    </xf>
    <xf numFmtId="0" fontId="9" fillId="3" borderId="0" xfId="0" applyFont="1" applyFill="1" applyAlignment="1">
      <alignment horizontal="right" vertical="center"/>
    </xf>
    <xf numFmtId="0" fontId="8" fillId="3" borderId="9" xfId="0" applyFont="1" applyFill="1" applyBorder="1" applyAlignment="1">
      <alignment vertical="center"/>
    </xf>
    <xf numFmtId="49" fontId="8" fillId="3" borderId="0" xfId="0" applyNumberFormat="1" applyFont="1" applyFill="1" applyAlignment="1">
      <alignment horizontal="center" vertical="center"/>
    </xf>
    <xf numFmtId="49" fontId="8" fillId="3" borderId="43" xfId="0" applyNumberFormat="1" applyFont="1" applyFill="1" applyBorder="1" applyAlignment="1">
      <alignment horizontal="center" vertical="center"/>
    </xf>
    <xf numFmtId="38" fontId="8" fillId="3" borderId="0" xfId="3" applyFont="1" applyFill="1" applyBorder="1" applyAlignment="1">
      <alignment vertical="center"/>
    </xf>
    <xf numFmtId="0" fontId="8" fillId="3" borderId="0" xfId="0" applyFont="1" applyFill="1" applyBorder="1" applyAlignment="1">
      <alignment vertical="center"/>
    </xf>
    <xf numFmtId="0" fontId="8" fillId="3" borderId="6" xfId="0" applyFont="1" applyFill="1" applyBorder="1" applyAlignment="1" applyProtection="1">
      <alignment vertical="center"/>
    </xf>
    <xf numFmtId="0" fontId="8" fillId="3" borderId="0" xfId="0" applyFont="1" applyFill="1" applyAlignment="1" applyProtection="1">
      <alignment horizontal="center" vertical="center" wrapText="1"/>
    </xf>
    <xf numFmtId="0" fontId="8" fillId="3" borderId="0" xfId="0" applyFont="1" applyFill="1" applyAlignment="1" applyProtection="1">
      <alignment horizontal="left" vertical="center" wrapText="1"/>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0" fontId="7" fillId="0" borderId="6" xfId="0" applyFont="1" applyBorder="1" applyAlignment="1">
      <alignment horizontal="center" vertical="center"/>
    </xf>
    <xf numFmtId="0" fontId="11" fillId="3" borderId="0" xfId="0" applyFont="1" applyFill="1" applyAlignment="1" applyProtection="1">
      <alignment horizontal="left" vertical="center" wrapText="1"/>
    </xf>
    <xf numFmtId="0" fontId="8" fillId="3" borderId="10" xfId="0" applyFont="1" applyFill="1" applyBorder="1" applyAlignment="1">
      <alignment horizontal="center" vertical="center"/>
    </xf>
    <xf numFmtId="0" fontId="8" fillId="3" borderId="17" xfId="0" applyFont="1" applyFill="1" applyBorder="1" applyAlignment="1">
      <alignment horizontal="center" vertical="center"/>
    </xf>
    <xf numFmtId="0" fontId="14" fillId="3" borderId="6" xfId="0" applyFont="1" applyFill="1" applyBorder="1" applyAlignment="1" applyProtection="1">
      <alignment vertical="center"/>
      <protection locked="0"/>
    </xf>
    <xf numFmtId="0" fontId="8" fillId="3" borderId="6" xfId="0" applyFont="1" applyFill="1" applyBorder="1" applyAlignment="1" applyProtection="1">
      <alignment horizontal="left" vertical="center"/>
      <protection locked="0"/>
    </xf>
    <xf numFmtId="0" fontId="8" fillId="3" borderId="6" xfId="0" applyFont="1" applyFill="1" applyBorder="1" applyAlignment="1" applyProtection="1">
      <alignment vertical="center"/>
      <protection locked="0"/>
    </xf>
    <xf numFmtId="0" fontId="7" fillId="3" borderId="6" xfId="0" applyFont="1" applyFill="1" applyBorder="1" applyAlignment="1" applyProtection="1">
      <alignment vertical="center"/>
      <protection locked="0"/>
    </xf>
    <xf numFmtId="0" fontId="7" fillId="3" borderId="0" xfId="1" applyFont="1" applyFill="1" applyAlignment="1" applyProtection="1">
      <alignment horizontal="right" vertical="center"/>
      <protection locked="0"/>
    </xf>
    <xf numFmtId="0" fontId="14" fillId="3" borderId="1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7" fillId="3" borderId="10" xfId="0" applyFont="1" applyFill="1" applyBorder="1" applyAlignment="1" applyProtection="1">
      <alignment vertical="center" wrapText="1"/>
      <protection locked="0"/>
    </xf>
    <xf numFmtId="0" fontId="8" fillId="3" borderId="6" xfId="0" applyFont="1" applyFill="1" applyBorder="1" applyAlignment="1" applyProtection="1">
      <alignment horizontal="center" vertical="center"/>
      <protection locked="0"/>
    </xf>
    <xf numFmtId="0" fontId="7" fillId="0" borderId="6" xfId="0" applyFont="1" applyBorder="1" applyAlignment="1">
      <alignment vertical="center"/>
    </xf>
    <xf numFmtId="0" fontId="8" fillId="3" borderId="0" xfId="0" applyNumberFormat="1" applyFont="1" applyFill="1" applyAlignment="1" applyProtection="1">
      <alignment horizontal="right" vertical="center"/>
      <protection locked="0"/>
    </xf>
    <xf numFmtId="0" fontId="8" fillId="3" borderId="0" xfId="0" applyFont="1" applyFill="1" applyAlignment="1" applyProtection="1">
      <alignment horizontal="right" vertical="center"/>
      <protection locked="0"/>
    </xf>
    <xf numFmtId="0" fontId="8" fillId="3" borderId="0" xfId="0" applyFont="1" applyFill="1" applyAlignment="1" applyProtection="1">
      <alignment horizontal="right" vertical="center" wrapText="1"/>
    </xf>
    <xf numFmtId="0" fontId="10" fillId="3" borderId="0" xfId="0" applyFont="1" applyFill="1" applyBorder="1" applyAlignment="1" applyProtection="1"/>
    <xf numFmtId="0" fontId="10" fillId="3" borderId="0" xfId="0" applyFont="1" applyFill="1" applyProtection="1"/>
    <xf numFmtId="0" fontId="8" fillId="3" borderId="0" xfId="0" applyFont="1" applyFill="1" applyAlignment="1" applyProtection="1">
      <alignment horizontal="justify" vertical="center"/>
    </xf>
    <xf numFmtId="0" fontId="13" fillId="3" borderId="0" xfId="0" applyFont="1" applyFill="1" applyAlignment="1">
      <alignment horizontal="right" vertical="center"/>
    </xf>
    <xf numFmtId="0" fontId="13" fillId="3" borderId="0" xfId="0" applyFont="1" applyFill="1" applyAlignment="1">
      <alignment horizontal="left" vertical="center"/>
    </xf>
    <xf numFmtId="0" fontId="10" fillId="3" borderId="0" xfId="0" applyFont="1" applyFill="1" applyAlignment="1">
      <alignment horizontal="left" vertical="center"/>
    </xf>
    <xf numFmtId="56" fontId="8" fillId="3" borderId="10" xfId="0" applyNumberFormat="1" applyFont="1" applyFill="1" applyBorder="1" applyAlignment="1" applyProtection="1">
      <alignment horizontal="center" vertical="center"/>
      <protection locked="0"/>
    </xf>
    <xf numFmtId="0" fontId="8" fillId="3" borderId="10" xfId="0" applyFont="1" applyFill="1" applyBorder="1" applyAlignment="1" applyProtection="1">
      <alignment vertical="center" wrapText="1"/>
      <protection locked="0"/>
    </xf>
    <xf numFmtId="56" fontId="8" fillId="3" borderId="6" xfId="0" applyNumberFormat="1" applyFont="1" applyFill="1" applyBorder="1" applyAlignment="1" applyProtection="1">
      <alignment horizontal="center" vertical="center"/>
      <protection locked="0"/>
    </xf>
    <xf numFmtId="0" fontId="11" fillId="3" borderId="0" xfId="0" applyFont="1" applyFill="1" applyAlignment="1" applyProtection="1">
      <alignment horizontal="right" vertical="center" wrapText="1"/>
    </xf>
    <xf numFmtId="0" fontId="18" fillId="3" borderId="0" xfId="0" applyFont="1" applyFill="1" applyBorder="1" applyAlignment="1" applyProtection="1"/>
    <xf numFmtId="0" fontId="11" fillId="3" borderId="0" xfId="0" applyFont="1" applyFill="1" applyAlignment="1" applyProtection="1">
      <alignment horizontal="justify" vertical="center"/>
    </xf>
    <xf numFmtId="0" fontId="8" fillId="3" borderId="39" xfId="0" applyFont="1" applyFill="1" applyBorder="1" applyAlignment="1" applyProtection="1">
      <alignment vertical="center"/>
      <protection locked="0"/>
    </xf>
    <xf numFmtId="0" fontId="8" fillId="3" borderId="40" xfId="0" applyFont="1" applyFill="1" applyBorder="1" applyAlignment="1" applyProtection="1">
      <alignment vertical="center"/>
      <protection locked="0"/>
    </xf>
    <xf numFmtId="0" fontId="8" fillId="3" borderId="42" xfId="0" applyFont="1" applyFill="1" applyBorder="1" applyAlignment="1" applyProtection="1">
      <alignment vertical="center"/>
      <protection locked="0"/>
    </xf>
    <xf numFmtId="0" fontId="8" fillId="3" borderId="41" xfId="0" applyFont="1" applyFill="1" applyBorder="1" applyAlignment="1" applyProtection="1">
      <alignment vertical="center"/>
      <protection locked="0"/>
    </xf>
    <xf numFmtId="38" fontId="8" fillId="3" borderId="6" xfId="0" applyNumberFormat="1" applyFont="1" applyFill="1" applyBorder="1" applyAlignment="1">
      <alignment vertical="center"/>
    </xf>
    <xf numFmtId="38" fontId="10" fillId="3" borderId="6" xfId="0" applyNumberFormat="1" applyFont="1" applyFill="1" applyBorder="1" applyAlignment="1" applyProtection="1">
      <alignment vertical="center"/>
    </xf>
    <xf numFmtId="38" fontId="8" fillId="3" borderId="39" xfId="3" applyFont="1" applyFill="1" applyBorder="1" applyAlignment="1" applyProtection="1">
      <alignment vertical="center"/>
      <protection locked="0"/>
    </xf>
    <xf numFmtId="38" fontId="10" fillId="3" borderId="39" xfId="3" applyFont="1" applyFill="1" applyBorder="1" applyAlignment="1" applyProtection="1">
      <alignment vertical="center"/>
      <protection locked="0"/>
    </xf>
    <xf numFmtId="38" fontId="8" fillId="3" borderId="6" xfId="3" applyFont="1" applyFill="1" applyBorder="1" applyAlignment="1">
      <alignment vertical="center"/>
    </xf>
    <xf numFmtId="38" fontId="8" fillId="3" borderId="40" xfId="3" applyFont="1" applyFill="1" applyBorder="1" applyAlignment="1" applyProtection="1">
      <alignment vertical="center"/>
      <protection locked="0"/>
    </xf>
    <xf numFmtId="38" fontId="8" fillId="3" borderId="42" xfId="3" applyFont="1" applyFill="1" applyBorder="1" applyAlignment="1" applyProtection="1">
      <alignment vertical="center"/>
      <protection locked="0"/>
    </xf>
    <xf numFmtId="38" fontId="8" fillId="3" borderId="18" xfId="3" applyFont="1" applyFill="1" applyBorder="1" applyAlignment="1">
      <alignment vertical="center"/>
    </xf>
    <xf numFmtId="38" fontId="8" fillId="3" borderId="6" xfId="3" applyFont="1" applyFill="1" applyBorder="1" applyAlignment="1" applyProtection="1">
      <alignment vertical="center"/>
      <protection locked="0"/>
    </xf>
    <xf numFmtId="0" fontId="10" fillId="3" borderId="0" xfId="0" applyFont="1" applyFill="1" applyAlignment="1">
      <alignment vertical="center"/>
    </xf>
    <xf numFmtId="0" fontId="8" fillId="3" borderId="40" xfId="0" applyFont="1" applyFill="1" applyBorder="1" applyAlignment="1" applyProtection="1">
      <alignment vertical="center" wrapText="1"/>
      <protection locked="0"/>
    </xf>
    <xf numFmtId="38" fontId="8" fillId="3" borderId="41" xfId="3" applyFont="1" applyFill="1" applyBorder="1" applyAlignment="1" applyProtection="1">
      <alignment vertical="center"/>
      <protection locked="0"/>
    </xf>
    <xf numFmtId="3" fontId="8" fillId="3" borderId="6" xfId="3" applyNumberFormat="1" applyFont="1" applyFill="1" applyBorder="1" applyAlignment="1">
      <alignment vertical="center"/>
    </xf>
    <xf numFmtId="38" fontId="8" fillId="3" borderId="43" xfId="3" applyFont="1" applyFill="1" applyBorder="1" applyAlignment="1">
      <alignment vertical="center"/>
    </xf>
    <xf numFmtId="38" fontId="8" fillId="3" borderId="44" xfId="3" applyFont="1" applyFill="1" applyBorder="1" applyAlignment="1">
      <alignment vertical="center"/>
    </xf>
    <xf numFmtId="0" fontId="8" fillId="3" borderId="0" xfId="0" applyFont="1" applyFill="1" applyAlignment="1">
      <alignment horizontal="center" vertical="center"/>
    </xf>
    <xf numFmtId="0" fontId="7" fillId="3" borderId="0" xfId="1" applyFont="1" applyFill="1" applyProtection="1">
      <alignment vertical="center"/>
      <protection locked="0"/>
    </xf>
    <xf numFmtId="0" fontId="19" fillId="3" borderId="11" xfId="0" applyFont="1" applyFill="1" applyBorder="1" applyAlignment="1">
      <alignment vertical="center"/>
    </xf>
    <xf numFmtId="0" fontId="7" fillId="3" borderId="5" xfId="0" applyFont="1" applyFill="1" applyBorder="1" applyAlignment="1">
      <alignment horizontal="left" vertical="center"/>
    </xf>
    <xf numFmtId="0" fontId="8" fillId="3" borderId="0" xfId="0" applyFont="1" applyFill="1" applyAlignment="1" applyProtection="1">
      <alignment horizontal="center" vertical="center" wrapText="1"/>
    </xf>
    <xf numFmtId="0" fontId="8" fillId="3" borderId="0" xfId="0" applyFont="1" applyFill="1" applyAlignment="1" applyProtection="1">
      <alignment horizontal="left" vertical="top" wrapText="1"/>
    </xf>
    <xf numFmtId="0" fontId="8" fillId="3" borderId="0" xfId="0" applyFont="1" applyFill="1" applyAlignment="1" applyProtection="1">
      <alignment horizontal="left" vertical="center" wrapText="1"/>
    </xf>
    <xf numFmtId="0" fontId="8" fillId="3" borderId="0" xfId="0" applyFont="1" applyFill="1" applyAlignment="1" applyProtection="1">
      <alignment horizontal="center" vertical="center"/>
    </xf>
    <xf numFmtId="0" fontId="8" fillId="0" borderId="0" xfId="0" applyFont="1" applyFill="1" applyAlignment="1" applyProtection="1">
      <alignment horizontal="left" vertical="top" wrapText="1"/>
    </xf>
    <xf numFmtId="0" fontId="8" fillId="3" borderId="0" xfId="0" applyFont="1" applyFill="1" applyAlignment="1" applyProtection="1">
      <alignment horizontal="left" wrapText="1"/>
    </xf>
    <xf numFmtId="0" fontId="0" fillId="3" borderId="0" xfId="4" applyFont="1" applyFill="1" applyAlignment="1" applyProtection="1">
      <alignment horizontal="left" wrapText="1"/>
    </xf>
    <xf numFmtId="0" fontId="8" fillId="3" borderId="0" xfId="0" applyFont="1" applyFill="1" applyAlignment="1">
      <alignment horizontal="center" vertical="center"/>
    </xf>
    <xf numFmtId="0" fontId="8" fillId="3" borderId="6" xfId="0" applyFont="1" applyFill="1" applyBorder="1" applyAlignment="1">
      <alignment horizontal="center" vertical="center"/>
    </xf>
    <xf numFmtId="0" fontId="8" fillId="3" borderId="3" xfId="0" applyFont="1" applyFill="1" applyBorder="1" applyAlignment="1" applyProtection="1">
      <alignment horizontal="center" vertical="center"/>
      <protection locked="0"/>
    </xf>
    <xf numFmtId="0" fontId="8" fillId="3" borderId="7"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7" fillId="3" borderId="4" xfId="0" applyFont="1" applyFill="1" applyBorder="1" applyAlignment="1">
      <alignment horizontal="center" vertical="center"/>
    </xf>
    <xf numFmtId="0" fontId="8" fillId="6" borderId="4" xfId="0" applyFont="1" applyFill="1" applyBorder="1" applyAlignment="1" applyProtection="1">
      <alignment horizontal="center" vertical="center"/>
      <protection locked="0"/>
    </xf>
    <xf numFmtId="0" fontId="8" fillId="3" borderId="6" xfId="0" applyFont="1" applyFill="1" applyBorder="1" applyAlignment="1">
      <alignment horizontal="center" vertical="center" wrapText="1"/>
    </xf>
    <xf numFmtId="0" fontId="8" fillId="3" borderId="6" xfId="0" applyFont="1" applyFill="1" applyBorder="1" applyAlignment="1" applyProtection="1">
      <alignment horizontal="center" vertical="center"/>
      <protection locked="0"/>
    </xf>
    <xf numFmtId="0" fontId="8" fillId="3" borderId="5" xfId="0" applyFont="1" applyFill="1" applyBorder="1" applyAlignment="1">
      <alignment horizontal="left" vertical="center" wrapText="1"/>
    </xf>
    <xf numFmtId="0" fontId="7" fillId="0" borderId="6" xfId="0" applyFont="1" applyBorder="1" applyAlignment="1">
      <alignment horizontal="center" vertical="center"/>
    </xf>
    <xf numFmtId="0" fontId="11" fillId="3" borderId="0" xfId="1" applyFont="1" applyFill="1" applyAlignment="1">
      <alignment horizontal="center" vertical="center" wrapText="1"/>
    </xf>
    <xf numFmtId="0" fontId="11" fillId="3" borderId="0" xfId="1" applyFont="1" applyFill="1" applyAlignment="1" applyProtection="1">
      <alignment horizontal="center" vertical="center" wrapText="1"/>
    </xf>
    <xf numFmtId="0" fontId="11" fillId="3" borderId="0" xfId="0" applyFont="1" applyFill="1" applyAlignment="1" applyProtection="1">
      <alignment horizontal="center" vertical="center"/>
    </xf>
    <xf numFmtId="0" fontId="11" fillId="3" borderId="0" xfId="0" applyFont="1" applyFill="1" applyAlignment="1" applyProtection="1">
      <alignment horizontal="left" vertical="center" wrapText="1"/>
    </xf>
    <xf numFmtId="0" fontId="11" fillId="3" borderId="0" xfId="0" applyFont="1" applyFill="1" applyAlignment="1" applyProtection="1">
      <alignment horizontal="left" vertical="top" wrapText="1" indent="2"/>
    </xf>
    <xf numFmtId="0" fontId="11" fillId="3" borderId="0" xfId="0" applyNumberFormat="1" applyFont="1" applyFill="1" applyAlignment="1" applyProtection="1">
      <alignment horizontal="center" vertical="center" wrapText="1"/>
      <protection locked="0"/>
    </xf>
    <xf numFmtId="0" fontId="11" fillId="3" borderId="4"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8" fillId="3" borderId="0" xfId="0" applyFont="1" applyFill="1" applyAlignment="1">
      <alignment horizontal="center" vertical="center" shrinkToFit="1"/>
    </xf>
    <xf numFmtId="0" fontId="8" fillId="3" borderId="6" xfId="0" applyFont="1" applyFill="1" applyBorder="1" applyAlignment="1">
      <alignment horizontal="center" vertical="center" textRotation="255"/>
    </xf>
    <xf numFmtId="0" fontId="8" fillId="3" borderId="9" xfId="0" applyFont="1" applyFill="1" applyBorder="1" applyAlignment="1">
      <alignment horizontal="center" vertical="center" textRotation="255"/>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5" xfId="0" applyFont="1" applyFill="1" applyBorder="1" applyAlignment="1">
      <alignment horizontal="center" vertical="center"/>
    </xf>
    <xf numFmtId="176" fontId="5" fillId="0" borderId="6" xfId="0" applyNumberFormat="1" applyFont="1" applyBorder="1" applyAlignment="1">
      <alignment horizontal="center" shrinkToFit="1"/>
    </xf>
    <xf numFmtId="176" fontId="5" fillId="0" borderId="6" xfId="0" applyNumberFormat="1" applyFont="1" applyBorder="1" applyAlignment="1">
      <alignment horizontal="center" vertical="center" shrinkToFit="1"/>
    </xf>
    <xf numFmtId="176" fontId="5" fillId="0" borderId="9" xfId="0" applyNumberFormat="1" applyFont="1" applyBorder="1" applyAlignment="1">
      <alignment horizontal="center" vertical="center" shrinkToFit="1"/>
    </xf>
    <xf numFmtId="176" fontId="5" fillId="0" borderId="15"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176" fontId="6" fillId="0" borderId="0" xfId="0" applyNumberFormat="1" applyFont="1" applyAlignment="1">
      <alignment horizontal="center" shrinkToFit="1"/>
    </xf>
    <xf numFmtId="176" fontId="5" fillId="0" borderId="4" xfId="0" applyNumberFormat="1" applyFont="1" applyBorder="1" applyAlignment="1">
      <alignment horizontal="center" shrinkToFit="1"/>
    </xf>
  </cellXfs>
  <cellStyles count="5">
    <cellStyle name="ハイパーリンク" xfId="4" builtinId="8"/>
    <cellStyle name="桁区切り" xfId="3" builtinId="6"/>
    <cellStyle name="標準" xfId="0" builtinId="0"/>
    <cellStyle name="標準 2" xfId="2" xr:uid="{00000000-0005-0000-0000-000001000000}"/>
    <cellStyle name="標準_20ひろば補助要綱・交付申請（様式）" xfId="1" xr:uid="{00000000-0005-0000-0000-000002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215;&#215;&#215;.&#215;&#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F3A9-ECD8-4FCE-9491-630B4D4FC94D}">
  <sheetPr>
    <tabColor rgb="FF0070C0"/>
    <pageSetUpPr fitToPage="1"/>
  </sheetPr>
  <dimension ref="A1:R35"/>
  <sheetViews>
    <sheetView view="pageBreakPreview" zoomScaleNormal="100" zoomScaleSheetLayoutView="100" workbookViewId="0">
      <selection activeCell="I1" sqref="I1"/>
    </sheetView>
  </sheetViews>
  <sheetFormatPr defaultRowHeight="13" x14ac:dyDescent="0.2"/>
  <cols>
    <col min="1" max="1" width="1.4140625" style="83" customWidth="1"/>
    <col min="2" max="2" width="13.4140625" style="83" customWidth="1"/>
    <col min="3" max="3" width="14.08203125" style="83" customWidth="1"/>
    <col min="4" max="4" width="5.4140625" style="83" customWidth="1"/>
    <col min="5" max="5" width="16.5" style="83" customWidth="1"/>
    <col min="6" max="6" width="12.75" style="83" customWidth="1"/>
    <col min="7" max="7" width="8" style="83" customWidth="1"/>
    <col min="8" max="8" width="9.25" style="83" customWidth="1"/>
    <col min="9" max="9" width="4" style="83" customWidth="1"/>
    <col min="10" max="12" width="3.6640625" style="83" customWidth="1"/>
    <col min="13" max="13" width="1" style="83" customWidth="1"/>
    <col min="14" max="15" width="8.6640625" style="83"/>
    <col min="16" max="16" width="7.1640625" style="83" customWidth="1"/>
    <col min="17" max="18" width="9" style="83" hidden="1" customWidth="1"/>
    <col min="19" max="16384" width="8.6640625" style="83"/>
  </cols>
  <sheetData>
    <row r="1" spans="1:18" ht="21.5" customHeight="1" x14ac:dyDescent="0.2">
      <c r="B1" s="34" t="s">
        <v>100</v>
      </c>
      <c r="C1" s="34"/>
      <c r="D1" s="129"/>
      <c r="E1" s="35"/>
      <c r="F1" s="35"/>
      <c r="G1" s="35"/>
      <c r="H1" s="82" t="s">
        <v>131</v>
      </c>
      <c r="I1" s="147"/>
      <c r="J1" s="82" t="s">
        <v>130</v>
      </c>
      <c r="K1" s="148"/>
      <c r="L1" s="82" t="s">
        <v>1</v>
      </c>
      <c r="M1" s="84"/>
      <c r="R1" s="35"/>
    </row>
    <row r="2" spans="1:18" ht="14" x14ac:dyDescent="0.2">
      <c r="B2" s="149"/>
      <c r="C2" s="149"/>
      <c r="D2" s="149"/>
      <c r="E2" s="35"/>
      <c r="F2" s="35"/>
      <c r="G2" s="35"/>
      <c r="H2" s="35"/>
      <c r="I2" s="35"/>
      <c r="J2" s="35"/>
      <c r="K2" s="35"/>
      <c r="L2" s="35"/>
      <c r="M2" s="35"/>
    </row>
    <row r="3" spans="1:18" ht="14" x14ac:dyDescent="0.2">
      <c r="B3" s="129"/>
      <c r="C3" s="129"/>
      <c r="D3" s="129"/>
      <c r="E3" s="35"/>
      <c r="F3" s="35"/>
      <c r="G3" s="35"/>
      <c r="H3" s="35"/>
      <c r="I3" s="35"/>
      <c r="J3" s="35"/>
      <c r="K3" s="35"/>
      <c r="L3" s="35"/>
      <c r="M3" s="35"/>
    </row>
    <row r="4" spans="1:18" ht="14" x14ac:dyDescent="0.2">
      <c r="A4" s="188" t="s">
        <v>137</v>
      </c>
      <c r="B4" s="188"/>
      <c r="C4" s="188"/>
      <c r="D4" s="188"/>
      <c r="E4" s="188"/>
      <c r="F4" s="188"/>
      <c r="G4" s="188"/>
      <c r="H4" s="188"/>
      <c r="I4" s="188"/>
      <c r="J4" s="188"/>
      <c r="K4" s="188"/>
      <c r="L4" s="188"/>
      <c r="M4" s="188"/>
    </row>
    <row r="5" spans="1:18" ht="14" x14ac:dyDescent="0.2">
      <c r="B5" s="129"/>
      <c r="C5" s="129"/>
      <c r="D5" s="129"/>
      <c r="E5" s="129"/>
      <c r="F5" s="34"/>
      <c r="G5" s="34"/>
      <c r="H5" s="34"/>
      <c r="I5" s="34"/>
      <c r="J5" s="34"/>
      <c r="K5" s="34"/>
      <c r="L5" s="34"/>
      <c r="M5" s="34"/>
    </row>
    <row r="6" spans="1:18" ht="14" x14ac:dyDescent="0.2">
      <c r="B6" s="129"/>
      <c r="C6" s="129"/>
      <c r="D6" s="129"/>
      <c r="E6" s="35"/>
      <c r="F6" s="35"/>
      <c r="G6" s="35"/>
      <c r="H6" s="35"/>
      <c r="I6" s="35"/>
      <c r="J6" s="35"/>
      <c r="K6" s="35"/>
      <c r="L6" s="35"/>
      <c r="M6" s="35"/>
    </row>
    <row r="7" spans="1:18" ht="14" x14ac:dyDescent="0.2">
      <c r="B7" s="34" t="s">
        <v>2</v>
      </c>
      <c r="C7" s="34"/>
      <c r="D7" s="90"/>
      <c r="F7" s="41" t="s">
        <v>5</v>
      </c>
      <c r="H7" s="35"/>
      <c r="J7" s="90"/>
      <c r="K7" s="90"/>
      <c r="L7" s="150"/>
      <c r="M7" s="150"/>
    </row>
    <row r="8" spans="1:18" ht="14" x14ac:dyDescent="0.2">
      <c r="B8" s="34"/>
      <c r="C8" s="34"/>
      <c r="D8" s="90"/>
      <c r="E8" s="86"/>
      <c r="F8" s="41" t="s">
        <v>32</v>
      </c>
      <c r="G8" s="190">
        <f>別紙１執行計画書!F8</f>
        <v>0</v>
      </c>
      <c r="H8" s="190"/>
      <c r="I8" s="190"/>
      <c r="J8" s="190"/>
      <c r="K8" s="190"/>
      <c r="L8" s="190"/>
      <c r="M8" s="150"/>
    </row>
    <row r="9" spans="1:18" ht="14" x14ac:dyDescent="0.2">
      <c r="B9" s="90" t="s">
        <v>6</v>
      </c>
      <c r="C9" s="90"/>
      <c r="D9" s="90"/>
      <c r="E9" s="35"/>
      <c r="F9" s="41" t="s">
        <v>94</v>
      </c>
      <c r="G9" s="190">
        <f>別紙１執行計画書!K9</f>
        <v>0</v>
      </c>
      <c r="H9" s="190"/>
      <c r="I9" s="190"/>
      <c r="J9" s="190"/>
      <c r="K9" s="190"/>
      <c r="L9" s="190"/>
      <c r="M9" s="150"/>
    </row>
    <row r="10" spans="1:18" ht="18" x14ac:dyDescent="0.55000000000000004">
      <c r="B10" s="90" t="s">
        <v>7</v>
      </c>
      <c r="C10" s="90"/>
      <c r="D10" s="90"/>
      <c r="E10" s="35"/>
      <c r="F10" s="41" t="s">
        <v>33</v>
      </c>
      <c r="G10" s="191">
        <f>別紙１執行計画書!K10</f>
        <v>0</v>
      </c>
      <c r="H10" s="191"/>
      <c r="I10" s="191"/>
      <c r="J10" s="191"/>
      <c r="K10" s="191"/>
      <c r="L10" s="191"/>
      <c r="M10" s="150"/>
    </row>
    <row r="11" spans="1:18" ht="14" x14ac:dyDescent="0.2">
      <c r="B11" s="90" t="s">
        <v>8</v>
      </c>
      <c r="C11" s="90"/>
      <c r="D11" s="90"/>
      <c r="E11" s="35"/>
      <c r="F11" s="41" t="s">
        <v>35</v>
      </c>
      <c r="G11" s="190">
        <f>別紙１執行計画書!F6</f>
        <v>0</v>
      </c>
      <c r="H11" s="190"/>
      <c r="I11" s="190"/>
      <c r="J11" s="190"/>
      <c r="K11" s="190"/>
      <c r="L11" s="190"/>
      <c r="M11" s="150"/>
    </row>
    <row r="12" spans="1:18" ht="14" x14ac:dyDescent="0.2">
      <c r="B12" s="90" t="s">
        <v>8</v>
      </c>
      <c r="C12" s="90"/>
      <c r="D12" s="90"/>
      <c r="E12" s="35"/>
      <c r="F12" s="41" t="s">
        <v>36</v>
      </c>
      <c r="G12" s="190">
        <f>別紙１執行計画書!F7</f>
        <v>0</v>
      </c>
      <c r="H12" s="190"/>
      <c r="I12" s="190"/>
      <c r="J12" s="190"/>
      <c r="K12" s="190"/>
      <c r="L12" s="190"/>
      <c r="M12" s="151"/>
    </row>
    <row r="13" spans="1:18" ht="14" x14ac:dyDescent="0.2">
      <c r="B13" s="90"/>
      <c r="C13" s="90"/>
      <c r="D13" s="90"/>
      <c r="E13" s="35"/>
      <c r="F13" s="41" t="s">
        <v>34</v>
      </c>
      <c r="G13" s="190">
        <f>別紙１執行計画書!F5</f>
        <v>0</v>
      </c>
      <c r="H13" s="190"/>
      <c r="I13" s="190"/>
      <c r="J13" s="190"/>
      <c r="K13" s="190"/>
      <c r="L13" s="190"/>
      <c r="M13" s="150"/>
    </row>
    <row r="14" spans="1:18" ht="14" x14ac:dyDescent="0.2">
      <c r="B14" s="90" t="s">
        <v>9</v>
      </c>
      <c r="C14" s="90"/>
      <c r="D14" s="90"/>
      <c r="E14" s="35"/>
      <c r="F14" s="35"/>
      <c r="G14" s="35"/>
      <c r="H14" s="35"/>
      <c r="I14" s="35"/>
      <c r="J14" s="35"/>
      <c r="K14" s="35"/>
      <c r="L14" s="35"/>
      <c r="M14" s="35"/>
    </row>
    <row r="15" spans="1:18" ht="55" customHeight="1" x14ac:dyDescent="0.2">
      <c r="B15" s="187" t="s">
        <v>136</v>
      </c>
      <c r="C15" s="187"/>
      <c r="D15" s="187"/>
      <c r="E15" s="187"/>
      <c r="F15" s="187"/>
      <c r="G15" s="187"/>
      <c r="H15" s="187"/>
      <c r="I15" s="187"/>
      <c r="J15" s="187"/>
      <c r="K15" s="187"/>
      <c r="L15" s="187"/>
      <c r="M15" s="37"/>
    </row>
    <row r="16" spans="1:18" ht="14" x14ac:dyDescent="0.2">
      <c r="B16" s="185" t="s">
        <v>3</v>
      </c>
      <c r="C16" s="185"/>
      <c r="D16" s="185"/>
      <c r="E16" s="185"/>
      <c r="F16" s="185"/>
      <c r="G16" s="185"/>
      <c r="H16" s="185"/>
      <c r="I16" s="185"/>
      <c r="J16" s="185"/>
      <c r="K16" s="185"/>
      <c r="L16" s="185"/>
      <c r="M16" s="38"/>
    </row>
    <row r="17" spans="2:14" ht="14" x14ac:dyDescent="0.2">
      <c r="B17" s="129"/>
      <c r="C17" s="129"/>
      <c r="D17" s="129"/>
      <c r="E17" s="129"/>
      <c r="F17" s="129"/>
      <c r="G17" s="129"/>
      <c r="H17" s="129"/>
      <c r="I17" s="129"/>
      <c r="J17" s="129"/>
      <c r="K17" s="129"/>
      <c r="L17" s="129"/>
      <c r="M17" s="129"/>
    </row>
    <row r="18" spans="2:14" ht="14" x14ac:dyDescent="0.2">
      <c r="B18" s="129"/>
      <c r="C18" s="129"/>
      <c r="D18" s="129"/>
      <c r="E18" s="35"/>
      <c r="F18" s="35"/>
      <c r="G18" s="35"/>
      <c r="H18" s="35"/>
      <c r="I18" s="35"/>
      <c r="J18" s="35"/>
      <c r="K18" s="35"/>
      <c r="L18" s="35"/>
      <c r="M18" s="35"/>
    </row>
    <row r="19" spans="2:14" ht="14" x14ac:dyDescent="0.2">
      <c r="B19" s="34" t="s">
        <v>11</v>
      </c>
      <c r="C19" s="34"/>
      <c r="D19" s="34"/>
      <c r="E19" s="34" t="s">
        <v>138</v>
      </c>
      <c r="F19" s="35"/>
      <c r="G19" s="35"/>
      <c r="H19" s="35"/>
      <c r="I19" s="35"/>
      <c r="J19" s="35"/>
      <c r="K19" s="35"/>
      <c r="L19" s="35"/>
      <c r="M19" s="35"/>
    </row>
    <row r="20" spans="2:14" ht="14" x14ac:dyDescent="0.2">
      <c r="B20" s="39"/>
      <c r="C20" s="39"/>
      <c r="D20" s="39"/>
      <c r="E20" s="35"/>
      <c r="F20" s="35"/>
      <c r="G20" s="35"/>
      <c r="H20" s="35"/>
      <c r="I20" s="35"/>
      <c r="J20" s="35"/>
      <c r="K20" s="35"/>
      <c r="L20" s="35"/>
      <c r="M20" s="35"/>
    </row>
    <row r="21" spans="2:14" s="88" customFormat="1" ht="65" customHeight="1" x14ac:dyDescent="0.55000000000000004">
      <c r="B21" s="40" t="s">
        <v>10</v>
      </c>
      <c r="C21" s="40"/>
      <c r="D21" s="40"/>
      <c r="E21" s="189" t="s">
        <v>139</v>
      </c>
      <c r="F21" s="189"/>
      <c r="G21" s="189"/>
      <c r="H21" s="189"/>
      <c r="I21" s="189"/>
      <c r="J21" s="189"/>
      <c r="K21" s="189"/>
      <c r="L21" s="189"/>
      <c r="M21" s="85"/>
    </row>
    <row r="22" spans="2:14" ht="14" x14ac:dyDescent="0.2">
      <c r="B22" s="39"/>
      <c r="C22" s="39"/>
      <c r="D22" s="39"/>
      <c r="E22" s="35"/>
      <c r="F22" s="35"/>
      <c r="G22" s="35"/>
      <c r="H22" s="35"/>
      <c r="I22" s="35"/>
      <c r="J22" s="35"/>
      <c r="K22" s="35"/>
      <c r="L22" s="35"/>
      <c r="M22" s="35"/>
    </row>
    <row r="23" spans="2:14" ht="14" x14ac:dyDescent="0.2">
      <c r="B23" s="34" t="s">
        <v>12</v>
      </c>
      <c r="C23" s="34"/>
      <c r="D23" s="34"/>
      <c r="E23" s="34" t="s">
        <v>89</v>
      </c>
      <c r="F23" s="35"/>
      <c r="G23" s="35"/>
      <c r="H23" s="35"/>
      <c r="I23" s="35"/>
      <c r="J23" s="35"/>
      <c r="K23" s="35"/>
      <c r="L23" s="35"/>
      <c r="M23" s="35"/>
    </row>
    <row r="24" spans="2:14" ht="14" x14ac:dyDescent="0.2">
      <c r="B24" s="39"/>
      <c r="C24" s="39"/>
      <c r="D24" s="39"/>
      <c r="E24" s="35"/>
      <c r="F24" s="35"/>
      <c r="G24" s="35"/>
      <c r="H24" s="35"/>
      <c r="I24" s="35"/>
      <c r="J24" s="35"/>
      <c r="K24" s="35"/>
      <c r="L24" s="35"/>
      <c r="M24" s="35"/>
    </row>
    <row r="25" spans="2:14" ht="14" x14ac:dyDescent="0.2">
      <c r="B25" s="34" t="s">
        <v>59</v>
      </c>
      <c r="C25" s="34"/>
      <c r="D25" s="34"/>
      <c r="E25" s="91">
        <v>46112</v>
      </c>
      <c r="F25" s="35"/>
      <c r="G25" s="35"/>
      <c r="H25" s="35"/>
      <c r="I25" s="35"/>
      <c r="J25" s="35"/>
      <c r="K25" s="35"/>
      <c r="L25" s="41"/>
      <c r="M25" s="35"/>
    </row>
    <row r="26" spans="2:14" ht="14" x14ac:dyDescent="0.2">
      <c r="B26" s="39"/>
      <c r="C26" s="39"/>
      <c r="D26" s="39"/>
      <c r="E26" s="42"/>
      <c r="F26" s="35"/>
      <c r="G26" s="35"/>
      <c r="H26" s="35"/>
      <c r="I26" s="35"/>
      <c r="J26" s="35"/>
      <c r="K26" s="35"/>
      <c r="L26" s="41"/>
      <c r="M26" s="35"/>
    </row>
    <row r="27" spans="2:14" ht="21" customHeight="1" x14ac:dyDescent="0.2">
      <c r="B27" s="34" t="s">
        <v>60</v>
      </c>
      <c r="C27" s="34"/>
      <c r="D27" s="34"/>
      <c r="E27" s="92">
        <f>別紙２収支計画書!E38</f>
        <v>0</v>
      </c>
      <c r="F27" s="87" t="s">
        <v>13</v>
      </c>
      <c r="G27" s="87"/>
      <c r="H27" s="35"/>
      <c r="J27" s="35"/>
      <c r="K27" s="35"/>
      <c r="L27" s="35"/>
      <c r="M27" s="35"/>
      <c r="N27" s="89"/>
    </row>
    <row r="28" spans="2:14" ht="14" x14ac:dyDescent="0.2">
      <c r="B28" s="39"/>
      <c r="C28" s="39"/>
      <c r="D28" s="39"/>
      <c r="E28" s="36"/>
      <c r="F28" s="36"/>
      <c r="G28" s="36"/>
      <c r="H28" s="36"/>
      <c r="I28" s="36"/>
      <c r="J28" s="36"/>
      <c r="K28" s="36"/>
      <c r="L28" s="36"/>
      <c r="M28" s="36"/>
    </row>
    <row r="29" spans="2:14" ht="14" x14ac:dyDescent="0.2">
      <c r="B29" s="34" t="s">
        <v>61</v>
      </c>
      <c r="C29" s="34"/>
      <c r="D29" s="34"/>
      <c r="E29" s="34" t="s">
        <v>90</v>
      </c>
      <c r="F29" s="35"/>
      <c r="G29" s="35"/>
      <c r="H29" s="35"/>
      <c r="I29" s="35"/>
      <c r="J29" s="35"/>
      <c r="K29" s="35"/>
      <c r="L29" s="35"/>
      <c r="M29" s="35"/>
    </row>
    <row r="30" spans="2:14" ht="14" x14ac:dyDescent="0.2">
      <c r="B30" s="130"/>
      <c r="C30" s="130"/>
      <c r="D30" s="130"/>
      <c r="E30" s="35"/>
      <c r="F30" s="35"/>
      <c r="G30" s="35"/>
      <c r="H30" s="35"/>
      <c r="I30" s="35"/>
      <c r="J30" s="35"/>
      <c r="K30" s="35"/>
      <c r="L30" s="35"/>
      <c r="M30" s="35"/>
    </row>
    <row r="31" spans="2:14" ht="25.5" customHeight="1" x14ac:dyDescent="0.2">
      <c r="B31" s="34" t="s">
        <v>116</v>
      </c>
      <c r="C31" s="34"/>
      <c r="D31" s="34"/>
      <c r="E31" s="35"/>
      <c r="F31" s="35"/>
      <c r="G31" s="35"/>
      <c r="H31" s="35"/>
      <c r="I31" s="35"/>
      <c r="J31" s="35"/>
      <c r="K31" s="35"/>
      <c r="L31" s="35"/>
      <c r="M31" s="35"/>
    </row>
    <row r="32" spans="2:14" ht="53.15" customHeight="1" x14ac:dyDescent="0.2">
      <c r="B32" s="186" t="s">
        <v>123</v>
      </c>
      <c r="C32" s="186"/>
      <c r="D32" s="186"/>
      <c r="E32" s="186"/>
      <c r="F32" s="186"/>
      <c r="G32" s="186"/>
      <c r="H32" s="186"/>
      <c r="I32" s="186"/>
      <c r="J32" s="186"/>
      <c r="K32" s="186"/>
      <c r="L32" s="186"/>
      <c r="M32" s="85"/>
    </row>
    <row r="33" spans="2:13" ht="53.15" customHeight="1" x14ac:dyDescent="0.2">
      <c r="B33" s="186" t="s">
        <v>124</v>
      </c>
      <c r="C33" s="186"/>
      <c r="D33" s="186"/>
      <c r="E33" s="186"/>
      <c r="F33" s="186"/>
      <c r="G33" s="186"/>
      <c r="H33" s="186"/>
      <c r="I33" s="186"/>
      <c r="J33" s="186"/>
      <c r="K33" s="186"/>
      <c r="L33" s="186"/>
      <c r="M33" s="85"/>
    </row>
    <row r="34" spans="2:13" ht="14" x14ac:dyDescent="0.2">
      <c r="B34" s="90"/>
      <c r="C34" s="90"/>
      <c r="D34" s="90"/>
    </row>
    <row r="35" spans="2:13" ht="14" x14ac:dyDescent="0.2">
      <c r="B35" s="152"/>
      <c r="C35" s="152"/>
      <c r="D35" s="152"/>
    </row>
  </sheetData>
  <sheetProtection algorithmName="SHA-512" hashValue="foNoGv9bX0XoJv9ztGGEIs0Q5Sff0L31Th+aUhu4xPtTosJSddaNmEWCuiqD1PZEc70P112xPEJh6uOReOheNg==" saltValue="uxDCK4LB8/YR96pTd+U/Sg==" spinCount="100000" sheet="1" formatCells="0" formatColumns="0" formatRows="0" insertColumns="0" insertRows="0"/>
  <mergeCells count="12">
    <mergeCell ref="B16:L16"/>
    <mergeCell ref="B32:L32"/>
    <mergeCell ref="B33:L33"/>
    <mergeCell ref="B15:L15"/>
    <mergeCell ref="A4:M4"/>
    <mergeCell ref="E21:L21"/>
    <mergeCell ref="G8:L8"/>
    <mergeCell ref="G9:L9"/>
    <mergeCell ref="G10:L10"/>
    <mergeCell ref="G11:L11"/>
    <mergeCell ref="G12:L12"/>
    <mergeCell ref="G13:L13"/>
  </mergeCells>
  <phoneticPr fontId="1"/>
  <conditionalFormatting sqref="R1">
    <cfRule type="containsBlanks" dxfId="0" priority="12">
      <formula>LEN(TRIM(R1))=0</formula>
    </cfRule>
  </conditionalFormatting>
  <hyperlinks>
    <hyperlink ref="G10" r:id="rId1" display="setagaya@×××.××" xr:uid="{AA883817-9DE2-4F40-9165-7B2381960383}"/>
  </hyperlinks>
  <printOptions horizontalCentered="1"/>
  <pageMargins left="0.51181102362204722" right="0.51181102362204722" top="0.55118110236220474" bottom="0.35433070866141736" header="0.31496062992125984" footer="0.31496062992125984"/>
  <pageSetup paperSize="9" scale="8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D478-4DF2-4AB1-B770-562735BEE3CD}">
  <sheetPr>
    <tabColor rgb="FF0070C0"/>
    <pageSetUpPr fitToPage="1"/>
  </sheetPr>
  <dimension ref="B1:AB32"/>
  <sheetViews>
    <sheetView view="pageBreakPreview" topLeftCell="A13" zoomScaleNormal="100" zoomScaleSheetLayoutView="100" workbookViewId="0">
      <selection activeCell="J13" sqref="J13"/>
    </sheetView>
  </sheetViews>
  <sheetFormatPr defaultColWidth="9" defaultRowHeight="21" customHeight="1" x14ac:dyDescent="0.55000000000000004"/>
  <cols>
    <col min="1" max="1" width="2" style="43" customWidth="1"/>
    <col min="2" max="2" width="2.6640625" style="43" customWidth="1"/>
    <col min="3" max="3" width="7.58203125" style="43" customWidth="1"/>
    <col min="4" max="5" width="3.5" style="43" customWidth="1"/>
    <col min="6" max="46" width="2.58203125" style="43" customWidth="1"/>
    <col min="47" max="16384" width="9" style="43"/>
  </cols>
  <sheetData>
    <row r="1" spans="2:28" ht="21" customHeight="1" x14ac:dyDescent="0.55000000000000004">
      <c r="B1" s="43" t="s">
        <v>91</v>
      </c>
    </row>
    <row r="2" spans="2:28" ht="21" customHeight="1" x14ac:dyDescent="0.55000000000000004">
      <c r="B2" s="192" t="s">
        <v>101</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row>
    <row r="3" spans="2:28" ht="16.5" customHeight="1" x14ac:dyDescent="0.55000000000000004"/>
    <row r="4" spans="2:28" ht="16.5" customHeight="1" x14ac:dyDescent="0.55000000000000004">
      <c r="B4" s="43" t="s">
        <v>104</v>
      </c>
    </row>
    <row r="5" spans="2:28" ht="21" customHeight="1" x14ac:dyDescent="0.55000000000000004">
      <c r="B5" s="193" t="s">
        <v>46</v>
      </c>
      <c r="C5" s="193"/>
      <c r="D5" s="193"/>
      <c r="E5" s="193"/>
      <c r="F5" s="198"/>
      <c r="G5" s="194"/>
      <c r="H5" s="194"/>
      <c r="I5" s="194"/>
      <c r="J5" s="194"/>
      <c r="K5" s="194"/>
      <c r="L5" s="194"/>
      <c r="M5" s="194"/>
      <c r="N5" s="194"/>
      <c r="O5" s="194"/>
      <c r="P5" s="194"/>
      <c r="Q5" s="194"/>
      <c r="R5" s="194"/>
      <c r="S5" s="194"/>
      <c r="T5" s="194"/>
      <c r="U5" s="194"/>
      <c r="V5" s="194"/>
      <c r="W5" s="194"/>
      <c r="X5" s="194"/>
      <c r="Y5" s="194"/>
      <c r="Z5" s="194"/>
      <c r="AA5" s="194"/>
      <c r="AB5" s="199"/>
    </row>
    <row r="6" spans="2:28" ht="21" customHeight="1" x14ac:dyDescent="0.55000000000000004">
      <c r="B6" s="193" t="s">
        <v>58</v>
      </c>
      <c r="C6" s="193"/>
      <c r="D6" s="193"/>
      <c r="E6" s="193"/>
      <c r="F6" s="198"/>
      <c r="G6" s="194"/>
      <c r="H6" s="194"/>
      <c r="I6" s="194"/>
      <c r="J6" s="194"/>
      <c r="K6" s="194"/>
      <c r="L6" s="194"/>
      <c r="M6" s="194"/>
      <c r="N6" s="194"/>
      <c r="O6" s="194"/>
      <c r="P6" s="194"/>
      <c r="Q6" s="194"/>
      <c r="R6" s="194"/>
      <c r="S6" s="194"/>
      <c r="T6" s="194"/>
      <c r="U6" s="194"/>
      <c r="V6" s="194"/>
      <c r="W6" s="194"/>
      <c r="X6" s="194"/>
      <c r="Y6" s="194"/>
      <c r="Z6" s="194"/>
      <c r="AA6" s="194"/>
      <c r="AB6" s="199"/>
    </row>
    <row r="7" spans="2:28" ht="21" customHeight="1" x14ac:dyDescent="0.55000000000000004">
      <c r="B7" s="193" t="s">
        <v>57</v>
      </c>
      <c r="C7" s="193"/>
      <c r="D7" s="193"/>
      <c r="E7" s="193"/>
      <c r="F7" s="198"/>
      <c r="G7" s="194"/>
      <c r="H7" s="194"/>
      <c r="I7" s="194"/>
      <c r="J7" s="194"/>
      <c r="K7" s="194"/>
      <c r="L7" s="194"/>
      <c r="M7" s="194"/>
      <c r="N7" s="194"/>
      <c r="O7" s="194"/>
      <c r="P7" s="194"/>
      <c r="Q7" s="194"/>
      <c r="R7" s="194"/>
      <c r="S7" s="194"/>
      <c r="T7" s="194"/>
      <c r="U7" s="194"/>
      <c r="V7" s="194"/>
      <c r="W7" s="194"/>
      <c r="X7" s="194"/>
      <c r="Y7" s="194"/>
      <c r="Z7" s="194"/>
      <c r="AA7" s="194"/>
      <c r="AB7" s="199"/>
    </row>
    <row r="8" spans="2:28" ht="21" customHeight="1" x14ac:dyDescent="0.55000000000000004">
      <c r="B8" s="193" t="s">
        <v>129</v>
      </c>
      <c r="C8" s="193"/>
      <c r="D8" s="193"/>
      <c r="E8" s="193"/>
      <c r="F8" s="198"/>
      <c r="G8" s="194"/>
      <c r="H8" s="194"/>
      <c r="I8" s="194"/>
      <c r="J8" s="194"/>
      <c r="K8" s="194"/>
      <c r="L8" s="194"/>
      <c r="M8" s="194"/>
      <c r="N8" s="194"/>
      <c r="O8" s="194"/>
      <c r="P8" s="194"/>
      <c r="Q8" s="194"/>
      <c r="R8" s="194"/>
      <c r="S8" s="194"/>
      <c r="T8" s="194"/>
      <c r="U8" s="194"/>
      <c r="V8" s="194"/>
      <c r="W8" s="194"/>
      <c r="X8" s="194"/>
      <c r="Y8" s="194"/>
      <c r="Z8" s="194"/>
      <c r="AA8" s="194"/>
      <c r="AB8" s="199"/>
    </row>
    <row r="9" spans="2:28" ht="21" customHeight="1" x14ac:dyDescent="0.55000000000000004">
      <c r="B9" s="193" t="s">
        <v>54</v>
      </c>
      <c r="C9" s="193"/>
      <c r="D9" s="193"/>
      <c r="E9" s="193"/>
      <c r="F9" s="195" t="s">
        <v>93</v>
      </c>
      <c r="G9" s="196"/>
      <c r="H9" s="196"/>
      <c r="I9" s="196"/>
      <c r="J9" s="197"/>
      <c r="K9" s="198"/>
      <c r="L9" s="194"/>
      <c r="M9" s="194"/>
      <c r="N9" s="194"/>
      <c r="O9" s="194"/>
      <c r="P9" s="194"/>
      <c r="Q9" s="194"/>
      <c r="R9" s="194"/>
      <c r="S9" s="194"/>
      <c r="T9" s="194"/>
      <c r="U9" s="194"/>
      <c r="V9" s="194"/>
      <c r="W9" s="194"/>
      <c r="X9" s="194"/>
      <c r="Y9" s="194"/>
      <c r="Z9" s="194"/>
      <c r="AA9" s="194"/>
      <c r="AB9" s="199"/>
    </row>
    <row r="10" spans="2:28" ht="21" customHeight="1" x14ac:dyDescent="0.55000000000000004">
      <c r="B10" s="193"/>
      <c r="C10" s="193"/>
      <c r="D10" s="193"/>
      <c r="E10" s="193"/>
      <c r="F10" s="195" t="s">
        <v>33</v>
      </c>
      <c r="G10" s="196"/>
      <c r="H10" s="196"/>
      <c r="I10" s="196"/>
      <c r="J10" s="197"/>
      <c r="K10" s="198"/>
      <c r="L10" s="194"/>
      <c r="M10" s="194"/>
      <c r="N10" s="194"/>
      <c r="O10" s="194"/>
      <c r="P10" s="194"/>
      <c r="Q10" s="194"/>
      <c r="R10" s="194"/>
      <c r="S10" s="194"/>
      <c r="T10" s="194"/>
      <c r="U10" s="194"/>
      <c r="V10" s="194"/>
      <c r="W10" s="194"/>
      <c r="X10" s="194"/>
      <c r="Y10" s="194"/>
      <c r="Z10" s="194"/>
      <c r="AA10" s="194"/>
      <c r="AB10" s="199"/>
    </row>
    <row r="11" spans="2:28" ht="21" customHeight="1" x14ac:dyDescent="0.55000000000000004">
      <c r="B11" s="193"/>
      <c r="C11" s="193"/>
      <c r="D11" s="193"/>
      <c r="E11" s="193"/>
      <c r="F11" s="195" t="s">
        <v>55</v>
      </c>
      <c r="G11" s="196"/>
      <c r="H11" s="196"/>
      <c r="I11" s="196"/>
      <c r="J11" s="197"/>
      <c r="K11" s="198"/>
      <c r="L11" s="194"/>
      <c r="M11" s="194"/>
      <c r="N11" s="194"/>
      <c r="O11" s="194"/>
      <c r="P11" s="194"/>
      <c r="Q11" s="194"/>
      <c r="R11" s="194"/>
      <c r="S11" s="194"/>
      <c r="T11" s="194"/>
      <c r="U11" s="194"/>
      <c r="V11" s="194"/>
      <c r="W11" s="194"/>
      <c r="X11" s="194"/>
      <c r="Y11" s="194"/>
      <c r="Z11" s="194"/>
      <c r="AA11" s="194"/>
      <c r="AB11" s="199"/>
    </row>
    <row r="12" spans="2:28" ht="21" customHeight="1" x14ac:dyDescent="0.55000000000000004">
      <c r="B12" s="195" t="s">
        <v>53</v>
      </c>
      <c r="C12" s="196"/>
      <c r="D12" s="196"/>
      <c r="E12" s="197"/>
      <c r="F12" s="46"/>
      <c r="G12" s="44"/>
      <c r="H12" s="44"/>
      <c r="I12" s="44"/>
      <c r="K12" s="194"/>
      <c r="L12" s="194"/>
      <c r="M12" s="194"/>
      <c r="N12" s="44" t="s">
        <v>0</v>
      </c>
      <c r="O12" s="194"/>
      <c r="P12" s="194"/>
      <c r="Q12" s="44" t="s">
        <v>4</v>
      </c>
      <c r="R12" s="194"/>
      <c r="S12" s="194"/>
      <c r="T12" s="44" t="s">
        <v>1</v>
      </c>
      <c r="U12" s="44"/>
      <c r="V12" s="44"/>
      <c r="W12" s="44"/>
      <c r="X12" s="44"/>
      <c r="Y12" s="44"/>
      <c r="Z12" s="44"/>
      <c r="AA12" s="44"/>
      <c r="AB12" s="45"/>
    </row>
    <row r="13" spans="2:28" ht="21" customHeight="1" x14ac:dyDescent="0.55000000000000004">
      <c r="B13" s="195" t="s">
        <v>47</v>
      </c>
      <c r="C13" s="196"/>
      <c r="D13" s="196"/>
      <c r="E13" s="197"/>
      <c r="F13" s="46"/>
      <c r="G13" s="44"/>
      <c r="H13" s="44"/>
      <c r="I13" s="44"/>
      <c r="J13" s="93"/>
      <c r="K13" s="194"/>
      <c r="L13" s="194"/>
      <c r="M13" s="194"/>
      <c r="N13" s="44" t="s">
        <v>0</v>
      </c>
      <c r="O13" s="194"/>
      <c r="P13" s="194"/>
      <c r="Q13" s="44" t="s">
        <v>4</v>
      </c>
      <c r="R13" s="194"/>
      <c r="S13" s="194"/>
      <c r="T13" s="44" t="s">
        <v>1</v>
      </c>
      <c r="U13" s="44"/>
      <c r="V13" s="44"/>
      <c r="W13" s="44"/>
      <c r="X13" s="44"/>
      <c r="Y13" s="44"/>
      <c r="Z13" s="44"/>
      <c r="AA13" s="44"/>
      <c r="AB13" s="45"/>
    </row>
    <row r="14" spans="2:28" s="155" customFormat="1" ht="21" customHeight="1" x14ac:dyDescent="0.55000000000000004">
      <c r="B14" s="153" t="s">
        <v>87</v>
      </c>
      <c r="C14" s="154" t="s">
        <v>88</v>
      </c>
      <c r="D14" s="154"/>
      <c r="E14" s="154"/>
    </row>
    <row r="15" spans="2:28" ht="16.5" customHeight="1" x14ac:dyDescent="0.55000000000000004"/>
    <row r="16" spans="2:28" ht="21" customHeight="1" x14ac:dyDescent="0.55000000000000004">
      <c r="B16" s="43" t="s">
        <v>117</v>
      </c>
    </row>
    <row r="17" spans="2:28" ht="29.5" customHeight="1" x14ac:dyDescent="0.55000000000000004">
      <c r="B17" s="202" t="s">
        <v>118</v>
      </c>
      <c r="C17" s="193"/>
      <c r="D17" s="193"/>
      <c r="E17" s="19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row>
    <row r="18" spans="2:28" ht="35" customHeight="1" x14ac:dyDescent="0.55000000000000004">
      <c r="B18" s="202" t="s">
        <v>119</v>
      </c>
      <c r="C18" s="202"/>
      <c r="D18" s="202"/>
      <c r="E18" s="202"/>
      <c r="F18" s="203"/>
      <c r="G18" s="203"/>
      <c r="H18" s="203"/>
      <c r="I18" s="203"/>
      <c r="J18" s="203"/>
      <c r="K18" s="203"/>
      <c r="L18" s="203"/>
      <c r="M18" s="203"/>
      <c r="N18" s="203"/>
      <c r="O18" s="203"/>
      <c r="P18" s="203"/>
      <c r="Q18" s="203"/>
      <c r="R18" s="203"/>
      <c r="S18" s="203"/>
      <c r="T18" s="203"/>
      <c r="U18" s="203"/>
      <c r="V18" s="203"/>
      <c r="W18" s="203"/>
      <c r="X18" s="203"/>
      <c r="Y18" s="203"/>
      <c r="Z18" s="203"/>
      <c r="AA18" s="203"/>
      <c r="AB18" s="203"/>
    </row>
    <row r="19" spans="2:28" ht="45.5" customHeight="1" x14ac:dyDescent="0.55000000000000004">
      <c r="B19" s="204" t="s">
        <v>132</v>
      </c>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row>
    <row r="20" spans="2:28" ht="21" customHeight="1" x14ac:dyDescent="0.55000000000000004">
      <c r="B20" s="48"/>
      <c r="C20" s="48"/>
      <c r="D20" s="48"/>
      <c r="E20" s="48"/>
    </row>
    <row r="21" spans="2:28" ht="21" customHeight="1" x14ac:dyDescent="0.55000000000000004">
      <c r="B21" s="43" t="s">
        <v>106</v>
      </c>
    </row>
    <row r="22" spans="2:28" ht="21" customHeight="1" x14ac:dyDescent="0.55000000000000004">
      <c r="C22" s="43" t="s">
        <v>110</v>
      </c>
    </row>
    <row r="23" spans="2:28" ht="21" customHeight="1" x14ac:dyDescent="0.55000000000000004">
      <c r="C23" s="43" t="s">
        <v>111</v>
      </c>
    </row>
    <row r="24" spans="2:28" ht="21" customHeight="1" x14ac:dyDescent="0.55000000000000004">
      <c r="C24" s="145"/>
      <c r="D24" s="47" t="s">
        <v>48</v>
      </c>
      <c r="E24" s="47"/>
      <c r="F24" s="47"/>
      <c r="G24" s="47"/>
      <c r="H24" s="47"/>
      <c r="I24" s="47"/>
      <c r="J24" s="47"/>
      <c r="K24" s="47"/>
      <c r="L24" s="47"/>
      <c r="M24" s="47"/>
      <c r="N24" s="47"/>
      <c r="O24" s="47"/>
      <c r="P24" s="47"/>
      <c r="Q24" s="47"/>
      <c r="R24" s="47"/>
      <c r="S24" s="47"/>
      <c r="T24" s="47"/>
      <c r="U24" s="47"/>
      <c r="V24" s="47"/>
      <c r="W24" s="47"/>
      <c r="X24" s="47"/>
      <c r="Y24" s="47"/>
      <c r="Z24" s="47"/>
      <c r="AA24" s="47"/>
    </row>
    <row r="25" spans="2:28" ht="21" customHeight="1" x14ac:dyDescent="0.55000000000000004">
      <c r="C25" s="145"/>
      <c r="D25" s="47" t="s">
        <v>49</v>
      </c>
      <c r="E25" s="47"/>
      <c r="F25" s="47"/>
      <c r="G25" s="47"/>
      <c r="H25" s="47"/>
      <c r="I25" s="47"/>
      <c r="J25" s="47"/>
      <c r="K25" s="47"/>
      <c r="L25" s="47"/>
      <c r="M25" s="47"/>
      <c r="N25" s="47"/>
      <c r="O25" s="47"/>
      <c r="P25" s="47"/>
      <c r="Q25" s="47"/>
      <c r="R25" s="47"/>
      <c r="S25" s="47"/>
      <c r="T25" s="47"/>
      <c r="U25" s="47"/>
      <c r="V25" s="47"/>
      <c r="W25" s="47"/>
      <c r="X25" s="47"/>
      <c r="Y25" s="47"/>
      <c r="Z25" s="47"/>
      <c r="AA25" s="47"/>
    </row>
    <row r="26" spans="2:28" ht="21" customHeight="1" x14ac:dyDescent="0.55000000000000004">
      <c r="C26" s="145"/>
      <c r="D26" s="47" t="s">
        <v>50</v>
      </c>
      <c r="E26" s="47"/>
      <c r="F26" s="47"/>
      <c r="G26" s="47"/>
      <c r="H26" s="47"/>
      <c r="I26" s="47"/>
      <c r="J26" s="47"/>
      <c r="K26" s="47"/>
      <c r="L26" s="47"/>
      <c r="M26" s="47"/>
      <c r="N26" s="47"/>
      <c r="O26" s="47"/>
      <c r="P26" s="47"/>
      <c r="Q26" s="47"/>
      <c r="R26" s="47"/>
      <c r="S26" s="47"/>
      <c r="T26" s="47"/>
      <c r="U26" s="47"/>
      <c r="V26" s="47"/>
      <c r="W26" s="47"/>
      <c r="X26" s="47"/>
      <c r="Y26" s="47"/>
      <c r="Z26" s="47"/>
      <c r="AA26" s="47"/>
    </row>
    <row r="27" spans="2:28" ht="21" customHeight="1" x14ac:dyDescent="0.55000000000000004">
      <c r="C27" s="145"/>
      <c r="D27" s="47" t="s">
        <v>51</v>
      </c>
      <c r="E27" s="47"/>
      <c r="F27" s="47"/>
      <c r="G27" s="47"/>
      <c r="H27" s="47"/>
      <c r="I27" s="47"/>
      <c r="J27" s="47"/>
      <c r="K27" s="47"/>
      <c r="L27" s="47"/>
      <c r="M27" s="47"/>
      <c r="N27" s="47"/>
      <c r="O27" s="47"/>
      <c r="P27" s="47"/>
      <c r="Q27" s="47"/>
      <c r="R27" s="47"/>
      <c r="S27" s="47"/>
      <c r="T27" s="47"/>
      <c r="U27" s="47"/>
      <c r="V27" s="47"/>
      <c r="W27" s="47"/>
      <c r="X27" s="47"/>
      <c r="Y27" s="47"/>
      <c r="Z27" s="47"/>
      <c r="AA27" s="47"/>
    </row>
    <row r="28" spans="2:28" ht="21" customHeight="1" x14ac:dyDescent="0.55000000000000004">
      <c r="C28" s="145"/>
      <c r="D28" s="47" t="s">
        <v>52</v>
      </c>
      <c r="E28" s="47"/>
      <c r="F28" s="47"/>
      <c r="G28" s="47"/>
      <c r="H28" s="47"/>
      <c r="I28" s="47"/>
      <c r="J28" s="47"/>
      <c r="K28" s="47"/>
      <c r="L28" s="47"/>
      <c r="M28" s="47"/>
      <c r="N28" s="47"/>
      <c r="O28" s="47"/>
      <c r="P28" s="47"/>
      <c r="Q28" s="47"/>
      <c r="R28" s="47"/>
      <c r="S28" s="47"/>
      <c r="T28" s="47"/>
      <c r="U28" s="47"/>
      <c r="V28" s="47"/>
      <c r="W28" s="47"/>
      <c r="X28" s="47"/>
      <c r="Y28" s="47"/>
      <c r="Z28" s="47"/>
      <c r="AA28" s="47"/>
    </row>
    <row r="30" spans="2:28" ht="21" customHeight="1" x14ac:dyDescent="0.55000000000000004">
      <c r="B30" s="43" t="s">
        <v>128</v>
      </c>
    </row>
    <row r="31" spans="2:28" ht="21" customHeight="1" x14ac:dyDescent="0.55000000000000004">
      <c r="C31" s="49" t="s">
        <v>56</v>
      </c>
      <c r="D31" s="50"/>
      <c r="E31" s="50"/>
      <c r="F31" s="50"/>
      <c r="G31" s="50"/>
      <c r="H31" s="50"/>
      <c r="I31" s="50"/>
      <c r="J31" s="50"/>
      <c r="K31" s="50"/>
      <c r="L31" s="50"/>
      <c r="M31" s="50"/>
      <c r="N31" s="50"/>
      <c r="O31" s="50"/>
      <c r="P31" s="50"/>
      <c r="Q31" s="50"/>
      <c r="R31" s="50"/>
      <c r="S31" s="50"/>
      <c r="T31" s="50"/>
      <c r="U31" s="50"/>
      <c r="V31" s="50"/>
      <c r="W31" s="50"/>
      <c r="X31" s="50"/>
      <c r="Y31" s="50"/>
      <c r="Z31" s="50"/>
      <c r="AA31" s="50"/>
      <c r="AB31" s="51"/>
    </row>
    <row r="32" spans="2:28" ht="21" customHeight="1" x14ac:dyDescent="0.55000000000000004">
      <c r="C32" s="52"/>
      <c r="D32" s="53" t="s">
        <v>30</v>
      </c>
      <c r="E32" s="53"/>
      <c r="F32" s="201"/>
      <c r="G32" s="201"/>
      <c r="H32" s="53" t="s">
        <v>14</v>
      </c>
      <c r="I32" s="54"/>
      <c r="J32" s="54" t="s">
        <v>153</v>
      </c>
      <c r="K32" s="54"/>
      <c r="L32" s="54"/>
      <c r="M32" s="54"/>
      <c r="N32" s="54"/>
      <c r="O32" s="54"/>
      <c r="P32" s="54"/>
      <c r="Q32" s="54"/>
      <c r="R32" s="54"/>
      <c r="S32" s="201"/>
      <c r="T32" s="201"/>
      <c r="U32" s="200" t="s">
        <v>154</v>
      </c>
      <c r="V32" s="200"/>
      <c r="W32" s="54"/>
      <c r="X32" s="54"/>
      <c r="Y32" s="53"/>
      <c r="Z32" s="53"/>
      <c r="AA32" s="53"/>
      <c r="AB32" s="55"/>
    </row>
  </sheetData>
  <sheetProtection algorithmName="SHA-512" hashValue="V6ssjwREzmkuLZAyA52J/tLVWrMiDoXcmllx9QJXqohXaEzJ8mJz9MdY9GXUudxMSZdZHFmCZXmFBKk5lnkuDQ==" saltValue="hiYon7KuKjV6fFs3jOBnsQ==" spinCount="100000" sheet="1" formatCells="0" formatColumns="0" formatRows="0" insertColumns="0" insertRows="0"/>
  <mergeCells count="32">
    <mergeCell ref="U32:V32"/>
    <mergeCell ref="F32:G32"/>
    <mergeCell ref="B7:E7"/>
    <mergeCell ref="B9:E11"/>
    <mergeCell ref="F9:J9"/>
    <mergeCell ref="F10:J10"/>
    <mergeCell ref="F11:J11"/>
    <mergeCell ref="B12:E12"/>
    <mergeCell ref="B17:E17"/>
    <mergeCell ref="B18:E18"/>
    <mergeCell ref="F17:AB17"/>
    <mergeCell ref="F18:AB18"/>
    <mergeCell ref="F7:AB7"/>
    <mergeCell ref="K9:AB9"/>
    <mergeCell ref="B19:AB19"/>
    <mergeCell ref="S32:T32"/>
    <mergeCell ref="B2:AB2"/>
    <mergeCell ref="B5:E5"/>
    <mergeCell ref="B6:E6"/>
    <mergeCell ref="K12:M12"/>
    <mergeCell ref="K13:M13"/>
    <mergeCell ref="B13:E13"/>
    <mergeCell ref="F5:AB5"/>
    <mergeCell ref="F6:AB6"/>
    <mergeCell ref="B8:E8"/>
    <mergeCell ref="F8:AB8"/>
    <mergeCell ref="O12:P12"/>
    <mergeCell ref="R12:S12"/>
    <mergeCell ref="O13:P13"/>
    <mergeCell ref="R13:S13"/>
    <mergeCell ref="K10:AB10"/>
    <mergeCell ref="K11:AB11"/>
  </mergeCells>
  <phoneticPr fontId="1"/>
  <dataValidations count="1">
    <dataValidation type="list" allowBlank="1" showInputMessage="1" showErrorMessage="1" sqref="C24:C28" xr:uid="{B61B2BFB-6C21-4E21-8E33-79BC3D5E72A9}">
      <formula1>"〇,"</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3660-0240-4931-A622-FABCBFEF680A}">
  <sheetPr>
    <tabColor rgb="FF0070C0"/>
    <pageSetUpPr fitToPage="1"/>
  </sheetPr>
  <dimension ref="A1:L40"/>
  <sheetViews>
    <sheetView view="pageBreakPreview" zoomScale="96" zoomScaleNormal="100" zoomScaleSheetLayoutView="96" workbookViewId="0">
      <selection activeCell="F4" sqref="F4"/>
    </sheetView>
  </sheetViews>
  <sheetFormatPr defaultColWidth="9" defaultRowHeight="13" x14ac:dyDescent="0.55000000000000004"/>
  <cols>
    <col min="1" max="1" width="1.58203125" style="67" customWidth="1"/>
    <col min="2" max="2" width="3.58203125" style="77" customWidth="1"/>
    <col min="3" max="3" width="12.08203125" style="80" customWidth="1"/>
    <col min="4" max="4" width="22.9140625" style="80" customWidth="1"/>
    <col min="5" max="5" width="29.6640625" style="80" customWidth="1"/>
    <col min="6" max="6" width="15.9140625" style="80" customWidth="1"/>
    <col min="7" max="7" width="35.4140625" style="80" customWidth="1"/>
    <col min="8" max="8" width="2.08203125" style="67" customWidth="1"/>
    <col min="9" max="11" width="9" style="67"/>
    <col min="12" max="12" width="5.08203125" style="67" customWidth="1"/>
    <col min="13" max="16384" width="9" style="80"/>
  </cols>
  <sheetData>
    <row r="1" spans="1:12" s="67" customFormat="1" ht="22.5" customHeight="1" x14ac:dyDescent="0.55000000000000004">
      <c r="B1" s="81" t="s">
        <v>140</v>
      </c>
      <c r="E1" s="115"/>
      <c r="F1" s="182"/>
      <c r="G1" s="141" t="s">
        <v>148</v>
      </c>
    </row>
    <row r="2" spans="1:12" s="67" customFormat="1" ht="17.25" customHeight="1" x14ac:dyDescent="0.55000000000000004">
      <c r="A2" s="206" t="s">
        <v>103</v>
      </c>
      <c r="B2" s="206"/>
      <c r="C2" s="206"/>
      <c r="D2" s="206"/>
      <c r="E2" s="206"/>
      <c r="F2" s="206"/>
      <c r="G2" s="206"/>
    </row>
    <row r="3" spans="1:12" s="67" customFormat="1" ht="18.75" customHeight="1" x14ac:dyDescent="0.55000000000000004">
      <c r="A3" s="69"/>
      <c r="B3" s="69"/>
      <c r="C3" s="69"/>
      <c r="D3" s="69"/>
      <c r="E3" s="69"/>
      <c r="F3" s="69"/>
      <c r="G3" s="69"/>
    </row>
    <row r="4" spans="1:12" s="67" customFormat="1" ht="18.75" customHeight="1" x14ac:dyDescent="0.55000000000000004">
      <c r="A4" s="69"/>
      <c r="B4" s="69"/>
      <c r="C4" s="69"/>
      <c r="D4" s="69"/>
      <c r="F4" s="70" t="s">
        <v>41</v>
      </c>
      <c r="G4" s="71">
        <f>別紙１執行計画書!F5</f>
        <v>0</v>
      </c>
    </row>
    <row r="5" spans="1:12" s="67" customFormat="1" ht="18" customHeight="1" x14ac:dyDescent="0.55000000000000004">
      <c r="B5" s="68"/>
      <c r="C5" s="67" t="s">
        <v>40</v>
      </c>
    </row>
    <row r="6" spans="1:12" s="77" customFormat="1" ht="57.5" customHeight="1" x14ac:dyDescent="0.55000000000000004">
      <c r="A6" s="72"/>
      <c r="B6" s="73" t="s">
        <v>37</v>
      </c>
      <c r="C6" s="74" t="s">
        <v>38</v>
      </c>
      <c r="D6" s="75" t="s">
        <v>39</v>
      </c>
      <c r="E6" s="75" t="s">
        <v>112</v>
      </c>
      <c r="F6" s="75" t="s">
        <v>152</v>
      </c>
      <c r="G6" s="76" t="s">
        <v>45</v>
      </c>
      <c r="H6" s="68"/>
      <c r="I6" s="68"/>
      <c r="J6" s="68"/>
      <c r="K6" s="68"/>
      <c r="L6" s="68"/>
    </row>
    <row r="7" spans="1:12" ht="41.25" customHeight="1" x14ac:dyDescent="0.55000000000000004">
      <c r="A7" s="78"/>
      <c r="B7" s="79">
        <v>1</v>
      </c>
      <c r="C7" s="142"/>
      <c r="D7" s="143"/>
      <c r="E7" s="143"/>
      <c r="F7" s="143"/>
      <c r="G7" s="144"/>
    </row>
    <row r="8" spans="1:12" ht="41.25" customHeight="1" x14ac:dyDescent="0.55000000000000004">
      <c r="A8" s="78"/>
      <c r="B8" s="133">
        <v>2</v>
      </c>
      <c r="C8" s="137"/>
      <c r="D8" s="145"/>
      <c r="E8" s="143"/>
      <c r="F8" s="143"/>
      <c r="G8" s="140"/>
    </row>
    <row r="9" spans="1:12" ht="41.25" customHeight="1" x14ac:dyDescent="0.55000000000000004">
      <c r="A9" s="78"/>
      <c r="B9" s="133">
        <v>3</v>
      </c>
      <c r="C9" s="137"/>
      <c r="D9" s="145"/>
      <c r="E9" s="143"/>
      <c r="F9" s="143"/>
      <c r="G9" s="140"/>
    </row>
    <row r="10" spans="1:12" ht="41.25" customHeight="1" x14ac:dyDescent="0.55000000000000004">
      <c r="A10" s="78"/>
      <c r="B10" s="133">
        <v>4</v>
      </c>
      <c r="C10" s="137"/>
      <c r="D10" s="138"/>
      <c r="E10" s="139"/>
      <c r="F10" s="143"/>
      <c r="G10" s="140"/>
    </row>
    <row r="11" spans="1:12" ht="41.25" customHeight="1" x14ac:dyDescent="0.55000000000000004">
      <c r="A11" s="78"/>
      <c r="B11" s="133">
        <v>5</v>
      </c>
      <c r="C11" s="137"/>
      <c r="D11" s="138"/>
      <c r="E11" s="139"/>
      <c r="F11" s="139"/>
      <c r="G11" s="140"/>
    </row>
    <row r="12" spans="1:12" ht="41.25" customHeight="1" x14ac:dyDescent="0.55000000000000004">
      <c r="A12" s="78"/>
      <c r="B12" s="133">
        <v>6</v>
      </c>
      <c r="C12" s="137"/>
      <c r="D12" s="138"/>
      <c r="E12" s="139"/>
      <c r="F12" s="139"/>
      <c r="G12" s="140"/>
    </row>
    <row r="13" spans="1:12" ht="41.25" customHeight="1" x14ac:dyDescent="0.55000000000000004">
      <c r="A13" s="78"/>
      <c r="B13" s="133">
        <v>7</v>
      </c>
      <c r="C13" s="137"/>
      <c r="D13" s="138"/>
      <c r="E13" s="139"/>
      <c r="F13" s="139"/>
      <c r="G13" s="140"/>
    </row>
    <row r="14" spans="1:12" ht="41.25" customHeight="1" x14ac:dyDescent="0.55000000000000004">
      <c r="A14" s="78"/>
      <c r="B14" s="133">
        <v>8</v>
      </c>
      <c r="C14" s="137"/>
      <c r="D14" s="138"/>
      <c r="E14" s="139"/>
      <c r="F14" s="139"/>
      <c r="G14" s="140"/>
    </row>
    <row r="15" spans="1:12" ht="41.25" customHeight="1" x14ac:dyDescent="0.55000000000000004">
      <c r="A15" s="78"/>
      <c r="B15" s="133">
        <v>9</v>
      </c>
      <c r="C15" s="137"/>
      <c r="D15" s="138"/>
      <c r="E15" s="139"/>
      <c r="F15" s="139"/>
      <c r="G15" s="140"/>
    </row>
    <row r="16" spans="1:12" ht="41.25" customHeight="1" x14ac:dyDescent="0.55000000000000004">
      <c r="A16" s="78"/>
      <c r="B16" s="133">
        <v>10</v>
      </c>
      <c r="C16" s="137"/>
      <c r="D16" s="138"/>
      <c r="E16" s="139"/>
      <c r="F16" s="139"/>
      <c r="G16" s="140"/>
    </row>
    <row r="17" spans="1:8" ht="41.25" customHeight="1" x14ac:dyDescent="0.55000000000000004">
      <c r="A17" s="78"/>
      <c r="B17" s="133">
        <v>11</v>
      </c>
      <c r="C17" s="137"/>
      <c r="D17" s="138"/>
      <c r="E17" s="139"/>
      <c r="F17" s="139"/>
      <c r="G17" s="140"/>
    </row>
    <row r="18" spans="1:8" ht="41.25" customHeight="1" x14ac:dyDescent="0.55000000000000004">
      <c r="A18" s="78"/>
      <c r="B18" s="133">
        <v>12</v>
      </c>
      <c r="C18" s="137"/>
      <c r="D18" s="138"/>
      <c r="E18" s="139"/>
      <c r="F18" s="139"/>
      <c r="G18" s="140"/>
    </row>
    <row r="19" spans="1:8" ht="41.25" customHeight="1" x14ac:dyDescent="0.55000000000000004">
      <c r="A19" s="78"/>
      <c r="B19" s="133">
        <v>13</v>
      </c>
      <c r="C19" s="137"/>
      <c r="D19" s="138"/>
      <c r="E19" s="139"/>
      <c r="F19" s="139"/>
      <c r="G19" s="140"/>
    </row>
    <row r="20" spans="1:8" ht="41.25" customHeight="1" x14ac:dyDescent="0.55000000000000004">
      <c r="A20" s="78"/>
      <c r="B20" s="133">
        <v>14</v>
      </c>
      <c r="C20" s="137"/>
      <c r="D20" s="138"/>
      <c r="E20" s="139"/>
      <c r="F20" s="139"/>
      <c r="G20" s="140"/>
    </row>
    <row r="21" spans="1:8" ht="41.25" customHeight="1" x14ac:dyDescent="0.55000000000000004">
      <c r="A21" s="78"/>
      <c r="B21" s="133">
        <v>15</v>
      </c>
      <c r="C21" s="140"/>
      <c r="D21" s="138"/>
      <c r="E21" s="139"/>
      <c r="F21" s="139"/>
      <c r="G21" s="140"/>
    </row>
    <row r="22" spans="1:8" ht="21" customHeight="1" x14ac:dyDescent="0.55000000000000004">
      <c r="B22" s="205" t="s">
        <v>42</v>
      </c>
      <c r="C22" s="205"/>
      <c r="D22" s="116" t="s">
        <v>43</v>
      </c>
      <c r="E22" s="146">
        <f>別紙１執行計画書!F32</f>
        <v>0</v>
      </c>
      <c r="F22" s="183"/>
      <c r="G22" s="184"/>
      <c r="H22" s="78"/>
    </row>
    <row r="23" spans="1:8" s="67" customFormat="1" ht="10" customHeight="1" x14ac:dyDescent="0.55000000000000004">
      <c r="B23" s="68"/>
    </row>
    <row r="24" spans="1:8" s="81" customFormat="1" ht="21.75" customHeight="1" x14ac:dyDescent="0.55000000000000004">
      <c r="B24" s="81" t="s">
        <v>44</v>
      </c>
    </row>
    <row r="25" spans="1:8" s="94" customFormat="1" ht="21.75" customHeight="1" x14ac:dyDescent="0.55000000000000004">
      <c r="C25" s="94" t="s">
        <v>126</v>
      </c>
    </row>
    <row r="26" spans="1:8" s="81" customFormat="1" ht="21.75" customHeight="1" x14ac:dyDescent="0.55000000000000004"/>
    <row r="27" spans="1:8" ht="21.75" customHeight="1" x14ac:dyDescent="0.55000000000000004"/>
    <row r="28" spans="1:8" ht="21.75" customHeight="1" x14ac:dyDescent="0.55000000000000004"/>
    <row r="29" spans="1:8" ht="21.75" customHeight="1" x14ac:dyDescent="0.55000000000000004"/>
    <row r="30" spans="1:8" ht="21.75" customHeight="1" x14ac:dyDescent="0.55000000000000004"/>
    <row r="31" spans="1:8" ht="21.75" customHeight="1" x14ac:dyDescent="0.55000000000000004"/>
    <row r="32" spans="1:8" ht="21.75" customHeight="1" x14ac:dyDescent="0.55000000000000004"/>
    <row r="33" ht="21.75" customHeight="1" x14ac:dyDescent="0.55000000000000004"/>
    <row r="34" ht="21.75" customHeight="1" x14ac:dyDescent="0.55000000000000004"/>
    <row r="35" ht="21.75" customHeight="1" x14ac:dyDescent="0.55000000000000004"/>
    <row r="36" ht="21.75" customHeight="1" x14ac:dyDescent="0.55000000000000004"/>
    <row r="37" ht="21.75" customHeight="1" x14ac:dyDescent="0.55000000000000004"/>
    <row r="38" ht="21.75" customHeight="1" x14ac:dyDescent="0.55000000000000004"/>
    <row r="39" ht="21.75" customHeight="1" x14ac:dyDescent="0.55000000000000004"/>
    <row r="40" ht="21.75" customHeight="1" x14ac:dyDescent="0.55000000000000004"/>
  </sheetData>
  <sheetProtection algorithmName="SHA-512" hashValue="wroKFBgPX6qxVGquwPVKiNT6Y3B9C5YE6ckGGqHyhz3c+crjwSZK+K+JubaxfzkqgO5JBpdPaoUSfqJtFbPDRw==" saltValue="gOTCBe4j7LD9qlY2TsfGMg==" spinCount="100000" sheet="1" objects="1" scenarios="1" formatCells="0" formatColumns="0" formatRows="0" insertColumns="0" insertRows="0"/>
  <mergeCells count="2">
    <mergeCell ref="B22:C22"/>
    <mergeCell ref="A2:G2"/>
  </mergeCells>
  <phoneticPr fontId="1"/>
  <pageMargins left="0.31496062992125984" right="0.31496062992125984" top="0.55118110236220474" bottom="0.35433070866141736"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4AF9-07A1-41B9-8824-DA9F76C7094C}">
  <sheetPr>
    <tabColor rgb="FF0070C0"/>
    <pageSetUpPr fitToPage="1"/>
  </sheetPr>
  <dimension ref="A1:J35"/>
  <sheetViews>
    <sheetView view="pageBreakPreview" zoomScale="96" zoomScaleNormal="100" zoomScaleSheetLayoutView="96" workbookViewId="0">
      <selection activeCell="G1" sqref="G1"/>
    </sheetView>
  </sheetViews>
  <sheetFormatPr defaultColWidth="9" defaultRowHeight="13" x14ac:dyDescent="0.55000000000000004"/>
  <cols>
    <col min="1" max="1" width="1.6640625" style="89" customWidth="1"/>
    <col min="2" max="2" width="3.58203125" style="103" customWidth="1"/>
    <col min="3" max="3" width="13.25" style="106" customWidth="1"/>
    <col min="4" max="4" width="9.6640625" style="103" customWidth="1"/>
    <col min="5" max="5" width="16" style="106" customWidth="1"/>
    <col min="6" max="6" width="18.5" style="106" customWidth="1"/>
    <col min="7" max="7" width="35.4140625" style="106" customWidth="1"/>
    <col min="8" max="8" width="1.58203125" style="89" customWidth="1"/>
    <col min="9" max="9" width="9" style="89"/>
    <col min="10" max="10" width="6.83203125" style="89" customWidth="1"/>
    <col min="11" max="16384" width="9" style="106"/>
  </cols>
  <sheetData>
    <row r="1" spans="1:10" s="89" customFormat="1" ht="19.5" customHeight="1" x14ac:dyDescent="0.55000000000000004">
      <c r="B1" s="81" t="s">
        <v>140</v>
      </c>
      <c r="D1" s="95"/>
      <c r="F1" s="115"/>
      <c r="G1" s="141" t="s">
        <v>150</v>
      </c>
    </row>
    <row r="2" spans="1:10" s="89" customFormat="1" ht="17.25" customHeight="1" x14ac:dyDescent="0.55000000000000004">
      <c r="A2" s="207" t="s">
        <v>127</v>
      </c>
      <c r="B2" s="207"/>
      <c r="C2" s="207"/>
      <c r="D2" s="207"/>
      <c r="E2" s="207"/>
      <c r="F2" s="207"/>
      <c r="G2" s="207"/>
    </row>
    <row r="3" spans="1:10" s="89" customFormat="1" ht="18.75" customHeight="1" x14ac:dyDescent="0.55000000000000004">
      <c r="A3" s="96"/>
      <c r="B3" s="96"/>
      <c r="C3" s="96"/>
      <c r="D3" s="96"/>
      <c r="E3" s="96"/>
      <c r="F3" s="96"/>
      <c r="G3" s="96"/>
    </row>
    <row r="4" spans="1:10" s="89" customFormat="1" ht="18.75" customHeight="1" x14ac:dyDescent="0.55000000000000004">
      <c r="A4" s="96"/>
      <c r="B4" s="96"/>
      <c r="C4" s="96"/>
      <c r="D4" s="96"/>
      <c r="E4" s="96"/>
      <c r="F4" s="97" t="s">
        <v>41</v>
      </c>
      <c r="G4" s="98">
        <f>別紙１執行計画書!F5</f>
        <v>0</v>
      </c>
    </row>
    <row r="5" spans="1:10" s="89" customFormat="1" ht="7" customHeight="1" x14ac:dyDescent="0.55000000000000004">
      <c r="A5" s="96"/>
      <c r="B5" s="96"/>
      <c r="C5" s="96"/>
      <c r="D5" s="96"/>
      <c r="E5" s="96"/>
      <c r="F5" s="97"/>
      <c r="G5" s="98"/>
    </row>
    <row r="6" spans="1:10" s="103" customFormat="1" ht="32" customHeight="1" x14ac:dyDescent="0.55000000000000004">
      <c r="A6" s="99"/>
      <c r="B6" s="100" t="s">
        <v>113</v>
      </c>
      <c r="C6" s="101" t="s">
        <v>134</v>
      </c>
      <c r="D6" s="101" t="s">
        <v>133</v>
      </c>
      <c r="E6" s="102" t="s">
        <v>115</v>
      </c>
      <c r="F6" s="102" t="s">
        <v>114</v>
      </c>
      <c r="G6" s="101" t="s">
        <v>95</v>
      </c>
      <c r="H6" s="95"/>
      <c r="I6" s="95"/>
      <c r="J6" s="95"/>
    </row>
    <row r="7" spans="1:10" ht="44.5" customHeight="1" x14ac:dyDescent="0.55000000000000004">
      <c r="A7" s="104"/>
      <c r="B7" s="105">
        <v>1</v>
      </c>
      <c r="C7" s="156"/>
      <c r="D7" s="156"/>
      <c r="E7" s="143"/>
      <c r="F7" s="143"/>
      <c r="G7" s="157"/>
    </row>
    <row r="8" spans="1:10" ht="44.5" customHeight="1" x14ac:dyDescent="0.55000000000000004">
      <c r="A8" s="104"/>
      <c r="B8" s="107">
        <v>2</v>
      </c>
      <c r="C8" s="158"/>
      <c r="D8" s="156"/>
      <c r="E8" s="143"/>
      <c r="F8" s="143"/>
      <c r="G8" s="157"/>
    </row>
    <row r="9" spans="1:10" ht="44.5" customHeight="1" x14ac:dyDescent="0.55000000000000004">
      <c r="A9" s="104"/>
      <c r="B9" s="107">
        <v>3</v>
      </c>
      <c r="C9" s="158"/>
      <c r="D9" s="156"/>
      <c r="E9" s="143"/>
      <c r="F9" s="143"/>
      <c r="G9" s="157"/>
    </row>
    <row r="10" spans="1:10" ht="44.5" customHeight="1" x14ac:dyDescent="0.55000000000000004">
      <c r="A10" s="104"/>
      <c r="B10" s="107">
        <v>4</v>
      </c>
      <c r="C10" s="158"/>
      <c r="D10" s="156"/>
      <c r="E10" s="143"/>
      <c r="F10" s="143"/>
      <c r="G10" s="157"/>
    </row>
    <row r="11" spans="1:10" ht="44.5" customHeight="1" x14ac:dyDescent="0.55000000000000004">
      <c r="A11" s="104"/>
      <c r="B11" s="107">
        <v>5</v>
      </c>
      <c r="C11" s="158"/>
      <c r="D11" s="156"/>
      <c r="E11" s="143"/>
      <c r="F11" s="143"/>
      <c r="G11" s="157"/>
    </row>
    <row r="12" spans="1:10" ht="44.5" customHeight="1" x14ac:dyDescent="0.55000000000000004">
      <c r="A12" s="104"/>
      <c r="B12" s="107">
        <v>6</v>
      </c>
      <c r="C12" s="158"/>
      <c r="D12" s="156"/>
      <c r="E12" s="143"/>
      <c r="F12" s="143"/>
      <c r="G12" s="157"/>
    </row>
    <row r="13" spans="1:10" ht="44.5" customHeight="1" x14ac:dyDescent="0.55000000000000004">
      <c r="A13" s="104"/>
      <c r="B13" s="107">
        <v>7</v>
      </c>
      <c r="C13" s="158"/>
      <c r="D13" s="156"/>
      <c r="E13" s="143"/>
      <c r="F13" s="143"/>
      <c r="G13" s="157"/>
    </row>
    <row r="14" spans="1:10" ht="44.5" customHeight="1" x14ac:dyDescent="0.55000000000000004">
      <c r="A14" s="104"/>
      <c r="B14" s="107">
        <v>8</v>
      </c>
      <c r="C14" s="158"/>
      <c r="D14" s="156"/>
      <c r="E14" s="143"/>
      <c r="F14" s="143"/>
      <c r="G14" s="157"/>
    </row>
    <row r="15" spans="1:10" ht="44.5" customHeight="1" x14ac:dyDescent="0.55000000000000004">
      <c r="A15" s="104"/>
      <c r="B15" s="107">
        <v>9</v>
      </c>
      <c r="C15" s="139"/>
      <c r="D15" s="156"/>
      <c r="E15" s="138"/>
      <c r="F15" s="139"/>
      <c r="G15" s="139"/>
    </row>
    <row r="16" spans="1:10" ht="44.5" customHeight="1" x14ac:dyDescent="0.55000000000000004">
      <c r="A16" s="104"/>
      <c r="B16" s="107">
        <v>10</v>
      </c>
      <c r="C16" s="139"/>
      <c r="D16" s="156"/>
      <c r="E16" s="138"/>
      <c r="F16" s="139"/>
      <c r="G16" s="139"/>
    </row>
    <row r="17" spans="1:7" ht="44.5" customHeight="1" x14ac:dyDescent="0.55000000000000004">
      <c r="A17" s="104"/>
      <c r="B17" s="107">
        <v>11</v>
      </c>
      <c r="C17" s="139"/>
      <c r="D17" s="156"/>
      <c r="E17" s="138"/>
      <c r="F17" s="139"/>
      <c r="G17" s="139"/>
    </row>
    <row r="18" spans="1:7" ht="44.5" customHeight="1" x14ac:dyDescent="0.55000000000000004">
      <c r="A18" s="104"/>
      <c r="B18" s="107">
        <v>12</v>
      </c>
      <c r="C18" s="139"/>
      <c r="D18" s="156"/>
      <c r="E18" s="138"/>
      <c r="F18" s="139"/>
      <c r="G18" s="139"/>
    </row>
    <row r="19" spans="1:7" ht="44.5" customHeight="1" x14ac:dyDescent="0.55000000000000004">
      <c r="A19" s="104"/>
      <c r="B19" s="107">
        <v>13</v>
      </c>
      <c r="C19" s="139"/>
      <c r="D19" s="156"/>
      <c r="E19" s="138"/>
      <c r="F19" s="139"/>
      <c r="G19" s="139"/>
    </row>
    <row r="20" spans="1:7" ht="44.5" customHeight="1" x14ac:dyDescent="0.55000000000000004">
      <c r="A20" s="104"/>
      <c r="B20" s="107">
        <v>14</v>
      </c>
      <c r="C20" s="139"/>
      <c r="D20" s="156"/>
      <c r="E20" s="138"/>
      <c r="F20" s="139"/>
      <c r="G20" s="139"/>
    </row>
    <row r="21" spans="1:7" ht="44.5" customHeight="1" x14ac:dyDescent="0.55000000000000004">
      <c r="A21" s="104"/>
      <c r="B21" s="107">
        <v>15</v>
      </c>
      <c r="C21" s="139"/>
      <c r="D21" s="156"/>
      <c r="E21" s="138"/>
      <c r="F21" s="139"/>
      <c r="G21" s="139"/>
    </row>
    <row r="22" spans="1:7" s="89" customFormat="1" ht="13" customHeight="1" x14ac:dyDescent="0.55000000000000004">
      <c r="B22" s="95"/>
      <c r="D22" s="95"/>
    </row>
    <row r="23" spans="1:7" ht="21.75" customHeight="1" x14ac:dyDescent="0.55000000000000004"/>
    <row r="24" spans="1:7" ht="21.75" customHeight="1" x14ac:dyDescent="0.55000000000000004"/>
    <row r="25" spans="1:7" ht="21.75" customHeight="1" x14ac:dyDescent="0.55000000000000004"/>
    <row r="26" spans="1:7" ht="21.75" customHeight="1" x14ac:dyDescent="0.55000000000000004"/>
    <row r="27" spans="1:7" ht="21.75" customHeight="1" x14ac:dyDescent="0.55000000000000004"/>
    <row r="28" spans="1:7" ht="21.75" customHeight="1" x14ac:dyDescent="0.55000000000000004"/>
    <row r="29" spans="1:7" ht="21.75" customHeight="1" x14ac:dyDescent="0.55000000000000004"/>
    <row r="30" spans="1:7" ht="21.75" customHeight="1" x14ac:dyDescent="0.55000000000000004"/>
    <row r="31" spans="1:7" ht="21.75" customHeight="1" x14ac:dyDescent="0.55000000000000004"/>
    <row r="32" spans="1:7" ht="21.75" customHeight="1" x14ac:dyDescent="0.55000000000000004"/>
    <row r="33" ht="21.75" customHeight="1" x14ac:dyDescent="0.55000000000000004"/>
    <row r="34" ht="21.75" customHeight="1" x14ac:dyDescent="0.55000000000000004"/>
    <row r="35" ht="21.75" customHeight="1" x14ac:dyDescent="0.55000000000000004"/>
  </sheetData>
  <sheetProtection algorithmName="SHA-512" hashValue="xwHydWRQ5dQRSUxfaeZP7s/OrLSlF1+scz7JDyg6y6kYbUVI0+9d+KQfUBnfPOnpAm2sf88PlWUEF06osIHOwA==" saltValue="7B7+RZV1IWUJ8cSk+4HNzg==" spinCount="100000" sheet="1" objects="1" scenarios="1" formatCells="0" formatColumns="0" formatRows="0" insertColumns="0" insertRows="0"/>
  <mergeCells count="1">
    <mergeCell ref="A2:G2"/>
  </mergeCells>
  <phoneticPr fontId="1"/>
  <dataValidations count="1">
    <dataValidation type="list" allowBlank="1" showInputMessage="1" showErrorMessage="1" sqref="D7:D21" xr:uid="{5980C486-CBF0-4D0E-853A-7117D5113DDB}">
      <formula1>"月,火,水,木,金,土,日"</formula1>
    </dataValidation>
  </dataValidations>
  <pageMargins left="0.31496062992125984" right="0.31496062992125984" top="0.55118110236220474" bottom="0.35433070866141736"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E65AF-62AD-4312-8CA1-296486A9BCBE}">
  <sheetPr>
    <tabColor rgb="FF0070C0"/>
    <pageSetUpPr fitToPage="1"/>
  </sheetPr>
  <dimension ref="B1:Q26"/>
  <sheetViews>
    <sheetView view="pageBreakPreview" topLeftCell="A8" zoomScaleNormal="100" zoomScaleSheetLayoutView="100" workbookViewId="0">
      <selection activeCell="R12" sqref="R12"/>
    </sheetView>
  </sheetViews>
  <sheetFormatPr defaultRowHeight="16" x14ac:dyDescent="0.2"/>
  <cols>
    <col min="1" max="1" width="1.75" style="108" customWidth="1"/>
    <col min="2" max="2" width="1.4140625" style="108" customWidth="1"/>
    <col min="3" max="3" width="3.33203125" style="108" customWidth="1"/>
    <col min="4" max="4" width="11" style="108" customWidth="1"/>
    <col min="5" max="5" width="14.08203125" style="108" customWidth="1"/>
    <col min="6" max="6" width="5.4140625" style="108" customWidth="1"/>
    <col min="7" max="7" width="7.9140625" style="108" customWidth="1"/>
    <col min="8" max="8" width="16.5" style="108" customWidth="1"/>
    <col min="9" max="9" width="9" style="108" customWidth="1"/>
    <col min="10" max="10" width="11.08203125" style="108" customWidth="1"/>
    <col min="11" max="11" width="7" style="108" customWidth="1"/>
    <col min="12" max="12" width="7.25" style="108" customWidth="1"/>
    <col min="13" max="13" width="2" style="108" customWidth="1"/>
    <col min="14" max="14" width="8.6640625" style="108"/>
    <col min="15" max="15" width="7.1640625" style="108" customWidth="1"/>
    <col min="16" max="17" width="9" style="108" hidden="1" customWidth="1"/>
    <col min="18" max="16384" width="8.6640625" style="108"/>
  </cols>
  <sheetData>
    <row r="1" spans="2:12" x14ac:dyDescent="0.2">
      <c r="C1" s="159"/>
      <c r="D1" s="159"/>
      <c r="E1" s="159"/>
      <c r="F1" s="159"/>
    </row>
    <row r="2" spans="2:12" ht="26" customHeight="1" x14ac:dyDescent="0.2">
      <c r="B2" s="81" t="s">
        <v>140</v>
      </c>
      <c r="C2" s="110"/>
      <c r="D2" s="110"/>
      <c r="E2" s="110"/>
      <c r="F2" s="110"/>
    </row>
    <row r="3" spans="2:12" x14ac:dyDescent="0.2">
      <c r="B3" s="208" t="s">
        <v>120</v>
      </c>
      <c r="C3" s="208"/>
      <c r="D3" s="208"/>
      <c r="E3" s="208"/>
      <c r="F3" s="208"/>
      <c r="G3" s="208"/>
      <c r="H3" s="208"/>
      <c r="I3" s="208"/>
      <c r="J3" s="208"/>
      <c r="K3" s="208"/>
      <c r="L3" s="208"/>
    </row>
    <row r="4" spans="2:12" x14ac:dyDescent="0.2">
      <c r="C4" s="110"/>
      <c r="D4" s="110"/>
      <c r="E4" s="110"/>
      <c r="F4" s="110"/>
      <c r="G4" s="110"/>
      <c r="H4" s="114"/>
      <c r="I4" s="114"/>
      <c r="J4" s="114"/>
      <c r="K4" s="114"/>
      <c r="L4" s="114"/>
    </row>
    <row r="5" spans="2:12" x14ac:dyDescent="0.2">
      <c r="C5" s="110"/>
      <c r="D5" s="110"/>
      <c r="E5" s="110"/>
      <c r="F5" s="110"/>
    </row>
    <row r="6" spans="2:12" ht="21.5" customHeight="1" x14ac:dyDescent="0.2">
      <c r="C6" s="114" t="s">
        <v>2</v>
      </c>
      <c r="D6" s="114"/>
      <c r="E6" s="114"/>
      <c r="F6" s="120"/>
      <c r="G6" s="109"/>
      <c r="H6" s="117"/>
      <c r="I6" s="109"/>
      <c r="J6" s="120"/>
      <c r="K6" s="120"/>
      <c r="L6" s="160"/>
    </row>
    <row r="7" spans="2:12" ht="72" customHeight="1" x14ac:dyDescent="0.2">
      <c r="C7" s="209" t="s">
        <v>135</v>
      </c>
      <c r="D7" s="209"/>
      <c r="E7" s="209"/>
      <c r="F7" s="209"/>
      <c r="G7" s="209"/>
      <c r="H7" s="209"/>
      <c r="I7" s="209"/>
      <c r="J7" s="209"/>
      <c r="K7" s="209"/>
      <c r="L7" s="209"/>
    </row>
    <row r="8" spans="2:12" ht="19.5" customHeight="1" x14ac:dyDescent="0.2">
      <c r="C8" s="113" t="s">
        <v>35</v>
      </c>
      <c r="D8" s="134"/>
      <c r="E8" s="134"/>
      <c r="F8" s="134"/>
      <c r="G8" s="134"/>
      <c r="H8" s="134"/>
      <c r="I8" s="134"/>
      <c r="J8" s="134"/>
      <c r="K8" s="134"/>
      <c r="L8" s="134"/>
    </row>
    <row r="9" spans="2:12" ht="19.5" customHeight="1" x14ac:dyDescent="0.2">
      <c r="D9" s="212"/>
      <c r="E9" s="212"/>
      <c r="F9" s="134"/>
      <c r="G9" s="134"/>
      <c r="H9" s="134"/>
      <c r="I9" s="134"/>
      <c r="J9" s="134"/>
      <c r="K9" s="134"/>
      <c r="L9" s="134"/>
    </row>
    <row r="10" spans="2:12" ht="19.5" customHeight="1" x14ac:dyDescent="0.2">
      <c r="C10" s="134"/>
      <c r="D10" s="134"/>
      <c r="E10" s="134"/>
      <c r="F10" s="134"/>
      <c r="G10" s="134"/>
      <c r="H10" s="134"/>
      <c r="I10" s="134"/>
      <c r="J10" s="134"/>
      <c r="K10" s="134"/>
      <c r="L10" s="134"/>
    </row>
    <row r="11" spans="2:12" x14ac:dyDescent="0.2">
      <c r="C11" s="113" t="s">
        <v>121</v>
      </c>
      <c r="D11" s="110"/>
      <c r="E11" s="110"/>
      <c r="F11" s="110"/>
      <c r="G11" s="110"/>
      <c r="H11" s="110"/>
      <c r="I11" s="110"/>
      <c r="J11" s="110"/>
      <c r="K11" s="110"/>
      <c r="L11" s="110"/>
    </row>
    <row r="12" spans="2:12" ht="30.5" customHeight="1" x14ac:dyDescent="0.2">
      <c r="C12" s="211" t="s">
        <v>149</v>
      </c>
      <c r="D12" s="211"/>
      <c r="E12" s="211"/>
      <c r="F12" s="110"/>
    </row>
    <row r="13" spans="2:12" ht="30.5" customHeight="1" x14ac:dyDescent="0.2">
      <c r="D13" s="113" t="s">
        <v>105</v>
      </c>
      <c r="E13" s="212"/>
      <c r="F13" s="212"/>
      <c r="G13" s="212"/>
    </row>
    <row r="14" spans="2:12" ht="30.5" customHeight="1" x14ac:dyDescent="0.2">
      <c r="D14" s="113" t="s">
        <v>122</v>
      </c>
      <c r="E14" s="213"/>
      <c r="F14" s="213"/>
      <c r="G14" s="213"/>
    </row>
    <row r="15" spans="2:12" ht="30.5" customHeight="1" x14ac:dyDescent="0.2">
      <c r="C15" s="111"/>
      <c r="D15" s="111"/>
      <c r="E15" s="112"/>
      <c r="F15" s="112"/>
      <c r="G15" s="112"/>
    </row>
    <row r="16" spans="2:12" ht="26.5" customHeight="1" x14ac:dyDescent="0.2">
      <c r="C16" s="113"/>
      <c r="D16" s="113"/>
      <c r="E16" s="113"/>
      <c r="F16" s="113"/>
      <c r="H16" s="114" t="s">
        <v>125</v>
      </c>
    </row>
    <row r="17" spans="3:12" ht="34" customHeight="1" x14ac:dyDescent="0.2">
      <c r="C17" s="114"/>
      <c r="D17" s="114"/>
      <c r="E17" s="114"/>
      <c r="F17" s="114"/>
      <c r="H17" s="118" t="s">
        <v>107</v>
      </c>
      <c r="I17" s="214"/>
      <c r="J17" s="214"/>
      <c r="K17" s="214"/>
      <c r="L17" s="214"/>
    </row>
    <row r="18" spans="3:12" ht="34" customHeight="1" x14ac:dyDescent="0.2">
      <c r="C18" s="114"/>
      <c r="D18" s="114"/>
      <c r="E18" s="114"/>
      <c r="F18" s="114"/>
      <c r="H18" s="118" t="s">
        <v>151</v>
      </c>
      <c r="I18" s="214"/>
      <c r="J18" s="214"/>
      <c r="K18" s="214"/>
      <c r="L18" s="214"/>
    </row>
    <row r="19" spans="3:12" ht="34" customHeight="1" x14ac:dyDescent="0.2">
      <c r="C19" s="113"/>
      <c r="D19" s="113"/>
      <c r="E19" s="113"/>
      <c r="F19" s="113"/>
      <c r="H19" s="118" t="s">
        <v>32</v>
      </c>
      <c r="I19" s="214"/>
      <c r="J19" s="214"/>
      <c r="K19" s="214"/>
      <c r="L19" s="214"/>
    </row>
    <row r="20" spans="3:12" ht="34" customHeight="1" x14ac:dyDescent="0.2">
      <c r="C20" s="114"/>
      <c r="D20" s="114"/>
      <c r="E20" s="114"/>
      <c r="F20" s="114"/>
      <c r="H20" s="118" t="s">
        <v>108</v>
      </c>
      <c r="I20" s="214"/>
      <c r="J20" s="214"/>
      <c r="K20" s="214"/>
      <c r="L20" s="214"/>
    </row>
    <row r="21" spans="3:12" ht="34" customHeight="1" x14ac:dyDescent="0.2">
      <c r="C21" s="134"/>
      <c r="D21" s="134"/>
      <c r="E21" s="134"/>
      <c r="F21" s="134"/>
      <c r="H21" s="119" t="s">
        <v>109</v>
      </c>
      <c r="I21" s="214"/>
      <c r="J21" s="214"/>
      <c r="K21" s="214"/>
      <c r="L21" s="214"/>
    </row>
    <row r="22" spans="3:12" ht="25.5" customHeight="1" x14ac:dyDescent="0.2">
      <c r="C22" s="114"/>
      <c r="D22" s="114"/>
      <c r="E22" s="114"/>
      <c r="F22" s="114"/>
    </row>
    <row r="23" spans="3:12" ht="53.15" customHeight="1" x14ac:dyDescent="0.2">
      <c r="C23" s="210"/>
      <c r="D23" s="210"/>
      <c r="E23" s="210"/>
      <c r="F23" s="210"/>
      <c r="G23" s="210"/>
      <c r="H23" s="210"/>
      <c r="I23" s="210"/>
      <c r="J23" s="210"/>
      <c r="K23" s="210"/>
      <c r="L23" s="210"/>
    </row>
    <row r="24" spans="3:12" ht="53.15" customHeight="1" x14ac:dyDescent="0.2">
      <c r="C24" s="210"/>
      <c r="D24" s="210"/>
      <c r="E24" s="210"/>
      <c r="F24" s="210"/>
      <c r="G24" s="210"/>
      <c r="H24" s="210"/>
      <c r="I24" s="210"/>
      <c r="J24" s="210"/>
      <c r="K24" s="210"/>
      <c r="L24" s="210"/>
    </row>
    <row r="25" spans="3:12" x14ac:dyDescent="0.2">
      <c r="C25" s="120"/>
      <c r="D25" s="120"/>
      <c r="E25" s="120"/>
      <c r="F25" s="120"/>
    </row>
    <row r="26" spans="3:12" x14ac:dyDescent="0.2">
      <c r="C26" s="161"/>
      <c r="D26" s="161"/>
      <c r="E26" s="161"/>
      <c r="F26" s="161"/>
    </row>
  </sheetData>
  <sheetProtection sheet="1" formatCells="0" formatColumns="0" formatRows="0" insertColumns="0" insertRows="0"/>
  <mergeCells count="13">
    <mergeCell ref="B3:L3"/>
    <mergeCell ref="C7:L7"/>
    <mergeCell ref="C23:L23"/>
    <mergeCell ref="C24:L24"/>
    <mergeCell ref="C12:E12"/>
    <mergeCell ref="E13:G13"/>
    <mergeCell ref="E14:G14"/>
    <mergeCell ref="I17:L17"/>
    <mergeCell ref="I19:L19"/>
    <mergeCell ref="I20:L20"/>
    <mergeCell ref="I21:L21"/>
    <mergeCell ref="D9:E9"/>
    <mergeCell ref="I18:L18"/>
  </mergeCells>
  <phoneticPr fontId="1"/>
  <printOptions horizontalCentered="1"/>
  <pageMargins left="0.70866141732283472" right="0.70866141732283472" top="0.74803149606299213" bottom="0.35433070866141736"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42BE-7985-462A-9505-621FD382BC70}">
  <sheetPr>
    <tabColor rgb="FF0070C0"/>
    <pageSetUpPr fitToPage="1"/>
  </sheetPr>
  <dimension ref="A1:J40"/>
  <sheetViews>
    <sheetView tabSelected="1" view="pageBreakPreview" zoomScale="85" zoomScaleNormal="85" zoomScaleSheetLayoutView="85" workbookViewId="0">
      <selection activeCell="R6" sqref="R6"/>
    </sheetView>
  </sheetViews>
  <sheetFormatPr defaultColWidth="9" defaultRowHeight="21" customHeight="1" x14ac:dyDescent="0.55000000000000004"/>
  <cols>
    <col min="1" max="1" width="2.25" style="66" customWidth="1"/>
    <col min="2" max="2" width="5.5" style="66" customWidth="1"/>
    <col min="3" max="3" width="3" style="66" customWidth="1"/>
    <col min="4" max="4" width="26.08203125" style="66" customWidth="1"/>
    <col min="5" max="5" width="42.6640625" style="66" customWidth="1"/>
    <col min="6" max="6" width="12.6640625" style="65" customWidth="1"/>
    <col min="7" max="7" width="17.4140625" style="66" customWidth="1"/>
    <col min="8" max="8" width="2.33203125" style="66" customWidth="1"/>
    <col min="9" max="9" width="9" style="66"/>
    <col min="10" max="10" width="8.83203125" style="66" customWidth="1"/>
    <col min="11" max="11" width="7.33203125" style="66" customWidth="1"/>
    <col min="12" max="16384" width="9" style="66"/>
  </cols>
  <sheetData>
    <row r="1" spans="1:7" ht="21" customHeight="1" x14ac:dyDescent="0.55000000000000004">
      <c r="B1" s="66" t="s">
        <v>92</v>
      </c>
    </row>
    <row r="2" spans="1:7" ht="21" customHeight="1" x14ac:dyDescent="0.55000000000000004">
      <c r="B2" s="192" t="s">
        <v>102</v>
      </c>
      <c r="C2" s="192"/>
      <c r="D2" s="192"/>
      <c r="E2" s="192"/>
      <c r="F2" s="192"/>
      <c r="G2" s="192"/>
    </row>
    <row r="3" spans="1:7" ht="9" customHeight="1" x14ac:dyDescent="0.55000000000000004"/>
    <row r="4" spans="1:7" ht="21" customHeight="1" x14ac:dyDescent="0.55000000000000004">
      <c r="E4" s="121" t="s">
        <v>41</v>
      </c>
      <c r="F4" s="215">
        <f>別紙１執行計画書!F5</f>
        <v>0</v>
      </c>
      <c r="G4" s="215"/>
    </row>
    <row r="5" spans="1:7" ht="18.75" customHeight="1" x14ac:dyDescent="0.55000000000000004">
      <c r="B5" s="66" t="s">
        <v>62</v>
      </c>
      <c r="G5" s="122" t="s">
        <v>86</v>
      </c>
    </row>
    <row r="6" spans="1:7" s="132" customFormat="1" ht="18.75" customHeight="1" x14ac:dyDescent="0.55000000000000004">
      <c r="A6" s="181"/>
      <c r="B6" s="193" t="s">
        <v>81</v>
      </c>
      <c r="C6" s="193"/>
      <c r="D6" s="193"/>
      <c r="E6" s="131" t="s">
        <v>95</v>
      </c>
      <c r="F6" s="63" t="s">
        <v>96</v>
      </c>
      <c r="G6" s="131" t="s">
        <v>82</v>
      </c>
    </row>
    <row r="7" spans="1:7" ht="18.75" customHeight="1" x14ac:dyDescent="0.55000000000000004">
      <c r="B7" s="216" t="s">
        <v>80</v>
      </c>
      <c r="C7" s="123" t="s">
        <v>141</v>
      </c>
      <c r="D7" s="56"/>
      <c r="E7" s="56"/>
      <c r="F7" s="166">
        <f>ROUNDDOWN((SUM(F8:F8)),-3)</f>
        <v>0</v>
      </c>
      <c r="G7" s="167"/>
    </row>
    <row r="8" spans="1:7" ht="18.75" customHeight="1" x14ac:dyDescent="0.55000000000000004">
      <c r="B8" s="216"/>
      <c r="C8" s="135"/>
      <c r="D8" s="57" t="s">
        <v>63</v>
      </c>
      <c r="E8" s="168"/>
      <c r="F8" s="168"/>
      <c r="G8" s="169"/>
    </row>
    <row r="9" spans="1:7" ht="18.75" customHeight="1" x14ac:dyDescent="0.55000000000000004">
      <c r="B9" s="216"/>
      <c r="C9" s="123" t="s">
        <v>31</v>
      </c>
      <c r="D9" s="56"/>
      <c r="E9" s="56"/>
      <c r="F9" s="170">
        <f>SUM(F10:F14)</f>
        <v>0</v>
      </c>
      <c r="G9" s="139"/>
    </row>
    <row r="10" spans="1:7" ht="18.75" customHeight="1" x14ac:dyDescent="0.55000000000000004">
      <c r="B10" s="216"/>
      <c r="C10" s="218"/>
      <c r="D10" s="57" t="s">
        <v>64</v>
      </c>
      <c r="E10" s="162"/>
      <c r="F10" s="168"/>
      <c r="G10" s="162"/>
    </row>
    <row r="11" spans="1:7" ht="18.75" customHeight="1" x14ac:dyDescent="0.55000000000000004">
      <c r="B11" s="216"/>
      <c r="C11" s="193"/>
      <c r="D11" s="58" t="s">
        <v>65</v>
      </c>
      <c r="E11" s="163"/>
      <c r="F11" s="171"/>
      <c r="G11" s="163"/>
    </row>
    <row r="12" spans="1:7" ht="18.75" customHeight="1" x14ac:dyDescent="0.55000000000000004">
      <c r="B12" s="216"/>
      <c r="C12" s="193"/>
      <c r="D12" s="58" t="s">
        <v>66</v>
      </c>
      <c r="E12" s="163"/>
      <c r="F12" s="171"/>
      <c r="G12" s="163"/>
    </row>
    <row r="13" spans="1:7" ht="18.75" customHeight="1" x14ac:dyDescent="0.55000000000000004">
      <c r="B13" s="216"/>
      <c r="C13" s="193"/>
      <c r="D13" s="58" t="s">
        <v>67</v>
      </c>
      <c r="E13" s="163"/>
      <c r="F13" s="171"/>
      <c r="G13" s="163"/>
    </row>
    <row r="14" spans="1:7" ht="18.75" customHeight="1" thickBot="1" x14ac:dyDescent="0.6">
      <c r="B14" s="217"/>
      <c r="C14" s="219"/>
      <c r="D14" s="59" t="s">
        <v>68</v>
      </c>
      <c r="E14" s="164"/>
      <c r="F14" s="172"/>
      <c r="G14" s="164"/>
    </row>
    <row r="15" spans="1:7" ht="18.75" customHeight="1" thickTop="1" x14ac:dyDescent="0.55000000000000004">
      <c r="B15" s="225" t="s">
        <v>142</v>
      </c>
      <c r="C15" s="226"/>
      <c r="D15" s="227"/>
      <c r="E15" s="136"/>
      <c r="F15" s="173">
        <f>SUM(F7,F9)</f>
        <v>0</v>
      </c>
      <c r="G15" s="60"/>
    </row>
    <row r="16" spans="1:7" ht="10.5" customHeight="1" x14ac:dyDescent="0.55000000000000004">
      <c r="B16" s="61"/>
      <c r="C16" s="61"/>
      <c r="D16" s="61"/>
      <c r="E16" s="61"/>
      <c r="F16" s="61"/>
      <c r="G16" s="61"/>
    </row>
    <row r="17" spans="1:10" ht="18.75" customHeight="1" x14ac:dyDescent="0.55000000000000004">
      <c r="B17" s="66" t="s">
        <v>85</v>
      </c>
      <c r="C17" s="62"/>
      <c r="D17" s="62"/>
      <c r="E17" s="62"/>
      <c r="F17" s="62"/>
      <c r="G17" s="62"/>
    </row>
    <row r="18" spans="1:10" s="132" customFormat="1" ht="18.75" customHeight="1" x14ac:dyDescent="0.55000000000000004">
      <c r="A18" s="181"/>
      <c r="B18" s="193" t="s">
        <v>97</v>
      </c>
      <c r="C18" s="193"/>
      <c r="D18" s="193"/>
      <c r="E18" s="131" t="s">
        <v>98</v>
      </c>
      <c r="F18" s="63" t="s">
        <v>96</v>
      </c>
      <c r="G18" s="131" t="s">
        <v>82</v>
      </c>
    </row>
    <row r="19" spans="1:10" ht="18.75" customHeight="1" x14ac:dyDescent="0.55000000000000004">
      <c r="B19" s="216" t="s">
        <v>83</v>
      </c>
      <c r="C19" s="56" t="s">
        <v>69</v>
      </c>
      <c r="D19" s="56"/>
      <c r="E19" s="139"/>
      <c r="F19" s="174"/>
      <c r="G19" s="139"/>
    </row>
    <row r="20" spans="1:10" ht="18.75" customHeight="1" x14ac:dyDescent="0.55000000000000004">
      <c r="B20" s="216"/>
      <c r="C20" s="123" t="s">
        <v>70</v>
      </c>
      <c r="D20" s="56"/>
      <c r="E20" s="56"/>
      <c r="F20" s="170">
        <f>SUM(F21:F29)</f>
        <v>0</v>
      </c>
      <c r="G20" s="128"/>
    </row>
    <row r="21" spans="1:10" ht="18.75" customHeight="1" x14ac:dyDescent="0.55000000000000004">
      <c r="B21" s="216"/>
      <c r="C21" s="228"/>
      <c r="D21" s="57" t="s">
        <v>71</v>
      </c>
      <c r="E21" s="162"/>
      <c r="F21" s="168"/>
      <c r="G21" s="162"/>
    </row>
    <row r="22" spans="1:10" ht="18.75" customHeight="1" x14ac:dyDescent="0.55000000000000004">
      <c r="B22" s="216"/>
      <c r="C22" s="228"/>
      <c r="D22" s="58" t="s">
        <v>84</v>
      </c>
      <c r="E22" s="163"/>
      <c r="F22" s="171"/>
      <c r="G22" s="163"/>
      <c r="J22" s="175"/>
    </row>
    <row r="23" spans="1:10" ht="24" customHeight="1" x14ac:dyDescent="0.55000000000000004">
      <c r="B23" s="216"/>
      <c r="C23" s="228"/>
      <c r="D23" s="58" t="s">
        <v>72</v>
      </c>
      <c r="E23" s="176"/>
      <c r="F23" s="171"/>
      <c r="G23" s="163"/>
    </row>
    <row r="24" spans="1:10" ht="18.75" customHeight="1" x14ac:dyDescent="0.55000000000000004">
      <c r="B24" s="216"/>
      <c r="C24" s="228"/>
      <c r="D24" s="58" t="s">
        <v>73</v>
      </c>
      <c r="E24" s="163"/>
      <c r="F24" s="171"/>
      <c r="G24" s="163"/>
    </row>
    <row r="25" spans="1:10" ht="18.75" customHeight="1" x14ac:dyDescent="0.55000000000000004">
      <c r="B25" s="216"/>
      <c r="C25" s="228"/>
      <c r="D25" s="58" t="s">
        <v>74</v>
      </c>
      <c r="E25" s="163"/>
      <c r="F25" s="171"/>
      <c r="G25" s="163"/>
    </row>
    <row r="26" spans="1:10" ht="18.75" customHeight="1" x14ac:dyDescent="0.55000000000000004">
      <c r="B26" s="216"/>
      <c r="C26" s="228"/>
      <c r="D26" s="58" t="s">
        <v>75</v>
      </c>
      <c r="E26" s="163"/>
      <c r="F26" s="171"/>
      <c r="G26" s="163"/>
    </row>
    <row r="27" spans="1:10" ht="18.75" customHeight="1" x14ac:dyDescent="0.55000000000000004">
      <c r="B27" s="216"/>
      <c r="C27" s="228"/>
      <c r="D27" s="58" t="s">
        <v>76</v>
      </c>
      <c r="E27" s="163"/>
      <c r="F27" s="171"/>
      <c r="G27" s="163"/>
    </row>
    <row r="28" spans="1:10" ht="18.75" customHeight="1" x14ac:dyDescent="0.55000000000000004">
      <c r="B28" s="216"/>
      <c r="C28" s="228"/>
      <c r="D28" s="58" t="s">
        <v>77</v>
      </c>
      <c r="E28" s="163"/>
      <c r="F28" s="171"/>
      <c r="G28" s="163"/>
    </row>
    <row r="29" spans="1:10" ht="18.75" customHeight="1" x14ac:dyDescent="0.55000000000000004">
      <c r="B29" s="216"/>
      <c r="C29" s="218"/>
      <c r="D29" s="64" t="s">
        <v>78</v>
      </c>
      <c r="E29" s="165"/>
      <c r="F29" s="177"/>
      <c r="G29" s="165"/>
    </row>
    <row r="30" spans="1:10" ht="18.75" customHeight="1" thickBot="1" x14ac:dyDescent="0.6">
      <c r="B30" s="216"/>
      <c r="C30" s="56" t="s">
        <v>79</v>
      </c>
      <c r="D30" s="56"/>
      <c r="E30" s="139"/>
      <c r="F30" s="174"/>
      <c r="G30" s="139"/>
    </row>
    <row r="31" spans="1:10" ht="18.75" customHeight="1" thickTop="1" x14ac:dyDescent="0.55000000000000004">
      <c r="B31" s="225" t="s">
        <v>143</v>
      </c>
      <c r="C31" s="226"/>
      <c r="D31" s="227"/>
      <c r="E31" s="136"/>
      <c r="F31" s="173">
        <f>SUM(F19:F20,F30:F30)</f>
        <v>0</v>
      </c>
      <c r="G31" s="60"/>
    </row>
    <row r="32" spans="1:10" ht="11.25" customHeight="1" x14ac:dyDescent="0.55000000000000004"/>
    <row r="33" spans="2:7" ht="16.75" customHeight="1" x14ac:dyDescent="0.55000000000000004">
      <c r="B33" s="66" t="s">
        <v>99</v>
      </c>
    </row>
    <row r="34" spans="2:7" ht="18.75" customHeight="1" x14ac:dyDescent="0.55000000000000004">
      <c r="B34" s="195" t="s">
        <v>144</v>
      </c>
      <c r="C34" s="196"/>
      <c r="D34" s="197"/>
      <c r="E34" s="178">
        <f>F15-F31</f>
        <v>0</v>
      </c>
      <c r="F34" s="126"/>
      <c r="G34" s="127"/>
    </row>
    <row r="35" spans="2:7" ht="18.75" customHeight="1" x14ac:dyDescent="0.55000000000000004">
      <c r="B35" s="195" t="s">
        <v>145</v>
      </c>
      <c r="C35" s="196"/>
      <c r="D35" s="197"/>
      <c r="E35" s="178">
        <f>F7-F31</f>
        <v>0</v>
      </c>
      <c r="F35" s="126"/>
      <c r="G35" s="127"/>
    </row>
    <row r="36" spans="2:7" ht="18.75" customHeight="1" x14ac:dyDescent="0.55000000000000004">
      <c r="B36" s="220" t="s">
        <v>146</v>
      </c>
      <c r="C36" s="221"/>
      <c r="D36" s="222"/>
      <c r="E36" s="170">
        <v>240000</v>
      </c>
      <c r="F36" s="126"/>
      <c r="G36" s="127"/>
    </row>
    <row r="37" spans="2:7" ht="13.75" customHeight="1" thickBot="1" x14ac:dyDescent="0.6">
      <c r="B37" s="124"/>
      <c r="C37" s="124"/>
      <c r="D37" s="125"/>
      <c r="E37" s="179"/>
      <c r="F37" s="126"/>
      <c r="G37" s="127"/>
    </row>
    <row r="38" spans="2:7" ht="48" customHeight="1" thickBot="1" x14ac:dyDescent="0.6">
      <c r="B38" s="223" t="s">
        <v>147</v>
      </c>
      <c r="C38" s="224"/>
      <c r="D38" s="224"/>
      <c r="E38" s="180">
        <f>F7</f>
        <v>0</v>
      </c>
      <c r="F38" s="126"/>
      <c r="G38" s="127"/>
    </row>
    <row r="39" spans="2:7" ht="9" customHeight="1" x14ac:dyDescent="0.55000000000000004">
      <c r="F39" s="126"/>
      <c r="G39" s="127"/>
    </row>
    <row r="40" spans="2:7" ht="21" customHeight="1" x14ac:dyDescent="0.55000000000000004">
      <c r="F40" s="126"/>
      <c r="G40" s="127"/>
    </row>
  </sheetData>
  <sheetProtection algorithmName="SHA-512" hashValue="ozaxkoUMnJRxpue8kzwzFaNergel233cA3IbGnmJ3hVic1AXriCIgmRDBLeGzKNBtPVavfo1YNzC/KSjRSnbhg==" saltValue="UXO/1moCRMDX9+NFkfgH1A==" spinCount="100000" sheet="1" objects="1" scenarios="1" formatCells="0" formatColumns="0" formatRows="0" insertColumns="0" insertRows="0"/>
  <mergeCells count="14">
    <mergeCell ref="B34:D34"/>
    <mergeCell ref="B35:D35"/>
    <mergeCell ref="B36:D36"/>
    <mergeCell ref="B38:D38"/>
    <mergeCell ref="B15:D15"/>
    <mergeCell ref="B18:D18"/>
    <mergeCell ref="B19:B30"/>
    <mergeCell ref="C21:C29"/>
    <mergeCell ref="B31:D31"/>
    <mergeCell ref="B2:G2"/>
    <mergeCell ref="F4:G4"/>
    <mergeCell ref="B6:D6"/>
    <mergeCell ref="B7:B14"/>
    <mergeCell ref="C10:C14"/>
  </mergeCells>
  <phoneticPr fontId="1"/>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6EE79-BCA2-4888-8F72-868505679AE8}">
  <sheetPr>
    <tabColor theme="0" tint="-0.499984740745262"/>
    <pageSetUpPr fitToPage="1"/>
  </sheetPr>
  <dimension ref="B2:O16"/>
  <sheetViews>
    <sheetView topLeftCell="E1" workbookViewId="0">
      <selection activeCell="M10" sqref="M10"/>
    </sheetView>
  </sheetViews>
  <sheetFormatPr defaultColWidth="9" defaultRowHeight="18" x14ac:dyDescent="0.55000000000000004"/>
  <cols>
    <col min="1" max="1" width="3.08203125" style="1" customWidth="1"/>
    <col min="2" max="3" width="8.9140625" style="1" customWidth="1"/>
    <col min="4" max="15" width="11.08203125" style="1" customWidth="1"/>
    <col min="16" max="16384" width="9" style="1"/>
  </cols>
  <sheetData>
    <row r="2" spans="2:15" x14ac:dyDescent="0.55000000000000004">
      <c r="C2" s="230" t="s">
        <v>29</v>
      </c>
      <c r="D2" s="230" t="s">
        <v>15</v>
      </c>
      <c r="E2" s="231" t="s">
        <v>16</v>
      </c>
      <c r="F2" s="2" t="s">
        <v>17</v>
      </c>
      <c r="G2" s="2"/>
      <c r="H2" s="2"/>
      <c r="I2" s="2"/>
      <c r="J2" s="2"/>
      <c r="K2" s="2"/>
      <c r="L2" s="2"/>
      <c r="M2" s="2"/>
      <c r="N2" s="2"/>
      <c r="O2" s="2"/>
    </row>
    <row r="3" spans="2:15" x14ac:dyDescent="0.55000000000000004">
      <c r="B3" s="234" t="s">
        <v>18</v>
      </c>
      <c r="C3" s="230"/>
      <c r="D3" s="230"/>
      <c r="E3" s="232"/>
      <c r="F3" s="229" t="s">
        <v>19</v>
      </c>
      <c r="G3" s="229"/>
      <c r="H3" s="229"/>
      <c r="I3" s="229" t="s">
        <v>20</v>
      </c>
      <c r="J3" s="229"/>
      <c r="K3" s="229"/>
      <c r="L3" s="229"/>
      <c r="M3" s="229" t="s">
        <v>21</v>
      </c>
      <c r="N3" s="229"/>
      <c r="O3" s="229"/>
    </row>
    <row r="4" spans="2:15" x14ac:dyDescent="0.55000000000000004">
      <c r="B4" s="235"/>
      <c r="C4" s="230"/>
      <c r="D4" s="230"/>
      <c r="E4" s="233"/>
      <c r="F4" s="3" t="s">
        <v>22</v>
      </c>
      <c r="G4" s="4" t="s">
        <v>23</v>
      </c>
      <c r="H4" s="5" t="s">
        <v>24</v>
      </c>
      <c r="I4" s="6" t="s">
        <v>22</v>
      </c>
      <c r="J4" s="7" t="s">
        <v>23</v>
      </c>
      <c r="K4" s="4" t="s">
        <v>24</v>
      </c>
      <c r="L4" s="5" t="s">
        <v>25</v>
      </c>
      <c r="M4" s="6" t="s">
        <v>26</v>
      </c>
      <c r="N4" s="7" t="s">
        <v>27</v>
      </c>
      <c r="O4" s="8" t="s">
        <v>28</v>
      </c>
    </row>
    <row r="5" spans="2:15" x14ac:dyDescent="0.55000000000000004">
      <c r="B5" s="9">
        <v>12</v>
      </c>
      <c r="C5" s="10">
        <v>412000</v>
      </c>
      <c r="D5" s="10">
        <v>1547000</v>
      </c>
      <c r="E5" s="10">
        <v>240000</v>
      </c>
      <c r="F5" s="11">
        <v>1330000</v>
      </c>
      <c r="G5" s="12">
        <v>2092000</v>
      </c>
      <c r="H5" s="13">
        <v>2473000</v>
      </c>
      <c r="I5" s="14">
        <v>1204000</v>
      </c>
      <c r="J5" s="15">
        <v>1966000</v>
      </c>
      <c r="K5" s="12">
        <v>2347000</v>
      </c>
      <c r="L5" s="13">
        <v>60000</v>
      </c>
      <c r="M5" s="14">
        <v>635000</v>
      </c>
      <c r="N5" s="15">
        <v>600000</v>
      </c>
      <c r="O5" s="16">
        <v>635000</v>
      </c>
    </row>
    <row r="6" spans="2:15" x14ac:dyDescent="0.55000000000000004">
      <c r="B6" s="17">
        <v>11</v>
      </c>
      <c r="C6" s="18">
        <v>377000</v>
      </c>
      <c r="D6" s="18">
        <v>1418000</v>
      </c>
      <c r="E6" s="18">
        <v>220000</v>
      </c>
      <c r="F6" s="19">
        <v>1219000</v>
      </c>
      <c r="G6" s="20">
        <v>1917000</v>
      </c>
      <c r="H6" s="21">
        <v>2266000</v>
      </c>
      <c r="I6" s="22">
        <v>1103000</v>
      </c>
      <c r="J6" s="23">
        <v>1802000</v>
      </c>
      <c r="K6" s="20">
        <v>2151000</v>
      </c>
      <c r="L6" s="21">
        <v>55000</v>
      </c>
      <c r="M6" s="22">
        <v>582000</v>
      </c>
      <c r="N6" s="23">
        <v>550000</v>
      </c>
      <c r="O6" s="24">
        <v>582000</v>
      </c>
    </row>
    <row r="7" spans="2:15" x14ac:dyDescent="0.55000000000000004">
      <c r="B7" s="17">
        <v>10</v>
      </c>
      <c r="C7" s="18">
        <v>343000</v>
      </c>
      <c r="D7" s="18">
        <v>1289000</v>
      </c>
      <c r="E7" s="18">
        <v>200000</v>
      </c>
      <c r="F7" s="19">
        <v>1108000</v>
      </c>
      <c r="G7" s="20">
        <v>1743000</v>
      </c>
      <c r="H7" s="21">
        <v>2060000</v>
      </c>
      <c r="I7" s="22">
        <v>1003000</v>
      </c>
      <c r="J7" s="23">
        <v>1638000</v>
      </c>
      <c r="K7" s="20">
        <v>1955000</v>
      </c>
      <c r="L7" s="25">
        <v>50000</v>
      </c>
      <c r="M7" s="22">
        <v>529000</v>
      </c>
      <c r="N7" s="23">
        <v>500000</v>
      </c>
      <c r="O7" s="24">
        <v>529000</v>
      </c>
    </row>
    <row r="8" spans="2:15" x14ac:dyDescent="0.55000000000000004">
      <c r="B8" s="17">
        <v>9</v>
      </c>
      <c r="C8" s="18">
        <v>309000</v>
      </c>
      <c r="D8" s="18">
        <v>1160000</v>
      </c>
      <c r="E8" s="18">
        <v>180000</v>
      </c>
      <c r="F8" s="19">
        <v>997000</v>
      </c>
      <c r="G8" s="20">
        <v>1568000</v>
      </c>
      <c r="H8" s="21">
        <v>1854000</v>
      </c>
      <c r="I8" s="22">
        <v>902000</v>
      </c>
      <c r="J8" s="23">
        <v>1474000</v>
      </c>
      <c r="K8" s="20">
        <v>1760000</v>
      </c>
      <c r="L8" s="21">
        <v>45000</v>
      </c>
      <c r="M8" s="22">
        <v>476000</v>
      </c>
      <c r="N8" s="23">
        <v>450000</v>
      </c>
      <c r="O8" s="24">
        <v>476000</v>
      </c>
    </row>
    <row r="9" spans="2:15" x14ac:dyDescent="0.55000000000000004">
      <c r="B9" s="17">
        <v>8</v>
      </c>
      <c r="C9" s="18">
        <v>274000</v>
      </c>
      <c r="D9" s="18">
        <v>1031000</v>
      </c>
      <c r="E9" s="18">
        <v>160000</v>
      </c>
      <c r="F9" s="19">
        <v>886000</v>
      </c>
      <c r="G9" s="20">
        <v>1394000</v>
      </c>
      <c r="H9" s="21">
        <v>1648000</v>
      </c>
      <c r="I9" s="22">
        <v>802000</v>
      </c>
      <c r="J9" s="23">
        <v>1310000</v>
      </c>
      <c r="K9" s="20">
        <v>1564000</v>
      </c>
      <c r="L9" s="21">
        <v>40000</v>
      </c>
      <c r="M9" s="22">
        <v>423000</v>
      </c>
      <c r="N9" s="23">
        <v>400000</v>
      </c>
      <c r="O9" s="24">
        <v>423000</v>
      </c>
    </row>
    <row r="10" spans="2:15" x14ac:dyDescent="0.55000000000000004">
      <c r="B10" s="17">
        <v>7</v>
      </c>
      <c r="C10" s="18">
        <v>240000</v>
      </c>
      <c r="D10" s="18">
        <v>902000</v>
      </c>
      <c r="E10" s="18">
        <v>140000</v>
      </c>
      <c r="F10" s="19">
        <v>775000</v>
      </c>
      <c r="G10" s="20">
        <v>1220000</v>
      </c>
      <c r="H10" s="21">
        <v>1442000</v>
      </c>
      <c r="I10" s="22">
        <v>702000</v>
      </c>
      <c r="J10" s="23">
        <v>1146000</v>
      </c>
      <c r="K10" s="20">
        <v>1369000</v>
      </c>
      <c r="L10" s="21">
        <v>35000</v>
      </c>
      <c r="M10" s="22">
        <v>370000</v>
      </c>
      <c r="N10" s="23">
        <v>350000</v>
      </c>
      <c r="O10" s="24">
        <v>370000</v>
      </c>
    </row>
    <row r="11" spans="2:15" x14ac:dyDescent="0.55000000000000004">
      <c r="B11" s="17">
        <v>6</v>
      </c>
      <c r="C11" s="18">
        <v>206000</v>
      </c>
      <c r="D11" s="18">
        <v>773000</v>
      </c>
      <c r="E11" s="18">
        <v>120000</v>
      </c>
      <c r="F11" s="19">
        <v>664000</v>
      </c>
      <c r="G11" s="20">
        <v>1045000</v>
      </c>
      <c r="H11" s="21">
        <v>1236000</v>
      </c>
      <c r="I11" s="22">
        <v>601000</v>
      </c>
      <c r="J11" s="23">
        <v>982000</v>
      </c>
      <c r="K11" s="20">
        <v>1173000</v>
      </c>
      <c r="L11" s="21">
        <v>30000</v>
      </c>
      <c r="M11" s="22">
        <v>317000</v>
      </c>
      <c r="N11" s="23">
        <v>300000</v>
      </c>
      <c r="O11" s="24">
        <v>317000</v>
      </c>
    </row>
    <row r="12" spans="2:15" x14ac:dyDescent="0.55000000000000004">
      <c r="B12" s="17">
        <v>5</v>
      </c>
      <c r="C12" s="18">
        <v>171000</v>
      </c>
      <c r="D12" s="18">
        <v>644000</v>
      </c>
      <c r="E12" s="18">
        <v>100000</v>
      </c>
      <c r="F12" s="19">
        <v>554000</v>
      </c>
      <c r="G12" s="20">
        <v>871000</v>
      </c>
      <c r="H12" s="21">
        <v>1030000</v>
      </c>
      <c r="I12" s="22">
        <v>501000</v>
      </c>
      <c r="J12" s="23">
        <v>819000</v>
      </c>
      <c r="K12" s="20">
        <v>977000</v>
      </c>
      <c r="L12" s="21">
        <v>25000</v>
      </c>
      <c r="M12" s="22">
        <v>264000</v>
      </c>
      <c r="N12" s="23">
        <v>250000</v>
      </c>
      <c r="O12" s="24">
        <v>264000</v>
      </c>
    </row>
    <row r="13" spans="2:15" x14ac:dyDescent="0.55000000000000004">
      <c r="B13" s="17">
        <v>4</v>
      </c>
      <c r="C13" s="18">
        <v>137300</v>
      </c>
      <c r="D13" s="18">
        <v>515000</v>
      </c>
      <c r="E13" s="18">
        <v>80000</v>
      </c>
      <c r="F13" s="19">
        <v>443000</v>
      </c>
      <c r="G13" s="20">
        <v>697000</v>
      </c>
      <c r="H13" s="21">
        <v>824000</v>
      </c>
      <c r="I13" s="22">
        <v>401000</v>
      </c>
      <c r="J13" s="23">
        <v>655000</v>
      </c>
      <c r="K13" s="20">
        <v>782000</v>
      </c>
      <c r="L13" s="21">
        <v>20000</v>
      </c>
      <c r="M13" s="22">
        <v>211000</v>
      </c>
      <c r="N13" s="23">
        <v>200000</v>
      </c>
      <c r="O13" s="24">
        <v>211000</v>
      </c>
    </row>
    <row r="14" spans="2:15" x14ac:dyDescent="0.55000000000000004">
      <c r="B14" s="17">
        <v>3</v>
      </c>
      <c r="C14" s="18">
        <v>103000</v>
      </c>
      <c r="D14" s="18">
        <v>386000</v>
      </c>
      <c r="E14" s="18">
        <v>60000</v>
      </c>
      <c r="F14" s="19">
        <v>332000</v>
      </c>
      <c r="G14" s="20">
        <v>522000</v>
      </c>
      <c r="H14" s="21">
        <v>618000</v>
      </c>
      <c r="I14" s="22">
        <v>300000</v>
      </c>
      <c r="J14" s="23">
        <v>491000</v>
      </c>
      <c r="K14" s="20">
        <v>586000</v>
      </c>
      <c r="L14" s="21">
        <v>15000</v>
      </c>
      <c r="M14" s="22">
        <v>158000</v>
      </c>
      <c r="N14" s="23">
        <v>150000</v>
      </c>
      <c r="O14" s="24">
        <v>158000</v>
      </c>
    </row>
    <row r="15" spans="2:15" x14ac:dyDescent="0.55000000000000004">
      <c r="B15" s="17">
        <v>2</v>
      </c>
      <c r="C15" s="18">
        <v>68000</v>
      </c>
      <c r="D15" s="18">
        <v>257000</v>
      </c>
      <c r="E15" s="18">
        <v>40000</v>
      </c>
      <c r="F15" s="19">
        <v>221000</v>
      </c>
      <c r="G15" s="20">
        <v>348000</v>
      </c>
      <c r="H15" s="21">
        <v>412000</v>
      </c>
      <c r="I15" s="22">
        <v>200000</v>
      </c>
      <c r="J15" s="23">
        <v>327000</v>
      </c>
      <c r="K15" s="20">
        <v>391000</v>
      </c>
      <c r="L15" s="21">
        <v>10000</v>
      </c>
      <c r="M15" s="22">
        <v>105000</v>
      </c>
      <c r="N15" s="23">
        <v>100000</v>
      </c>
      <c r="O15" s="24">
        <v>105000</v>
      </c>
    </row>
    <row r="16" spans="2:15" x14ac:dyDescent="0.55000000000000004">
      <c r="B16" s="26">
        <v>1</v>
      </c>
      <c r="C16" s="27">
        <v>34000</v>
      </c>
      <c r="D16" s="27">
        <v>128000</v>
      </c>
      <c r="E16" s="27">
        <v>20000</v>
      </c>
      <c r="F16" s="28">
        <v>110000</v>
      </c>
      <c r="G16" s="29">
        <v>174000</v>
      </c>
      <c r="H16" s="30">
        <v>206000</v>
      </c>
      <c r="I16" s="31">
        <v>100000</v>
      </c>
      <c r="J16" s="32">
        <v>163000</v>
      </c>
      <c r="K16" s="29">
        <v>195000</v>
      </c>
      <c r="L16" s="30">
        <v>5000</v>
      </c>
      <c r="M16" s="31">
        <v>52000</v>
      </c>
      <c r="N16" s="32">
        <v>50000</v>
      </c>
      <c r="O16" s="33">
        <v>52000</v>
      </c>
    </row>
  </sheetData>
  <mergeCells count="7">
    <mergeCell ref="M3:O3"/>
    <mergeCell ref="C2:C4"/>
    <mergeCell ref="D2:D4"/>
    <mergeCell ref="E2:E4"/>
    <mergeCell ref="B3:B4"/>
    <mergeCell ref="F3:H3"/>
    <mergeCell ref="I3:L3"/>
  </mergeCells>
  <phoneticPr fontId="1"/>
  <pageMargins left="0.7" right="0.7" top="0.75" bottom="0.75" header="0.3" footer="0.3"/>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6EE7-B43C-4078-985E-FB615579A3E3}">
  <sheetPr>
    <tabColor theme="0" tint="-0.499984740745262"/>
    <pageSetUpPr fitToPage="1"/>
  </sheetPr>
  <dimension ref="B2:O16"/>
  <sheetViews>
    <sheetView topLeftCell="B2" workbookViewId="0">
      <selection activeCell="H21" sqref="H20:H21"/>
    </sheetView>
  </sheetViews>
  <sheetFormatPr defaultColWidth="9" defaultRowHeight="18" x14ac:dyDescent="0.55000000000000004"/>
  <cols>
    <col min="1" max="1" width="3.08203125" style="1" customWidth="1"/>
    <col min="2" max="3" width="8.9140625" style="1" customWidth="1"/>
    <col min="4" max="15" width="11.08203125" style="1" customWidth="1"/>
    <col min="16" max="16384" width="9" style="1"/>
  </cols>
  <sheetData>
    <row r="2" spans="2:15" x14ac:dyDescent="0.55000000000000004">
      <c r="C2" s="230" t="s">
        <v>29</v>
      </c>
      <c r="D2" s="230" t="s">
        <v>15</v>
      </c>
      <c r="E2" s="231" t="s">
        <v>16</v>
      </c>
      <c r="F2" s="2" t="s">
        <v>17</v>
      </c>
      <c r="G2" s="2"/>
      <c r="H2" s="2"/>
      <c r="I2" s="2"/>
      <c r="J2" s="2"/>
      <c r="K2" s="2"/>
      <c r="L2" s="2"/>
      <c r="M2" s="2"/>
      <c r="N2" s="2"/>
      <c r="O2" s="2"/>
    </row>
    <row r="3" spans="2:15" x14ac:dyDescent="0.55000000000000004">
      <c r="B3" s="234" t="s">
        <v>18</v>
      </c>
      <c r="C3" s="230"/>
      <c r="D3" s="230"/>
      <c r="E3" s="232"/>
      <c r="F3" s="229" t="s">
        <v>19</v>
      </c>
      <c r="G3" s="229"/>
      <c r="H3" s="229"/>
      <c r="I3" s="229" t="s">
        <v>20</v>
      </c>
      <c r="J3" s="229"/>
      <c r="K3" s="229"/>
      <c r="L3" s="229"/>
      <c r="M3" s="229" t="s">
        <v>21</v>
      </c>
      <c r="N3" s="229"/>
      <c r="O3" s="229"/>
    </row>
    <row r="4" spans="2:15" x14ac:dyDescent="0.55000000000000004">
      <c r="B4" s="235"/>
      <c r="C4" s="230"/>
      <c r="D4" s="230"/>
      <c r="E4" s="233"/>
      <c r="F4" s="3" t="s">
        <v>22</v>
      </c>
      <c r="G4" s="4" t="s">
        <v>23</v>
      </c>
      <c r="H4" s="5" t="s">
        <v>24</v>
      </c>
      <c r="I4" s="6" t="s">
        <v>22</v>
      </c>
      <c r="J4" s="7" t="s">
        <v>23</v>
      </c>
      <c r="K4" s="4" t="s">
        <v>24</v>
      </c>
      <c r="L4" s="5" t="s">
        <v>25</v>
      </c>
      <c r="M4" s="6" t="s">
        <v>26</v>
      </c>
      <c r="N4" s="7" t="s">
        <v>27</v>
      </c>
      <c r="O4" s="8" t="s">
        <v>28</v>
      </c>
    </row>
    <row r="5" spans="2:15" x14ac:dyDescent="0.55000000000000004">
      <c r="B5" s="9">
        <v>12</v>
      </c>
      <c r="C5" s="10">
        <v>412000</v>
      </c>
      <c r="D5" s="10">
        <v>1547000</v>
      </c>
      <c r="E5" s="10">
        <v>240000</v>
      </c>
      <c r="F5" s="11">
        <v>1330000</v>
      </c>
      <c r="G5" s="12">
        <v>2092000</v>
      </c>
      <c r="H5" s="13">
        <v>2473000</v>
      </c>
      <c r="I5" s="14">
        <v>1204000</v>
      </c>
      <c r="J5" s="15">
        <v>1966000</v>
      </c>
      <c r="K5" s="12">
        <v>2347000</v>
      </c>
      <c r="L5" s="13">
        <v>60000</v>
      </c>
      <c r="M5" s="14">
        <v>635000</v>
      </c>
      <c r="N5" s="15">
        <v>600000</v>
      </c>
      <c r="O5" s="16">
        <v>635000</v>
      </c>
    </row>
    <row r="6" spans="2:15" x14ac:dyDescent="0.55000000000000004">
      <c r="B6" s="17">
        <v>11</v>
      </c>
      <c r="C6" s="18">
        <v>377000</v>
      </c>
      <c r="D6" s="18">
        <v>1418000</v>
      </c>
      <c r="E6" s="18">
        <v>220000</v>
      </c>
      <c r="F6" s="19">
        <v>1219000</v>
      </c>
      <c r="G6" s="20">
        <v>1917000</v>
      </c>
      <c r="H6" s="21">
        <v>2266000</v>
      </c>
      <c r="I6" s="22">
        <v>1103000</v>
      </c>
      <c r="J6" s="23">
        <v>1802000</v>
      </c>
      <c r="K6" s="20">
        <v>2151000</v>
      </c>
      <c r="L6" s="21">
        <v>55000</v>
      </c>
      <c r="M6" s="22">
        <v>582000</v>
      </c>
      <c r="N6" s="23">
        <v>550000</v>
      </c>
      <c r="O6" s="24">
        <v>582000</v>
      </c>
    </row>
    <row r="7" spans="2:15" x14ac:dyDescent="0.55000000000000004">
      <c r="B7" s="17">
        <v>10</v>
      </c>
      <c r="C7" s="18">
        <v>343000</v>
      </c>
      <c r="D7" s="18">
        <v>1289000</v>
      </c>
      <c r="E7" s="18">
        <v>200000</v>
      </c>
      <c r="F7" s="19">
        <v>1108000</v>
      </c>
      <c r="G7" s="20">
        <v>1743000</v>
      </c>
      <c r="H7" s="21">
        <v>2060000</v>
      </c>
      <c r="I7" s="22">
        <v>1003000</v>
      </c>
      <c r="J7" s="23">
        <v>1638000</v>
      </c>
      <c r="K7" s="20">
        <v>1955000</v>
      </c>
      <c r="L7" s="25">
        <v>50000</v>
      </c>
      <c r="M7" s="22">
        <v>529000</v>
      </c>
      <c r="N7" s="23">
        <v>500000</v>
      </c>
      <c r="O7" s="24">
        <v>529000</v>
      </c>
    </row>
    <row r="8" spans="2:15" x14ac:dyDescent="0.55000000000000004">
      <c r="B8" s="17">
        <v>9</v>
      </c>
      <c r="C8" s="18">
        <v>309000</v>
      </c>
      <c r="D8" s="18">
        <v>1160000</v>
      </c>
      <c r="E8" s="18">
        <v>180000</v>
      </c>
      <c r="F8" s="19">
        <v>997000</v>
      </c>
      <c r="G8" s="20">
        <v>1568000</v>
      </c>
      <c r="H8" s="21">
        <v>1854000</v>
      </c>
      <c r="I8" s="22">
        <v>902000</v>
      </c>
      <c r="J8" s="23">
        <v>1474000</v>
      </c>
      <c r="K8" s="20">
        <v>1760000</v>
      </c>
      <c r="L8" s="21">
        <v>45000</v>
      </c>
      <c r="M8" s="22">
        <v>476000</v>
      </c>
      <c r="N8" s="23">
        <v>450000</v>
      </c>
      <c r="O8" s="24">
        <v>476000</v>
      </c>
    </row>
    <row r="9" spans="2:15" x14ac:dyDescent="0.55000000000000004">
      <c r="B9" s="17">
        <v>8</v>
      </c>
      <c r="C9" s="18">
        <v>274000</v>
      </c>
      <c r="D9" s="18">
        <v>1031000</v>
      </c>
      <c r="E9" s="18">
        <v>160000</v>
      </c>
      <c r="F9" s="19">
        <v>886000</v>
      </c>
      <c r="G9" s="20">
        <v>1394000</v>
      </c>
      <c r="H9" s="21">
        <v>1648000</v>
      </c>
      <c r="I9" s="22">
        <v>802000</v>
      </c>
      <c r="J9" s="23">
        <v>1310000</v>
      </c>
      <c r="K9" s="20">
        <v>1564000</v>
      </c>
      <c r="L9" s="21">
        <v>40000</v>
      </c>
      <c r="M9" s="22">
        <v>423000</v>
      </c>
      <c r="N9" s="23">
        <v>400000</v>
      </c>
      <c r="O9" s="24">
        <v>423000</v>
      </c>
    </row>
    <row r="10" spans="2:15" x14ac:dyDescent="0.55000000000000004">
      <c r="B10" s="17">
        <v>7</v>
      </c>
      <c r="C10" s="18">
        <v>240000</v>
      </c>
      <c r="D10" s="18">
        <v>902000</v>
      </c>
      <c r="E10" s="18">
        <v>140000</v>
      </c>
      <c r="F10" s="19">
        <v>775000</v>
      </c>
      <c r="G10" s="20">
        <v>1220000</v>
      </c>
      <c r="H10" s="21">
        <v>1442000</v>
      </c>
      <c r="I10" s="22">
        <v>702000</v>
      </c>
      <c r="J10" s="23">
        <v>1146000</v>
      </c>
      <c r="K10" s="20">
        <v>1369000</v>
      </c>
      <c r="L10" s="21">
        <v>35000</v>
      </c>
      <c r="M10" s="22">
        <v>370000</v>
      </c>
      <c r="N10" s="23">
        <v>350000</v>
      </c>
      <c r="O10" s="24">
        <v>370000</v>
      </c>
    </row>
    <row r="11" spans="2:15" x14ac:dyDescent="0.55000000000000004">
      <c r="B11" s="17">
        <v>6</v>
      </c>
      <c r="C11" s="18">
        <v>206000</v>
      </c>
      <c r="D11" s="18">
        <v>773000</v>
      </c>
      <c r="E11" s="18">
        <v>120000</v>
      </c>
      <c r="F11" s="19">
        <v>664000</v>
      </c>
      <c r="G11" s="20">
        <v>1045000</v>
      </c>
      <c r="H11" s="21">
        <v>1236000</v>
      </c>
      <c r="I11" s="22">
        <v>601000</v>
      </c>
      <c r="J11" s="23">
        <v>982000</v>
      </c>
      <c r="K11" s="20">
        <v>1173000</v>
      </c>
      <c r="L11" s="21">
        <v>30000</v>
      </c>
      <c r="M11" s="22">
        <v>317000</v>
      </c>
      <c r="N11" s="23">
        <v>300000</v>
      </c>
      <c r="O11" s="24">
        <v>317000</v>
      </c>
    </row>
    <row r="12" spans="2:15" x14ac:dyDescent="0.55000000000000004">
      <c r="B12" s="17">
        <v>5</v>
      </c>
      <c r="C12" s="18">
        <v>171000</v>
      </c>
      <c r="D12" s="18">
        <v>644000</v>
      </c>
      <c r="E12" s="18">
        <v>100000</v>
      </c>
      <c r="F12" s="19">
        <v>554000</v>
      </c>
      <c r="G12" s="20">
        <v>871000</v>
      </c>
      <c r="H12" s="21">
        <v>1030000</v>
      </c>
      <c r="I12" s="22">
        <v>501000</v>
      </c>
      <c r="J12" s="23">
        <v>819000</v>
      </c>
      <c r="K12" s="20">
        <v>977000</v>
      </c>
      <c r="L12" s="21">
        <v>25000</v>
      </c>
      <c r="M12" s="22">
        <v>264000</v>
      </c>
      <c r="N12" s="23">
        <v>250000</v>
      </c>
      <c r="O12" s="24">
        <v>264000</v>
      </c>
    </row>
    <row r="13" spans="2:15" x14ac:dyDescent="0.55000000000000004">
      <c r="B13" s="17">
        <v>4</v>
      </c>
      <c r="C13" s="18">
        <v>137300</v>
      </c>
      <c r="D13" s="18">
        <v>515000</v>
      </c>
      <c r="E13" s="18">
        <v>80000</v>
      </c>
      <c r="F13" s="19">
        <v>443000</v>
      </c>
      <c r="G13" s="20">
        <v>697000</v>
      </c>
      <c r="H13" s="21">
        <v>824000</v>
      </c>
      <c r="I13" s="22">
        <v>401000</v>
      </c>
      <c r="J13" s="23">
        <v>655000</v>
      </c>
      <c r="K13" s="20">
        <v>782000</v>
      </c>
      <c r="L13" s="21">
        <v>20000</v>
      </c>
      <c r="M13" s="22">
        <v>211000</v>
      </c>
      <c r="N13" s="23">
        <v>200000</v>
      </c>
      <c r="O13" s="24">
        <v>211000</v>
      </c>
    </row>
    <row r="14" spans="2:15" x14ac:dyDescent="0.55000000000000004">
      <c r="B14" s="17">
        <v>3</v>
      </c>
      <c r="C14" s="18">
        <v>103000</v>
      </c>
      <c r="D14" s="18">
        <v>386000</v>
      </c>
      <c r="E14" s="18">
        <v>60000</v>
      </c>
      <c r="F14" s="19">
        <v>332000</v>
      </c>
      <c r="G14" s="20">
        <v>522000</v>
      </c>
      <c r="H14" s="21">
        <v>618000</v>
      </c>
      <c r="I14" s="22">
        <v>300000</v>
      </c>
      <c r="J14" s="23">
        <v>491000</v>
      </c>
      <c r="K14" s="20">
        <v>586000</v>
      </c>
      <c r="L14" s="21">
        <v>15000</v>
      </c>
      <c r="M14" s="22">
        <v>158000</v>
      </c>
      <c r="N14" s="23">
        <v>150000</v>
      </c>
      <c r="O14" s="24">
        <v>158000</v>
      </c>
    </row>
    <row r="15" spans="2:15" x14ac:dyDescent="0.55000000000000004">
      <c r="B15" s="17">
        <v>2</v>
      </c>
      <c r="C15" s="18">
        <v>68000</v>
      </c>
      <c r="D15" s="18">
        <v>257000</v>
      </c>
      <c r="E15" s="18">
        <v>40000</v>
      </c>
      <c r="F15" s="19">
        <v>221000</v>
      </c>
      <c r="G15" s="20">
        <v>348000</v>
      </c>
      <c r="H15" s="21">
        <v>412000</v>
      </c>
      <c r="I15" s="22">
        <v>200000</v>
      </c>
      <c r="J15" s="23">
        <v>327000</v>
      </c>
      <c r="K15" s="20">
        <v>391000</v>
      </c>
      <c r="L15" s="21">
        <v>10000</v>
      </c>
      <c r="M15" s="22">
        <v>105000</v>
      </c>
      <c r="N15" s="23">
        <v>100000</v>
      </c>
      <c r="O15" s="24">
        <v>105000</v>
      </c>
    </row>
    <row r="16" spans="2:15" x14ac:dyDescent="0.55000000000000004">
      <c r="B16" s="26">
        <v>1</v>
      </c>
      <c r="C16" s="27">
        <v>34000</v>
      </c>
      <c r="D16" s="27">
        <v>128000</v>
      </c>
      <c r="E16" s="27">
        <v>20000</v>
      </c>
      <c r="F16" s="28">
        <v>110000</v>
      </c>
      <c r="G16" s="29">
        <v>174000</v>
      </c>
      <c r="H16" s="30">
        <v>206000</v>
      </c>
      <c r="I16" s="31">
        <v>100000</v>
      </c>
      <c r="J16" s="32">
        <v>163000</v>
      </c>
      <c r="K16" s="29">
        <v>195000</v>
      </c>
      <c r="L16" s="30">
        <v>5000</v>
      </c>
      <c r="M16" s="31">
        <v>52000</v>
      </c>
      <c r="N16" s="32">
        <v>50000</v>
      </c>
      <c r="O16" s="33">
        <v>52000</v>
      </c>
    </row>
  </sheetData>
  <mergeCells count="7">
    <mergeCell ref="M3:O3"/>
    <mergeCell ref="C2:C4"/>
    <mergeCell ref="D2:D4"/>
    <mergeCell ref="E2:E4"/>
    <mergeCell ref="B3:B4"/>
    <mergeCell ref="F3:H3"/>
    <mergeCell ref="I3:L3"/>
  </mergeCells>
  <phoneticPr fontId="1"/>
  <pageMargins left="0.7" right="0.7" top="0.75" bottom="0.75" header="0.3" footer="0.3"/>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B051B-C7B0-4573-8960-06AB1E60F247}">
  <sheetPr>
    <tabColor theme="0" tint="-0.499984740745262"/>
    <pageSetUpPr fitToPage="1"/>
  </sheetPr>
  <dimension ref="B2:N16"/>
  <sheetViews>
    <sheetView workbookViewId="0">
      <selection activeCell="M13" sqref="M13"/>
    </sheetView>
  </sheetViews>
  <sheetFormatPr defaultColWidth="9" defaultRowHeight="18" x14ac:dyDescent="0.55000000000000004"/>
  <cols>
    <col min="1" max="1" width="3.08203125" style="1" customWidth="1"/>
    <col min="2" max="2" width="8.9140625" style="1" customWidth="1"/>
    <col min="3" max="14" width="11.08203125" style="1" customWidth="1"/>
    <col min="15" max="16384" width="9" style="1"/>
  </cols>
  <sheetData>
    <row r="2" spans="2:14" x14ac:dyDescent="0.55000000000000004">
      <c r="C2" s="230" t="s">
        <v>15</v>
      </c>
      <c r="D2" s="231" t="s">
        <v>16</v>
      </c>
      <c r="E2" s="2" t="s">
        <v>17</v>
      </c>
      <c r="F2" s="2"/>
      <c r="G2" s="2"/>
      <c r="H2" s="2"/>
      <c r="I2" s="2"/>
      <c r="J2" s="2"/>
      <c r="K2" s="2"/>
      <c r="L2" s="2"/>
      <c r="M2" s="2"/>
      <c r="N2" s="2"/>
    </row>
    <row r="3" spans="2:14" x14ac:dyDescent="0.55000000000000004">
      <c r="B3" s="234" t="s">
        <v>18</v>
      </c>
      <c r="C3" s="230"/>
      <c r="D3" s="232"/>
      <c r="E3" s="229" t="s">
        <v>19</v>
      </c>
      <c r="F3" s="229"/>
      <c r="G3" s="229"/>
      <c r="H3" s="229" t="s">
        <v>20</v>
      </c>
      <c r="I3" s="229"/>
      <c r="J3" s="229"/>
      <c r="K3" s="229"/>
      <c r="L3" s="229" t="s">
        <v>21</v>
      </c>
      <c r="M3" s="229"/>
      <c r="N3" s="229"/>
    </row>
    <row r="4" spans="2:14" x14ac:dyDescent="0.55000000000000004">
      <c r="B4" s="235"/>
      <c r="C4" s="230"/>
      <c r="D4" s="233"/>
      <c r="E4" s="3" t="s">
        <v>22</v>
      </c>
      <c r="F4" s="4" t="s">
        <v>23</v>
      </c>
      <c r="G4" s="5" t="s">
        <v>24</v>
      </c>
      <c r="H4" s="6" t="s">
        <v>22</v>
      </c>
      <c r="I4" s="7" t="s">
        <v>23</v>
      </c>
      <c r="J4" s="4" t="s">
        <v>24</v>
      </c>
      <c r="K4" s="5" t="s">
        <v>25</v>
      </c>
      <c r="L4" s="6" t="s">
        <v>26</v>
      </c>
      <c r="M4" s="7" t="s">
        <v>27</v>
      </c>
      <c r="N4" s="8" t="s">
        <v>28</v>
      </c>
    </row>
    <row r="5" spans="2:14" x14ac:dyDescent="0.55000000000000004">
      <c r="B5" s="9">
        <v>12</v>
      </c>
      <c r="C5" s="10">
        <v>1547000</v>
      </c>
      <c r="D5" s="10">
        <v>240000</v>
      </c>
      <c r="E5" s="11">
        <v>1330000</v>
      </c>
      <c r="F5" s="12">
        <v>2092000</v>
      </c>
      <c r="G5" s="13">
        <v>2473000</v>
      </c>
      <c r="H5" s="14">
        <v>1204000</v>
      </c>
      <c r="I5" s="15">
        <v>1966000</v>
      </c>
      <c r="J5" s="12">
        <v>2347000</v>
      </c>
      <c r="K5" s="13">
        <v>60000</v>
      </c>
      <c r="L5" s="14">
        <v>635000</v>
      </c>
      <c r="M5" s="15">
        <v>600000</v>
      </c>
      <c r="N5" s="16">
        <v>635000</v>
      </c>
    </row>
    <row r="6" spans="2:14" x14ac:dyDescent="0.55000000000000004">
      <c r="B6" s="17">
        <v>11</v>
      </c>
      <c r="C6" s="18">
        <v>1418000</v>
      </c>
      <c r="D6" s="18">
        <v>220000</v>
      </c>
      <c r="E6" s="19">
        <v>1219000</v>
      </c>
      <c r="F6" s="20">
        <v>1917000</v>
      </c>
      <c r="G6" s="21">
        <v>2266000</v>
      </c>
      <c r="H6" s="22">
        <v>1103000</v>
      </c>
      <c r="I6" s="23">
        <v>1802000</v>
      </c>
      <c r="J6" s="20">
        <v>2151000</v>
      </c>
      <c r="K6" s="21">
        <v>55000</v>
      </c>
      <c r="L6" s="22">
        <v>582000</v>
      </c>
      <c r="M6" s="23">
        <v>550000</v>
      </c>
      <c r="N6" s="24">
        <v>582000</v>
      </c>
    </row>
    <row r="7" spans="2:14" x14ac:dyDescent="0.55000000000000004">
      <c r="B7" s="17">
        <v>10</v>
      </c>
      <c r="C7" s="18">
        <v>1289000</v>
      </c>
      <c r="D7" s="18">
        <v>200000</v>
      </c>
      <c r="E7" s="19">
        <v>1108000</v>
      </c>
      <c r="F7" s="20">
        <v>1743000</v>
      </c>
      <c r="G7" s="21">
        <v>2060000</v>
      </c>
      <c r="H7" s="22">
        <v>1003000</v>
      </c>
      <c r="I7" s="23">
        <v>1638000</v>
      </c>
      <c r="J7" s="20">
        <v>1955000</v>
      </c>
      <c r="K7" s="25">
        <v>50000</v>
      </c>
      <c r="L7" s="22">
        <v>529000</v>
      </c>
      <c r="M7" s="23">
        <v>500000</v>
      </c>
      <c r="N7" s="24">
        <v>529000</v>
      </c>
    </row>
    <row r="8" spans="2:14" x14ac:dyDescent="0.55000000000000004">
      <c r="B8" s="17">
        <v>9</v>
      </c>
      <c r="C8" s="18">
        <v>1160000</v>
      </c>
      <c r="D8" s="18">
        <v>180000</v>
      </c>
      <c r="E8" s="19">
        <v>997000</v>
      </c>
      <c r="F8" s="20">
        <v>1568000</v>
      </c>
      <c r="G8" s="21">
        <v>1854000</v>
      </c>
      <c r="H8" s="22">
        <v>902000</v>
      </c>
      <c r="I8" s="23">
        <v>1474000</v>
      </c>
      <c r="J8" s="20">
        <v>1760000</v>
      </c>
      <c r="K8" s="21">
        <v>45000</v>
      </c>
      <c r="L8" s="22">
        <v>476000</v>
      </c>
      <c r="M8" s="23">
        <v>450000</v>
      </c>
      <c r="N8" s="24">
        <v>476000</v>
      </c>
    </row>
    <row r="9" spans="2:14" x14ac:dyDescent="0.55000000000000004">
      <c r="B9" s="17">
        <v>8</v>
      </c>
      <c r="C9" s="18">
        <v>1031000</v>
      </c>
      <c r="D9" s="18">
        <v>160000</v>
      </c>
      <c r="E9" s="19">
        <v>886000</v>
      </c>
      <c r="F9" s="20">
        <v>1394000</v>
      </c>
      <c r="G9" s="21">
        <v>1648000</v>
      </c>
      <c r="H9" s="22">
        <v>802000</v>
      </c>
      <c r="I9" s="23">
        <v>1310000</v>
      </c>
      <c r="J9" s="20">
        <v>1564000</v>
      </c>
      <c r="K9" s="21">
        <v>40000</v>
      </c>
      <c r="L9" s="22">
        <v>423000</v>
      </c>
      <c r="M9" s="23">
        <v>400000</v>
      </c>
      <c r="N9" s="24">
        <v>423000</v>
      </c>
    </row>
    <row r="10" spans="2:14" x14ac:dyDescent="0.55000000000000004">
      <c r="B10" s="17">
        <v>7</v>
      </c>
      <c r="C10" s="18">
        <v>902000</v>
      </c>
      <c r="D10" s="18">
        <v>140000</v>
      </c>
      <c r="E10" s="19">
        <v>775000</v>
      </c>
      <c r="F10" s="20">
        <v>1220000</v>
      </c>
      <c r="G10" s="21">
        <v>1442000</v>
      </c>
      <c r="H10" s="22">
        <v>702000</v>
      </c>
      <c r="I10" s="23">
        <v>1146000</v>
      </c>
      <c r="J10" s="20">
        <v>1369000</v>
      </c>
      <c r="K10" s="21">
        <v>35000</v>
      </c>
      <c r="L10" s="22">
        <v>370000</v>
      </c>
      <c r="M10" s="23">
        <v>350000</v>
      </c>
      <c r="N10" s="24">
        <v>370000</v>
      </c>
    </row>
    <row r="11" spans="2:14" x14ac:dyDescent="0.55000000000000004">
      <c r="B11" s="17">
        <v>6</v>
      </c>
      <c r="C11" s="18">
        <v>773000</v>
      </c>
      <c r="D11" s="18">
        <v>120000</v>
      </c>
      <c r="E11" s="19">
        <v>664000</v>
      </c>
      <c r="F11" s="20">
        <v>1045000</v>
      </c>
      <c r="G11" s="21">
        <v>1236000</v>
      </c>
      <c r="H11" s="22">
        <v>601000</v>
      </c>
      <c r="I11" s="23">
        <v>982000</v>
      </c>
      <c r="J11" s="20">
        <v>1173000</v>
      </c>
      <c r="K11" s="21">
        <v>30000</v>
      </c>
      <c r="L11" s="22">
        <v>317000</v>
      </c>
      <c r="M11" s="23">
        <v>300000</v>
      </c>
      <c r="N11" s="24">
        <v>317000</v>
      </c>
    </row>
    <row r="12" spans="2:14" x14ac:dyDescent="0.55000000000000004">
      <c r="B12" s="17">
        <v>5</v>
      </c>
      <c r="C12" s="18">
        <v>644000</v>
      </c>
      <c r="D12" s="18">
        <v>100000</v>
      </c>
      <c r="E12" s="19">
        <v>554000</v>
      </c>
      <c r="F12" s="20">
        <v>871000</v>
      </c>
      <c r="G12" s="21">
        <v>1030000</v>
      </c>
      <c r="H12" s="22">
        <v>501000</v>
      </c>
      <c r="I12" s="23">
        <v>819000</v>
      </c>
      <c r="J12" s="20">
        <v>977000</v>
      </c>
      <c r="K12" s="21">
        <v>25000</v>
      </c>
      <c r="L12" s="22">
        <v>264000</v>
      </c>
      <c r="M12" s="23">
        <v>250000</v>
      </c>
      <c r="N12" s="24">
        <v>264000</v>
      </c>
    </row>
    <row r="13" spans="2:14" x14ac:dyDescent="0.55000000000000004">
      <c r="B13" s="17">
        <v>4</v>
      </c>
      <c r="C13" s="18">
        <v>515000</v>
      </c>
      <c r="D13" s="18">
        <v>80000</v>
      </c>
      <c r="E13" s="19">
        <v>443000</v>
      </c>
      <c r="F13" s="20">
        <v>697000</v>
      </c>
      <c r="G13" s="21">
        <v>824000</v>
      </c>
      <c r="H13" s="22">
        <v>401000</v>
      </c>
      <c r="I13" s="23">
        <v>655000</v>
      </c>
      <c r="J13" s="20">
        <v>782000</v>
      </c>
      <c r="K13" s="21">
        <v>20000</v>
      </c>
      <c r="L13" s="22">
        <v>211000</v>
      </c>
      <c r="M13" s="23">
        <v>200000</v>
      </c>
      <c r="N13" s="24">
        <v>211000</v>
      </c>
    </row>
    <row r="14" spans="2:14" x14ac:dyDescent="0.55000000000000004">
      <c r="B14" s="17">
        <v>3</v>
      </c>
      <c r="C14" s="18">
        <v>386000</v>
      </c>
      <c r="D14" s="18">
        <v>60000</v>
      </c>
      <c r="E14" s="19">
        <v>332000</v>
      </c>
      <c r="F14" s="20">
        <v>522000</v>
      </c>
      <c r="G14" s="21">
        <v>618000</v>
      </c>
      <c r="H14" s="22">
        <v>300000</v>
      </c>
      <c r="I14" s="23">
        <v>491000</v>
      </c>
      <c r="J14" s="20">
        <v>586000</v>
      </c>
      <c r="K14" s="21">
        <v>15000</v>
      </c>
      <c r="L14" s="22">
        <v>158000</v>
      </c>
      <c r="M14" s="23">
        <v>150000</v>
      </c>
      <c r="N14" s="24">
        <v>158000</v>
      </c>
    </row>
    <row r="15" spans="2:14" x14ac:dyDescent="0.55000000000000004">
      <c r="B15" s="17">
        <v>2</v>
      </c>
      <c r="C15" s="18">
        <v>257000</v>
      </c>
      <c r="D15" s="18">
        <v>40000</v>
      </c>
      <c r="E15" s="19">
        <v>221000</v>
      </c>
      <c r="F15" s="20">
        <v>348000</v>
      </c>
      <c r="G15" s="21">
        <v>412000</v>
      </c>
      <c r="H15" s="22">
        <v>200000</v>
      </c>
      <c r="I15" s="23">
        <v>327000</v>
      </c>
      <c r="J15" s="20">
        <v>391000</v>
      </c>
      <c r="K15" s="21">
        <v>10000</v>
      </c>
      <c r="L15" s="22">
        <v>105000</v>
      </c>
      <c r="M15" s="23">
        <v>100000</v>
      </c>
      <c r="N15" s="24">
        <v>105000</v>
      </c>
    </row>
    <row r="16" spans="2:14" x14ac:dyDescent="0.55000000000000004">
      <c r="B16" s="26">
        <v>1</v>
      </c>
      <c r="C16" s="27">
        <v>128000</v>
      </c>
      <c r="D16" s="27">
        <v>20000</v>
      </c>
      <c r="E16" s="28">
        <v>110000</v>
      </c>
      <c r="F16" s="29">
        <v>174000</v>
      </c>
      <c r="G16" s="30">
        <v>206000</v>
      </c>
      <c r="H16" s="31">
        <v>100000</v>
      </c>
      <c r="I16" s="32">
        <v>163000</v>
      </c>
      <c r="J16" s="29">
        <v>195000</v>
      </c>
      <c r="K16" s="30">
        <v>5000</v>
      </c>
      <c r="L16" s="31">
        <v>52000</v>
      </c>
      <c r="M16" s="32">
        <v>50000</v>
      </c>
      <c r="N16" s="33">
        <v>52000</v>
      </c>
    </row>
  </sheetData>
  <mergeCells count="6">
    <mergeCell ref="L3:N3"/>
    <mergeCell ref="C2:C4"/>
    <mergeCell ref="D2:D4"/>
    <mergeCell ref="B3:B4"/>
    <mergeCell ref="E3:G3"/>
    <mergeCell ref="H3:K3"/>
  </mergeCells>
  <phoneticPr fontId="1"/>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第１号様式</vt:lpstr>
      <vt:lpstr>別紙１執行計画書</vt:lpstr>
      <vt:lpstr>別紙１別添従事者名簿</vt:lpstr>
      <vt:lpstr>別紙１別添開設計画書</vt:lpstr>
      <vt:lpstr>別紙１別添確認書</vt:lpstr>
      <vt:lpstr>別紙２収支計画書</vt:lpstr>
      <vt:lpstr>月割額 (3)</vt:lpstr>
      <vt:lpstr>月割額 (2)</vt:lpstr>
      <vt:lpstr>月割額</vt:lpstr>
      <vt:lpstr>第１号様式!OLE_LINK2</vt:lpstr>
      <vt:lpstr>別紙１別添確認書!OLE_LINK2</vt:lpstr>
      <vt:lpstr>第１号様式!Print_Area</vt:lpstr>
      <vt:lpstr>別紙１執行計画書!Print_Area</vt:lpstr>
      <vt:lpstr>別紙１別添開設計画書!Print_Area</vt:lpstr>
      <vt:lpstr>別紙１別添確認書!Print_Area</vt:lpstr>
      <vt:lpstr>別紙１別添従事者名簿!Print_Area</vt:lpstr>
      <vt:lpstr>別紙２収支計画書!Print_Area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2025-05-30T01:26:13Z</dcterms:modified>
</cp:coreProperties>
</file>