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110" yWindow="-110" windowWidth="19420" windowHeight="10420" tabRatio="806"/>
  </bookViews>
  <sheets>
    <sheet name="交付申請書" sheetId="3" r:id="rId1"/>
    <sheet name="所要額調書（別紙1）" sheetId="11" r:id="rId2"/>
    <sheet name="支出内訳（別紙2）認証・保育室・保育ママ" sheetId="5" r:id="rId3"/>
  </sheets>
  <definedNames>
    <definedName name="_xlnm.Print_Area" localSheetId="0">交付申請書!$A$1:$Y$41</definedName>
    <definedName name="_xlnm.Print_Area" localSheetId="2">'支出内訳（別紙2）認証・保育室・保育ママ'!$A$1:$M$50</definedName>
    <definedName name="_xlnm.Print_Area" localSheetId="1">'所要額調書（別紙1）'!$A$1:$H$16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5" l="1"/>
  <c r="J6" i="5" s="1"/>
  <c r="B7" i="5" s="1"/>
  <c r="E18" i="5"/>
  <c r="E15" i="5"/>
  <c r="E16" i="5"/>
  <c r="E17" i="5"/>
  <c r="E19" i="5"/>
  <c r="E20" i="5"/>
  <c r="E21" i="5"/>
  <c r="E22" i="5"/>
  <c r="E23" i="5"/>
  <c r="E24" i="5"/>
  <c r="E25" i="5"/>
  <c r="E26" i="5"/>
  <c r="E27" i="5"/>
  <c r="E28" i="5"/>
  <c r="E29" i="5"/>
  <c r="E13" i="11"/>
  <c r="J8" i="5"/>
  <c r="J50" i="5"/>
  <c r="C14" i="11" l="1"/>
  <c r="B14" i="11"/>
  <c r="D13" i="11" l="1"/>
  <c r="F13" i="11" s="1"/>
  <c r="G13" i="11" s="1"/>
  <c r="F5" i="11"/>
  <c r="I30" i="3" l="1"/>
</calcChain>
</file>

<file path=xl/sharedStrings.xml><?xml version="1.0" encoding="utf-8"?>
<sst xmlns="http://schemas.openxmlformats.org/spreadsheetml/2006/main" count="112" uniqueCount="101">
  <si>
    <t>№</t>
    <phoneticPr fontId="1"/>
  </si>
  <si>
    <t>連絡先</t>
    <rPh sb="0" eb="3">
      <t>レンラクサキ</t>
    </rPh>
    <phoneticPr fontId="1"/>
  </si>
  <si>
    <t>（２）の合計</t>
    <rPh sb="4" eb="6">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</si>
  <si>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</si>
  <si>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</si>
  <si>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</si>
  <si>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</si>
  <si>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</si>
  <si>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</si>
  <si>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</si>
  <si>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</si>
  <si>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</si>
  <si>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</si>
  <si>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</si>
  <si>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</si>
  <si>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</si>
  <si>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</si>
  <si>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備考</t>
    <rPh sb="0" eb="2">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</si>
  <si>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</si>
  <si>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</si>
  <si>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</si>
  <si>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</si>
  <si>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合計金額</t>
    <phoneticPr fontId="1"/>
  </si>
  <si>
    <t>内訳</t>
    <rPh sb="0" eb="2">
      <t>ウチワケ</t>
    </rPh>
    <phoneticPr fontId="1"/>
  </si>
  <si>
    <t>研修日</t>
    <rPh sb="0" eb="2">
      <t>ケンシュウ</t>
    </rPh>
    <rPh sb="2" eb="3">
      <t>ヒ</t>
    </rPh>
    <phoneticPr fontId="1"/>
  </si>
  <si>
    <t>（１）雇上げ費用　合計</t>
    <rPh sb="3" eb="5">
      <t>ヤトイア</t>
    </rPh>
    <rPh sb="6" eb="8">
      <t>ヒヨウ</t>
    </rPh>
    <rPh sb="9" eb="11">
      <t>ゴウケイ</t>
    </rPh>
    <phoneticPr fontId="1"/>
  </si>
  <si>
    <t>（２）受講費用　　合計</t>
    <rPh sb="3" eb="7">
      <t>ジュコウヒヨウ</t>
    </rPh>
    <rPh sb="9" eb="11">
      <t>ゴウケイ</t>
    </rPh>
    <phoneticPr fontId="1"/>
  </si>
  <si>
    <t>交付申請者</t>
    <rPh sb="0" eb="2">
      <t>コウフ</t>
    </rPh>
    <rPh sb="2" eb="5">
      <t>シンセイシャ</t>
    </rPh>
    <phoneticPr fontId="1"/>
  </si>
  <si>
    <t>（２）研修の受講費用</t>
    <rPh sb="3" eb="5">
      <t>ケンシュウ</t>
    </rPh>
    <rPh sb="6" eb="8">
      <t>ジュコウ</t>
    </rPh>
    <rPh sb="8" eb="10">
      <t>ヒヨウ</t>
    </rPh>
    <phoneticPr fontId="1"/>
  </si>
  <si>
    <t>施設名</t>
    <rPh sb="0" eb="2">
      <t>シセツ</t>
    </rPh>
    <rPh sb="2" eb="3">
      <t>メイ</t>
    </rPh>
    <phoneticPr fontId="24"/>
  </si>
  <si>
    <t>対象経費の実支出予定額　（円）</t>
    <rPh sb="13" eb="14">
      <t>エン</t>
    </rPh>
    <phoneticPr fontId="1"/>
  </si>
  <si>
    <t>総事業費（円）</t>
    <rPh sb="0" eb="4">
      <t>ソウジギョウヒ</t>
    </rPh>
    <rPh sb="5" eb="6">
      <t>エン</t>
    </rPh>
    <phoneticPr fontId="1"/>
  </si>
  <si>
    <t>補助上限額（円）</t>
    <rPh sb="0" eb="2">
      <t>ホジョ</t>
    </rPh>
    <rPh sb="2" eb="5">
      <t>ジョウゲンガク</t>
    </rPh>
    <rPh sb="6" eb="7">
      <t>エン</t>
    </rPh>
    <phoneticPr fontId="1"/>
  </si>
  <si>
    <t>補助基本額（円）</t>
    <rPh sb="6" eb="7">
      <t>エン</t>
    </rPh>
    <phoneticPr fontId="1"/>
  </si>
  <si>
    <t>補助金所要額（円）</t>
    <rPh sb="7" eb="8">
      <t>エン</t>
    </rPh>
    <phoneticPr fontId="1"/>
  </si>
  <si>
    <t>A</t>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</si>
  <si>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</si>
  <si>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t>（１）</t>
    <phoneticPr fontId="1"/>
  </si>
  <si>
    <t>（２）</t>
    <phoneticPr fontId="1"/>
  </si>
  <si>
    <r>
      <t xml:space="preserve">B
</t>
    </r>
    <r>
      <rPr>
        <sz val="9"/>
        <color rgb="FF000000"/>
        <rFont val="游ゴシック"/>
        <family val="3"/>
        <charset val="128"/>
      </rPr>
      <t>A（１）～（２）の計</t>
    </r>
    <rPh sb="11" eb="12">
      <t>ケイ</t>
    </rPh>
    <phoneticPr fontId="1"/>
  </si>
  <si>
    <t>保育従事職員数（令和６年４月１日現在）</t>
    <phoneticPr fontId="1"/>
  </si>
  <si>
    <t>※認可外保育施設は、職員名簿（令和６年４月１日現在）を添付してください。</t>
    <rPh sb="1" eb="8">
      <t>ニンカガイホイクシセツ</t>
    </rPh>
    <rPh sb="10" eb="14">
      <t>ショクインメイボ</t>
    </rPh>
    <rPh sb="15" eb="17">
      <t>レイワ</t>
    </rPh>
    <rPh sb="18" eb="19">
      <t>ネン</t>
    </rPh>
    <rPh sb="20" eb="21">
      <t>ガツ</t>
    </rPh>
    <rPh sb="22" eb="23">
      <t>ニチ</t>
    </rPh>
    <rPh sb="23" eb="25">
      <t>ゲンザイ</t>
    </rPh>
    <rPh sb="27" eb="29">
      <t>テンプ</t>
    </rPh>
    <phoneticPr fontId="1"/>
  </si>
  <si>
    <t>１　申請額</t>
    <rPh sb="2" eb="5">
      <t>シンセイガク</t>
    </rPh>
    <phoneticPr fontId="4"/>
  </si>
  <si>
    <t>金</t>
    <rPh sb="0" eb="1">
      <t>キン</t>
    </rPh>
    <phoneticPr fontId="33"/>
  </si>
  <si>
    <t>別紙１　所要額調書</t>
    <rPh sb="0" eb="2">
      <t>ベッシ</t>
    </rPh>
    <rPh sb="4" eb="6">
      <t>ショヨウ</t>
    </rPh>
    <rPh sb="6" eb="7">
      <t>ガク</t>
    </rPh>
    <rPh sb="7" eb="9">
      <t>チョウショ</t>
    </rPh>
    <phoneticPr fontId="1"/>
  </si>
  <si>
    <t>別紙２　支出内訳</t>
    <rPh sb="0" eb="2">
      <t>ベッシ</t>
    </rPh>
    <rPh sb="4" eb="6">
      <t>シシュツ</t>
    </rPh>
    <rPh sb="6" eb="8">
      <t>ウチワケ</t>
    </rPh>
    <phoneticPr fontId="1"/>
  </si>
  <si>
    <t>２　添付資料</t>
    <rPh sb="2" eb="6">
      <t>テンプシリョウ</t>
    </rPh>
    <phoneticPr fontId="4"/>
  </si>
  <si>
    <r>
      <t xml:space="preserve">C
</t>
    </r>
    <r>
      <rPr>
        <sz val="9"/>
        <color rgb="FF000000"/>
        <rFont val="游ゴシック"/>
        <family val="3"/>
        <charset val="128"/>
      </rPr>
      <t>32,000円×保育従事職員数（令和６年４月１日現在）</t>
    </r>
    <rPh sb="8" eb="9">
      <t>エン</t>
    </rPh>
    <phoneticPr fontId="1"/>
  </si>
  <si>
    <t>　認証保育所・保育室・保育ママは、添付不要です。</t>
    <rPh sb="1" eb="6">
      <t>ニンショウホイクジョ</t>
    </rPh>
    <rPh sb="7" eb="10">
      <t>ホイクシツ</t>
    </rPh>
    <rPh sb="11" eb="13">
      <t>ホイク</t>
    </rPh>
    <rPh sb="17" eb="19">
      <t>テンプ</t>
    </rPh>
    <rPh sb="19" eb="21">
      <t>フヨウ</t>
    </rPh>
    <phoneticPr fontId="1"/>
  </si>
  <si>
    <r>
      <t xml:space="preserve">E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</si>
  <si>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（１）の合計</t>
    <rPh sb="4" eb="6">
      <t>ゴウケイ</t>
    </rPh>
    <phoneticPr fontId="1"/>
  </si>
  <si>
    <t>研修日</t>
    <rPh sb="0" eb="3">
      <t>ケンシュウヒ</t>
    </rPh>
    <phoneticPr fontId="1"/>
  </si>
  <si>
    <t>研修等に参加する職員</t>
    <rPh sb="0" eb="3">
      <t>ケンシュウトウ</t>
    </rPh>
    <rPh sb="4" eb="6">
      <t>サンカ</t>
    </rPh>
    <rPh sb="8" eb="10">
      <t>ショクイン</t>
    </rPh>
    <phoneticPr fontId="1"/>
  </si>
  <si>
    <t>氏名</t>
    <rPh sb="0" eb="2">
      <t>シメイメイ</t>
    </rPh>
    <phoneticPr fontId="1"/>
  </si>
  <si>
    <t>金額</t>
    <rPh sb="0" eb="2">
      <t>キンガク</t>
    </rPh>
    <phoneticPr fontId="1"/>
  </si>
  <si>
    <t>経費の種類</t>
    <rPh sb="0" eb="2">
      <t>ケイヒ</t>
    </rPh>
    <rPh sb="3" eb="5">
      <t>シュルイ</t>
    </rPh>
    <phoneticPr fontId="1"/>
  </si>
  <si>
    <t>新たに雇用する際の賃金</t>
  </si>
  <si>
    <t>補助対象となる日</t>
    <rPh sb="0" eb="4">
      <t>ホジョタイショウ</t>
    </rPh>
    <rPh sb="7" eb="8">
      <t>ヒ</t>
    </rPh>
    <phoneticPr fontId="1"/>
  </si>
  <si>
    <t>雇用の種類</t>
    <rPh sb="0" eb="2">
      <t>コヨウ</t>
    </rPh>
    <rPh sb="3" eb="5">
      <t>シュルイ</t>
    </rPh>
    <phoneticPr fontId="1"/>
  </si>
  <si>
    <t>既存雇用</t>
  </si>
  <si>
    <t>新規雇用</t>
  </si>
  <si>
    <t>烏山　三郎</t>
    <phoneticPr fontId="1"/>
  </si>
  <si>
    <t>研修（講座）名</t>
    <rPh sb="0" eb="2">
      <t>ケンシュウ</t>
    </rPh>
    <rPh sb="3" eb="5">
      <t>コウザ</t>
    </rPh>
    <rPh sb="6" eb="7">
      <t>メイ</t>
    </rPh>
    <phoneticPr fontId="1"/>
  </si>
  <si>
    <t>氏名</t>
    <phoneticPr fontId="1"/>
  </si>
  <si>
    <t>職種</t>
    <phoneticPr fontId="1"/>
  </si>
  <si>
    <t>救命講習</t>
    <phoneticPr fontId="1"/>
  </si>
  <si>
    <t>施設長研修</t>
    <phoneticPr fontId="1"/>
  </si>
  <si>
    <t>施設長</t>
  </si>
  <si>
    <t>事務</t>
    <phoneticPr fontId="1"/>
  </si>
  <si>
    <t>世田谷区認可外保育施設等における研修受講支援事業補助金　交付申請書</t>
    <rPh sb="11" eb="12">
      <t>ナド</t>
    </rPh>
    <phoneticPr fontId="1"/>
  </si>
  <si>
    <t>　世田谷区認可外保育施設等における研修受講支援事業補助金について、下記のとおり交付申請します。</t>
    <rPh sb="12" eb="13">
      <t>ナド</t>
    </rPh>
    <phoneticPr fontId="1"/>
  </si>
  <si>
    <t>世田谷区認可外保育施設等における研修受講支援事業補助金　所要額調書</t>
    <rPh sb="0" eb="3">
      <t>セタガヤ</t>
    </rPh>
    <rPh sb="3" eb="4">
      <t>ク</t>
    </rPh>
    <rPh sb="4" eb="6">
      <t>ニンカ</t>
    </rPh>
    <rPh sb="6" eb="7">
      <t>ガイ</t>
    </rPh>
    <rPh sb="7" eb="9">
      <t>ホイク</t>
    </rPh>
    <rPh sb="9" eb="11">
      <t>シセツ</t>
    </rPh>
    <rPh sb="11" eb="12">
      <t>ナド</t>
    </rPh>
    <rPh sb="16" eb="18">
      <t>ケンシュウ</t>
    </rPh>
    <rPh sb="18" eb="20">
      <t>ジュコウ</t>
    </rPh>
    <rPh sb="20" eb="22">
      <t>シエン</t>
    </rPh>
    <rPh sb="22" eb="24">
      <t>ジギョウ</t>
    </rPh>
    <rPh sb="24" eb="27">
      <t>ホジョキン</t>
    </rPh>
    <rPh sb="28" eb="30">
      <t>ショヨウ</t>
    </rPh>
    <rPh sb="31" eb="33">
      <t>チョウショ</t>
    </rPh>
    <phoneticPr fontId="1"/>
  </si>
  <si>
    <t>世田谷区認可外保育施設等における研修受講支援事業補助金　支出内訳</t>
    <rPh sb="11" eb="12">
      <t>ナド</t>
    </rPh>
    <rPh sb="28" eb="30">
      <t>シシュツ</t>
    </rPh>
    <rPh sb="30" eb="32">
      <t>ウチワケ</t>
    </rPh>
    <phoneticPr fontId="1"/>
  </si>
  <si>
    <r>
      <t xml:space="preserve">金額
</t>
    </r>
    <r>
      <rPr>
        <sz val="7"/>
        <color theme="1"/>
        <rFont val="游ゴシック"/>
        <family val="3"/>
        <charset val="128"/>
        <scheme val="minor"/>
      </rPr>
      <t>※受講費用（税込）</t>
    </r>
    <rPh sb="0" eb="2">
      <t>キンガク</t>
    </rPh>
    <rPh sb="4" eb="8">
      <t>ジュコウヒヨウ</t>
    </rPh>
    <rPh sb="9" eb="11">
      <t>ゼイコ</t>
    </rPh>
    <phoneticPr fontId="1"/>
  </si>
  <si>
    <t>（１）研修代替職員の雇上げ費用</t>
    <rPh sb="3" eb="5">
      <t>ケンシュウ</t>
    </rPh>
    <rPh sb="5" eb="7">
      <t>ダイタイ</t>
    </rPh>
    <rPh sb="7" eb="9">
      <t>ショクイン</t>
    </rPh>
    <rPh sb="10" eb="11">
      <t>ヤトイ</t>
    </rPh>
    <rPh sb="11" eb="12">
      <t>ア</t>
    </rPh>
    <rPh sb="13" eb="15">
      <t>ヒヨウ</t>
    </rPh>
    <phoneticPr fontId="1"/>
  </si>
  <si>
    <t>第４号様式（第９条関係）</t>
    <phoneticPr fontId="1"/>
  </si>
  <si>
    <t>第４号様式　別紙１（第９条関係）</t>
    <rPh sb="0" eb="1">
      <t>ダイ</t>
    </rPh>
    <rPh sb="2" eb="3">
      <t>ゴウ</t>
    </rPh>
    <rPh sb="3" eb="5">
      <t>ヨウシキ</t>
    </rPh>
    <rPh sb="6" eb="8">
      <t>ベッシ</t>
    </rPh>
    <rPh sb="10" eb="11">
      <t>ダイ</t>
    </rPh>
    <rPh sb="12" eb="13">
      <t>ジョウ</t>
    </rPh>
    <rPh sb="13" eb="15">
      <t>カンケイ</t>
    </rPh>
    <phoneticPr fontId="19"/>
  </si>
  <si>
    <t>第４号様式　別紙２（第９条関係）</t>
    <rPh sb="0" eb="1">
      <t>ダイ</t>
    </rPh>
    <rPh sb="2" eb="3">
      <t>ゴウ</t>
    </rPh>
    <rPh sb="3" eb="5">
      <t>ヨウシキ</t>
    </rPh>
    <rPh sb="6" eb="8">
      <t>ベッシ</t>
    </rPh>
    <rPh sb="10" eb="11">
      <t>ダイ</t>
    </rPh>
    <rPh sb="12" eb="13">
      <t>ジョウ</t>
    </rPh>
    <rPh sb="13" eb="15">
      <t>カンケイ</t>
    </rPh>
    <phoneticPr fontId="19"/>
  </si>
  <si>
    <t>研修代替職員</t>
    <rPh sb="0" eb="2">
      <t>ケンシュウ</t>
    </rPh>
    <rPh sb="2" eb="6">
      <t>ダイタイショクイン</t>
    </rPh>
    <phoneticPr fontId="1"/>
  </si>
  <si>
    <t>令和7</t>
    <phoneticPr fontId="1"/>
  </si>
  <si>
    <t>世田谷保育サービス</t>
    <phoneticPr fontId="1"/>
  </si>
  <si>
    <t>154</t>
    <phoneticPr fontId="1"/>
  </si>
  <si>
    <t>8504</t>
    <phoneticPr fontId="1"/>
  </si>
  <si>
    <t>世田谷区世田谷４－２１ー２７</t>
    <phoneticPr fontId="1"/>
  </si>
  <si>
    <t>代表取締役社長</t>
    <phoneticPr fontId="1"/>
  </si>
  <si>
    <t>世田谷　花子</t>
    <phoneticPr fontId="1"/>
  </si>
  <si>
    <t>その他認可外保育施設</t>
  </si>
  <si>
    <t>認可外キッズ</t>
    <phoneticPr fontId="1"/>
  </si>
  <si>
    <t>155</t>
    <phoneticPr fontId="1"/>
  </si>
  <si>
    <t>8666</t>
    <phoneticPr fontId="1"/>
  </si>
  <si>
    <t>世田谷区北沢２－８－１８</t>
    <phoneticPr fontId="1"/>
  </si>
  <si>
    <t>03-5432-1234</t>
    <phoneticPr fontId="1"/>
  </si>
  <si>
    <t>北沢　太郎</t>
    <phoneticPr fontId="1"/>
  </si>
  <si>
    <t>玉川　一郎</t>
    <rPh sb="0" eb="2">
      <t>タマガワ</t>
    </rPh>
    <rPh sb="3" eb="5">
      <t>イチロウ</t>
    </rPh>
    <phoneticPr fontId="1"/>
  </si>
  <si>
    <t>砧　二郎</t>
    <rPh sb="0" eb="1">
      <t>キヌタ</t>
    </rPh>
    <rPh sb="2" eb="4">
      <t>ジロウ</t>
    </rPh>
    <phoneticPr fontId="1"/>
  </si>
  <si>
    <t>烏山　三郎</t>
    <rPh sb="0" eb="2">
      <t>カラスヤマ</t>
    </rPh>
    <rPh sb="3" eb="5">
      <t>サブロウ</t>
    </rPh>
    <phoneticPr fontId="1"/>
  </si>
  <si>
    <t>保育　花子</t>
    <phoneticPr fontId="1"/>
  </si>
  <si>
    <t>入園　良子</t>
    <rPh sb="0" eb="2">
      <t>ニュウエン</t>
    </rPh>
    <rPh sb="3" eb="5">
      <t>ヨシコ</t>
    </rPh>
    <phoneticPr fontId="1"/>
  </si>
  <si>
    <t>指導　正子</t>
    <phoneticPr fontId="1"/>
  </si>
  <si>
    <t>玉川　一郎</t>
    <phoneticPr fontId="1"/>
  </si>
  <si>
    <t>既に雇用している職員の人件費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</si>
</sst>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quot;人&quot;"/>
    <numFmt numFmtId="179" formatCode="[&lt;=999]000;[&lt;=9999]000\-00;000\-0000"/>
  </numFmts>
  <fonts count="38">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BIZ UDPゴシック"/>
      <family val="3"/>
      <charset val="128"/>
    </font>
    <font>
      <b/>
      <sz val="12"/>
      <name val="游ゴシック"/>
      <family val="3"/>
      <charset val="128"/>
      <scheme val="minor"/>
    </font>
    <font>
      <b/>
      <sz val="12"/>
      <color theme="1"/>
      <name val="游ゴシック"/>
      <family val="3"/>
      <charset val="128"/>
      <scheme val="minor"/>
    </font>
    <font>
      <sz val="11"/>
      <color theme="1"/>
      <name val="游ゴシック"/>
      <family val="2"/>
      <charset val="128"/>
      <scheme val="minor"/>
    </font>
    <font>
      <b/>
      <sz val="13"/>
      <color theme="1"/>
      <name val="游ゴシック"/>
      <family val="3"/>
      <charset val="128"/>
      <scheme val="minor"/>
    </font>
    <font>
      <sz val="11"/>
      <color theme="1"/>
      <name val="游ゴシック"/>
      <family val="2"/>
      <charset val="128"/>
    </font>
    <font>
      <sz val="11"/>
      <name val="ＭＳ Ｐ明朝"/>
      <family val="1"/>
      <charset val="128"/>
    </font>
    <font>
      <sz val="14"/>
      <name val="ＭＳ 明朝"/>
      <family val="1"/>
      <charset val="128"/>
    </font>
    <font>
      <sz val="14"/>
      <name val="游ゴシック"/>
      <family val="3"/>
      <charset val="128"/>
    </font>
    <font>
      <sz val="6"/>
      <name val="ＭＳ Ｐ明朝"/>
      <family val="1"/>
      <charset val="128"/>
    </font>
    <font>
      <sz val="12"/>
      <name val="ＭＳ 明朝"/>
      <family val="1"/>
      <charset val="128"/>
    </font>
    <font>
      <sz val="16"/>
      <name val="ＭＳ 明朝"/>
      <family val="1"/>
      <charset val="128"/>
    </font>
    <font>
      <sz val="20"/>
      <color theme="1"/>
      <name val="BIZ UDPゴシック"/>
      <family val="3"/>
      <charset val="128"/>
    </font>
    <font>
      <sz val="12"/>
      <name val="游ゴシック"/>
      <family val="3"/>
      <charset val="128"/>
    </font>
    <font>
      <sz val="6"/>
      <name val="ＭＳ Ｐゴシック"/>
      <family val="3"/>
      <charset val="128"/>
    </font>
    <font>
      <b/>
      <sz val="14"/>
      <color rgb="FF000000"/>
      <name val="游ゴシック"/>
      <family val="3"/>
      <charset val="128"/>
    </font>
    <font>
      <b/>
      <sz val="12"/>
      <color rgb="FF000000"/>
      <name val="游ゴシック"/>
      <family val="3"/>
      <charset val="128"/>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2"/>
      <color rgb="FF000000"/>
      <name val="游ゴシック"/>
      <family val="3"/>
      <charset val="128"/>
    </font>
    <font>
      <sz val="14"/>
      <color theme="1"/>
      <name val="游ゴシック"/>
      <family val="2"/>
      <charset val="128"/>
      <scheme val="minor"/>
    </font>
    <font>
      <sz val="12"/>
      <color theme="1"/>
      <name val="HGSｺﾞｼｯｸM"/>
      <family val="3"/>
      <charset val="128"/>
    </font>
    <font>
      <sz val="6"/>
      <name val="游ゴシック"/>
      <family val="3"/>
      <charset val="128"/>
      <scheme val="minor"/>
    </font>
    <font>
      <sz val="9"/>
      <color theme="1"/>
      <name val="游ゴシック"/>
      <family val="3"/>
      <charset val="128"/>
      <scheme val="minor"/>
    </font>
    <font>
      <sz val="12"/>
      <color theme="1"/>
      <name val="游ゴシック"/>
      <family val="3"/>
      <charset val="128"/>
    </font>
    <font>
      <sz val="11"/>
      <color theme="1"/>
      <name val="游ゴシック"/>
      <family val="3"/>
      <charset val="128"/>
    </font>
    <font>
      <sz val="7"/>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style="thin">
        <color indexed="64"/>
      </right>
      <top/>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mediumDashed">
        <color indexed="64"/>
      </right>
      <top style="mediumDashed">
        <color auto="1"/>
      </top>
      <bottom/>
      <diagonal/>
    </border>
    <border>
      <left/>
      <right style="mediumDashed">
        <color indexed="64"/>
      </right>
      <top/>
      <bottom/>
      <diagonal/>
    </border>
    <border>
      <left/>
      <right style="mediumDashed">
        <color indexed="64"/>
      </right>
      <top/>
      <bottom style="mediumDashed">
        <color auto="1"/>
      </bottom>
      <diagonal/>
    </border>
    <border>
      <left style="thick">
        <color indexed="64"/>
      </left>
      <right/>
      <top/>
      <bottom/>
      <diagonal/>
    </border>
  </borders>
  <cellStyleXfs count="5">
    <xf numFmtId="0" fontId="0" fillId="0" borderId="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xf numFmtId="0" fontId="16" fillId="0" borderId="0"/>
  </cellStyleXfs>
  <cellXfs count="196">
    <xf numFmtId="0" fontId="0" fillId="0" borderId="0" xfId="0">
      <alignment vertical="center"/>
    </xf>
    <xf numFmtId="0" fontId="8" fillId="0" borderId="0" xfId="0" applyFont="1" applyProtection="1">
      <alignment vertical="center"/>
    </xf>
    <xf numFmtId="0" fontId="0" fillId="0" borderId="0" xfId="0" applyProtection="1">
      <alignment vertical="center"/>
    </xf>
    <xf numFmtId="0" fontId="3" fillId="0" borderId="0" xfId="0" applyFont="1" applyBorder="1" applyAlignment="1" applyProtection="1">
      <alignment horizontal="left" vertical="center"/>
    </xf>
    <xf numFmtId="0" fontId="0" fillId="0" borderId="0" xfId="0" applyAlignment="1" applyProtection="1">
      <alignment horizontal="center" vertical="center"/>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0" fontId="5" fillId="2" borderId="0" xfId="0"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49" fontId="0" fillId="0" borderId="0" xfId="0" applyNumberForma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2"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0" fontId="0" fillId="0" borderId="0" xfId="0" applyBorder="1" applyProtection="1">
      <alignment vertical="center"/>
    </xf>
    <xf numFmtId="0" fontId="12" fillId="0" borderId="0" xfId="0" applyFont="1" applyBorder="1" applyAlignment="1" applyProtection="1">
      <alignment horizontal="center" vertical="center"/>
    </xf>
    <xf numFmtId="0" fontId="7" fillId="0" borderId="0" xfId="0" applyFont="1" applyAlignment="1" applyProtection="1">
      <alignment vertical="center"/>
    </xf>
    <xf numFmtId="0" fontId="11" fillId="0" borderId="0" xfId="0" applyFont="1" applyBorder="1" applyAlignment="1" applyProtection="1">
      <alignment horizontal="left" vertical="center"/>
    </xf>
    <xf numFmtId="0" fontId="0" fillId="3" borderId="1" xfId="0"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38" fontId="5" fillId="2" borderId="11" xfId="1" applyNumberFormat="1" applyFont="1" applyFill="1" applyBorder="1" applyAlignment="1" applyProtection="1">
      <alignment horizontal="center" vertical="center" shrinkToFit="1"/>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14" fillId="0" borderId="0" xfId="0" applyFont="1" applyBorder="1" applyAlignment="1" applyProtection="1">
      <alignment horizontal="left" vertical="center"/>
    </xf>
    <xf numFmtId="38" fontId="12" fillId="0" borderId="15" xfId="0" applyNumberFormat="1" applyFont="1" applyBorder="1" applyAlignment="1">
      <alignment horizontal="center" vertical="center"/>
    </xf>
    <xf numFmtId="0" fontId="0" fillId="0" borderId="0" xfId="0" applyBorder="1" applyAlignment="1">
      <alignment horizontal="center" vertical="center"/>
    </xf>
    <xf numFmtId="177" fontId="0" fillId="3" borderId="2" xfId="0" applyNumberFormat="1" applyFill="1" applyBorder="1" applyAlignment="1" applyProtection="1">
      <alignment horizontal="center" vertical="center" shrinkToFit="1"/>
      <protection locked="0"/>
    </xf>
    <xf numFmtId="0" fontId="0" fillId="0" borderId="0" xfId="0" applyBorder="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20" fillId="0" borderId="0" xfId="4" applyFont="1"/>
    <xf numFmtId="0" fontId="20" fillId="0" borderId="0" xfId="4" applyFont="1" applyAlignment="1" applyProtection="1">
      <alignment vertical="center"/>
      <protection locked="0"/>
    </xf>
    <xf numFmtId="0" fontId="20" fillId="0" borderId="0" xfId="4" applyFont="1" applyAlignment="1">
      <alignment vertical="center"/>
    </xf>
    <xf numFmtId="0" fontId="21" fillId="0" borderId="0" xfId="4" applyFont="1" applyAlignment="1" applyProtection="1">
      <alignment vertical="center"/>
      <protection locked="0"/>
    </xf>
    <xf numFmtId="0" fontId="21" fillId="0" borderId="0" xfId="4" applyFont="1" applyAlignment="1" applyProtection="1">
      <alignment horizontal="center" vertical="center"/>
      <protection locked="0"/>
    </xf>
    <xf numFmtId="0" fontId="20" fillId="0" borderId="0" xfId="4" applyFont="1" applyAlignment="1" applyProtection="1">
      <alignment horizontal="center" vertical="center"/>
      <protection locked="0"/>
    </xf>
    <xf numFmtId="0" fontId="23" fillId="0" borderId="4" xfId="4" applyFont="1" applyBorder="1" applyAlignment="1" applyProtection="1">
      <alignment horizontal="center" vertical="center"/>
      <protection locked="0"/>
    </xf>
    <xf numFmtId="0" fontId="25"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7" fillId="4" borderId="33" xfId="0" applyFont="1" applyFill="1" applyBorder="1" applyAlignment="1">
      <alignment horizontal="center" vertical="center" wrapText="1"/>
    </xf>
    <xf numFmtId="38" fontId="15" fillId="0" borderId="16" xfId="2" applyFont="1" applyBorder="1" applyAlignment="1">
      <alignment horizontal="center" vertical="center"/>
    </xf>
    <xf numFmtId="0" fontId="22" fillId="0" borderId="0" xfId="0" applyFont="1" applyAlignment="1">
      <alignment horizontal="left" vertical="center"/>
    </xf>
    <xf numFmtId="49" fontId="15" fillId="0" borderId="34" xfId="2" applyNumberFormat="1" applyFont="1" applyBorder="1" applyAlignment="1">
      <alignment horizontal="center" vertical="center"/>
    </xf>
    <xf numFmtId="0" fontId="0" fillId="0" borderId="0" xfId="0" applyFill="1" applyBorder="1">
      <alignment vertical="center"/>
    </xf>
    <xf numFmtId="178" fontId="31" fillId="3" borderId="4" xfId="0" applyNumberFormat="1" applyFont="1" applyFill="1" applyBorder="1" applyAlignment="1">
      <alignment horizontal="center" vertical="center"/>
    </xf>
    <xf numFmtId="0" fontId="5" fillId="0" borderId="0" xfId="0" applyFont="1">
      <alignment vertical="center"/>
    </xf>
    <xf numFmtId="49" fontId="5" fillId="0" borderId="0" xfId="0" applyNumberFormat="1" applyFont="1" applyAlignment="1">
      <alignment horizontal="center" vertical="center"/>
    </xf>
    <xf numFmtId="0" fontId="6" fillId="0" borderId="0" xfId="0" applyFont="1" applyAlignment="1">
      <alignment vertical="center" shrinkToFit="1"/>
    </xf>
    <xf numFmtId="0" fontId="6" fillId="0" borderId="0" xfId="0" applyFont="1" applyAlignment="1">
      <alignment horizontal="centerContinuous" vertical="top" shrinkToFit="1"/>
    </xf>
    <xf numFmtId="0" fontId="32" fillId="0" borderId="4" xfId="0" applyFont="1" applyBorder="1" applyAlignment="1"/>
    <xf numFmtId="0" fontId="6" fillId="0" borderId="4" xfId="0" applyFont="1" applyBorder="1" applyAlignment="1">
      <alignment vertical="center" shrinkToFit="1"/>
    </xf>
    <xf numFmtId="176" fontId="5" fillId="0" borderId="0" xfId="0" applyNumberFormat="1" applyFont="1" applyAlignment="1">
      <alignment vertical="center" shrinkToFit="1"/>
    </xf>
    <xf numFmtId="0" fontId="5" fillId="0" borderId="0" xfId="0" applyFont="1" applyAlignment="1">
      <alignment horizontal="center" vertical="center"/>
    </xf>
    <xf numFmtId="49" fontId="5" fillId="0" borderId="0" xfId="0" applyNumberFormat="1" applyFont="1">
      <alignment vertical="center"/>
    </xf>
    <xf numFmtId="0" fontId="4" fillId="0" borderId="0" xfId="0" applyFont="1">
      <alignment vertical="center"/>
    </xf>
    <xf numFmtId="176" fontId="7" fillId="0" borderId="0" xfId="0" applyNumberFormat="1" applyFont="1" applyAlignment="1">
      <alignment vertical="center" shrinkToFit="1"/>
    </xf>
    <xf numFmtId="0" fontId="4" fillId="0" borderId="0" xfId="0" applyFont="1" applyAlignment="1">
      <alignment horizontal="center" vertical="center"/>
    </xf>
    <xf numFmtId="0" fontId="6" fillId="0" borderId="0" xfId="0" applyFont="1">
      <alignment vertical="center"/>
    </xf>
    <xf numFmtId="0" fontId="9" fillId="0" borderId="0" xfId="0" applyFont="1">
      <alignment vertical="center"/>
    </xf>
    <xf numFmtId="0" fontId="7" fillId="0" borderId="0" xfId="0" applyFont="1" applyAlignment="1" applyProtection="1">
      <alignment vertical="center"/>
    </xf>
    <xf numFmtId="0" fontId="12" fillId="0" borderId="0" xfId="0" applyFont="1" applyBorder="1" applyAlignment="1">
      <alignment horizontal="left" vertical="center"/>
    </xf>
    <xf numFmtId="0" fontId="0" fillId="0" borderId="0" xfId="0" applyBorder="1" applyAlignment="1">
      <alignment horizontal="left" vertical="center"/>
    </xf>
    <xf numFmtId="0" fontId="12" fillId="0" borderId="0" xfId="0" applyFont="1" applyBorder="1" applyAlignment="1" applyProtection="1">
      <alignment horizontal="left" vertical="center"/>
    </xf>
    <xf numFmtId="0" fontId="7" fillId="0" borderId="0" xfId="0" applyFont="1" applyAlignment="1" applyProtection="1">
      <alignment vertical="center"/>
    </xf>
    <xf numFmtId="0" fontId="0" fillId="4" borderId="3" xfId="0"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protection locked="0"/>
    </xf>
    <xf numFmtId="0" fontId="0" fillId="0" borderId="0" xfId="0" applyFill="1" applyBorder="1" applyAlignment="1">
      <alignment horizontal="center" vertical="center" shrinkToFit="1"/>
    </xf>
    <xf numFmtId="0" fontId="3" fillId="0" borderId="10" xfId="0" applyFont="1" applyBorder="1" applyAlignment="1" applyProtection="1">
      <alignment horizontal="left" vertical="center"/>
    </xf>
    <xf numFmtId="0" fontId="8" fillId="0" borderId="45" xfId="0" applyFont="1" applyBorder="1" applyProtection="1">
      <alignment vertical="center"/>
    </xf>
    <xf numFmtId="0" fontId="12" fillId="0" borderId="46" xfId="0" applyFont="1" applyBorder="1" applyAlignment="1" applyProtection="1">
      <alignment vertical="center"/>
    </xf>
    <xf numFmtId="0" fontId="0" fillId="0" borderId="47" xfId="0" applyBorder="1" applyProtection="1">
      <alignment vertical="center"/>
    </xf>
    <xf numFmtId="0" fontId="0" fillId="4" borderId="1" xfId="0"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38" fontId="35" fillId="0" borderId="37" xfId="2" applyFont="1" applyFill="1" applyBorder="1" applyAlignment="1">
      <alignment horizontal="center" vertical="center"/>
    </xf>
    <xf numFmtId="38" fontId="35" fillId="0" borderId="38" xfId="2" applyFont="1" applyFill="1" applyBorder="1" applyAlignment="1">
      <alignment horizontal="center" vertical="center"/>
    </xf>
    <xf numFmtId="0" fontId="7" fillId="0" borderId="0" xfId="0" applyFont="1" applyAlignment="1" applyProtection="1">
      <alignment vertical="center"/>
    </xf>
    <xf numFmtId="38" fontId="5" fillId="3" borderId="3" xfId="0" applyNumberFormat="1" applyFont="1" applyFill="1" applyBorder="1" applyAlignment="1" applyProtection="1">
      <alignment horizontal="center" vertical="center" shrinkToFit="1"/>
    </xf>
    <xf numFmtId="38" fontId="5" fillId="3" borderId="23" xfId="0" applyNumberFormat="1" applyFont="1" applyFill="1" applyBorder="1" applyAlignment="1" applyProtection="1">
      <alignment horizontal="center" vertical="center" shrinkToFit="1"/>
    </xf>
    <xf numFmtId="0" fontId="0" fillId="4" borderId="1" xfId="0" applyFill="1" applyBorder="1" applyAlignment="1">
      <alignment horizontal="center" vertical="center" shrinkToFit="1"/>
    </xf>
    <xf numFmtId="0" fontId="0" fillId="0" borderId="5" xfId="0" applyBorder="1" applyAlignment="1" applyProtection="1">
      <alignment vertical="center" shrinkToFit="1"/>
    </xf>
    <xf numFmtId="179" fontId="0" fillId="4" borderId="1" xfId="0" applyNumberFormat="1" applyFill="1" applyBorder="1" applyAlignment="1">
      <alignment horizontal="center" vertical="center" shrinkToFit="1"/>
    </xf>
    <xf numFmtId="177" fontId="0" fillId="3" borderId="1" xfId="0" applyNumberFormat="1" applyFill="1" applyBorder="1" applyAlignment="1">
      <alignment horizontal="center" vertical="center"/>
    </xf>
    <xf numFmtId="38" fontId="0" fillId="3" borderId="3" xfId="0" applyNumberFormat="1" applyFill="1" applyBorder="1" applyAlignment="1">
      <alignment horizontal="center" vertical="center"/>
    </xf>
    <xf numFmtId="0" fontId="0" fillId="4" borderId="3" xfId="0" applyFill="1" applyBorder="1" applyAlignment="1">
      <alignment horizontal="center" vertical="center" shrinkToFit="1"/>
    </xf>
    <xf numFmtId="38" fontId="0" fillId="3" borderId="3" xfId="0" applyNumberFormat="1" applyFill="1" applyBorder="1" applyAlignment="1">
      <alignment horizontal="center" vertical="center" shrinkToFit="1"/>
    </xf>
    <xf numFmtId="0" fontId="0" fillId="0" borderId="0" xfId="0" applyAlignment="1" applyProtection="1">
      <alignment horizontal="right" vertical="center"/>
    </xf>
    <xf numFmtId="0" fontId="0" fillId="0" borderId="0" xfId="0" applyFill="1" applyProtection="1">
      <alignment vertical="center"/>
    </xf>
    <xf numFmtId="49" fontId="0" fillId="0" borderId="0" xfId="0" applyNumberFormat="1" applyFill="1">
      <alignment vertical="center"/>
    </xf>
    <xf numFmtId="49" fontId="0" fillId="0" borderId="0" xfId="0" applyNumberFormat="1" applyFill="1" applyProtection="1">
      <alignment vertical="center"/>
    </xf>
    <xf numFmtId="0" fontId="0" fillId="0" borderId="0" xfId="0" applyFill="1" applyAlignment="1" applyProtection="1">
      <alignment horizontal="center" vertical="center"/>
    </xf>
    <xf numFmtId="0" fontId="17" fillId="0" borderId="0" xfId="4" applyFont="1" applyFill="1"/>
    <xf numFmtId="0" fontId="18" fillId="0" borderId="0" xfId="4" applyFont="1" applyFill="1" applyAlignment="1" applyProtection="1">
      <alignment vertical="center"/>
      <protection locked="0"/>
    </xf>
    <xf numFmtId="0" fontId="17" fillId="0" borderId="0" xfId="4" applyFont="1" applyFill="1" applyAlignment="1" applyProtection="1">
      <alignment vertical="center"/>
      <protection locked="0"/>
    </xf>
    <xf numFmtId="0" fontId="17" fillId="0" borderId="0" xfId="4" applyFont="1" applyFill="1" applyAlignment="1">
      <alignment vertical="center"/>
    </xf>
    <xf numFmtId="0" fontId="23" fillId="0" borderId="0" xfId="4" applyFont="1" applyFill="1" applyAlignment="1" applyProtection="1">
      <alignment vertical="center"/>
      <protection locked="0"/>
    </xf>
    <xf numFmtId="0" fontId="23" fillId="0" borderId="0" xfId="4" applyFont="1" applyFill="1"/>
    <xf numFmtId="0" fontId="20" fillId="0" borderId="0" xfId="4" applyFont="1" applyFill="1" applyProtection="1">
      <protection locked="0"/>
    </xf>
    <xf numFmtId="0" fontId="20" fillId="0" borderId="0" xfId="4" applyFont="1" applyFill="1" applyAlignment="1" applyProtection="1">
      <alignment vertical="center"/>
      <protection locked="0"/>
    </xf>
    <xf numFmtId="0" fontId="20" fillId="0" borderId="0" xfId="4" applyFont="1" applyFill="1" applyAlignment="1">
      <alignment vertical="center"/>
    </xf>
    <xf numFmtId="0" fontId="20" fillId="0" borderId="0" xfId="4" applyFont="1" applyFill="1"/>
    <xf numFmtId="0" fontId="4" fillId="0" borderId="0" xfId="0" applyFont="1" applyAlignment="1">
      <alignment horizontal="center" vertical="center"/>
    </xf>
    <xf numFmtId="49" fontId="9" fillId="4" borderId="1" xfId="0" applyNumberFormat="1"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49" fontId="9" fillId="4" borderId="7"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0" fillId="3" borderId="6"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9" fillId="4" borderId="8" xfId="0" applyFont="1" applyFill="1" applyBorder="1" applyAlignment="1" applyProtection="1">
      <alignment horizontal="center" vertical="center"/>
    </xf>
    <xf numFmtId="0" fontId="10" fillId="0" borderId="0" xfId="0" applyFont="1" applyAlignment="1" applyProtection="1">
      <alignment horizontal="center" vertical="center"/>
    </xf>
    <xf numFmtId="49" fontId="0" fillId="3" borderId="0" xfId="0" applyNumberFormat="1" applyFill="1" applyAlignment="1" applyProtection="1">
      <alignment horizontal="center" vertical="center"/>
      <protection locked="0"/>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3" borderId="0" xfId="0" applyFill="1" applyAlignment="1">
      <alignment horizontal="center" vertical="center"/>
    </xf>
    <xf numFmtId="38" fontId="32" fillId="0" borderId="4" xfId="2" applyFont="1" applyBorder="1" applyAlignment="1">
      <alignment horizontal="center" vertical="center"/>
    </xf>
    <xf numFmtId="0" fontId="6" fillId="0" borderId="0" xfId="0" applyFont="1" applyAlignment="1">
      <alignment horizontal="left" vertical="center" shrinkToFit="1"/>
    </xf>
    <xf numFmtId="49" fontId="0" fillId="3" borderId="12" xfId="0" applyNumberFormat="1" applyFill="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0" fillId="0" borderId="0" xfId="0" applyAlignment="1" applyProtection="1">
      <alignment vertical="center" wrapText="1"/>
    </xf>
    <xf numFmtId="0" fontId="0" fillId="0" borderId="0" xfId="0" applyAlignment="1">
      <alignment vertical="center" wrapText="1"/>
    </xf>
    <xf numFmtId="0" fontId="0" fillId="0" borderId="0" xfId="0" applyAlignment="1" applyProtection="1">
      <alignment horizontal="center" vertical="center"/>
    </xf>
    <xf numFmtId="38" fontId="30" fillId="0" borderId="36" xfId="2" applyFont="1" applyBorder="1" applyAlignment="1">
      <alignment horizontal="center" vertical="center" wrapText="1"/>
    </xf>
    <xf numFmtId="38" fontId="30" fillId="0" borderId="40" xfId="2" applyFont="1" applyBorder="1" applyAlignment="1">
      <alignment horizontal="center" vertical="center" wrapText="1"/>
    </xf>
    <xf numFmtId="0" fontId="23" fillId="0" borderId="4" xfId="4" applyFont="1" applyBorder="1" applyAlignment="1" applyProtection="1">
      <alignment horizontal="left" vertical="center"/>
    </xf>
    <xf numFmtId="0" fontId="36" fillId="0" borderId="4" xfId="0" applyFont="1" applyBorder="1" applyAlignment="1">
      <alignment horizontal="left" vertical="center"/>
    </xf>
    <xf numFmtId="0" fontId="0" fillId="0" borderId="4" xfId="0" applyBorder="1" applyAlignment="1">
      <alignment horizontal="left" vertical="center"/>
    </xf>
    <xf numFmtId="0" fontId="25" fillId="4" borderId="24" xfId="0" applyFont="1" applyFill="1" applyBorder="1" applyAlignment="1">
      <alignment horizontal="center" vertical="center"/>
    </xf>
    <xf numFmtId="0" fontId="25" fillId="4" borderId="25"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29" xfId="0" applyFont="1" applyFill="1" applyBorder="1" applyAlignment="1">
      <alignment horizontal="center" vertical="center"/>
    </xf>
    <xf numFmtId="38" fontId="30" fillId="0" borderId="35" xfId="2" applyFont="1" applyFill="1" applyBorder="1" applyAlignment="1">
      <alignment horizontal="center" vertical="center" wrapText="1"/>
    </xf>
    <xf numFmtId="38" fontId="30" fillId="0" borderId="39" xfId="2" applyFont="1" applyFill="1" applyBorder="1" applyAlignment="1">
      <alignment horizontal="center" vertical="center" wrapText="1"/>
    </xf>
    <xf numFmtId="38" fontId="30" fillId="0" borderId="35" xfId="2" applyFont="1" applyBorder="1" applyAlignment="1">
      <alignment horizontal="center" vertical="center" wrapText="1"/>
    </xf>
    <xf numFmtId="38" fontId="30" fillId="0" borderId="39" xfId="2" applyFont="1" applyBorder="1" applyAlignment="1">
      <alignment horizontal="center" vertical="center" wrapText="1"/>
    </xf>
    <xf numFmtId="0" fontId="5" fillId="4" borderId="1" xfId="0" applyFont="1" applyFill="1" applyBorder="1" applyAlignment="1" applyProtection="1">
      <alignment horizontal="center" vertical="center" shrinkToFit="1"/>
    </xf>
    <xf numFmtId="0" fontId="5" fillId="4" borderId="5" xfId="0" applyFont="1" applyFill="1" applyBorder="1" applyAlignment="1" applyProtection="1">
      <alignment horizontal="center" vertical="center" shrinkToFit="1"/>
    </xf>
    <xf numFmtId="0" fontId="0" fillId="0" borderId="14" xfId="0" applyBorder="1" applyAlignment="1">
      <alignment horizontal="center" vertical="center" shrinkToFit="1"/>
    </xf>
    <xf numFmtId="177" fontId="0" fillId="3" borderId="1" xfId="0" applyNumberForma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7" fillId="0" borderId="0" xfId="0" applyFont="1" applyAlignment="1" applyProtection="1">
      <alignment horizontal="center" vertical="center"/>
    </xf>
    <xf numFmtId="0" fontId="7" fillId="0" borderId="0" xfId="0" applyFont="1" applyAlignment="1" applyProtection="1">
      <alignment vertical="center"/>
    </xf>
    <xf numFmtId="49" fontId="3" fillId="0" borderId="0" xfId="0" applyNumberFormat="1" applyFont="1" applyBorder="1" applyAlignment="1" applyProtection="1">
      <alignment horizontal="left" vertical="center"/>
    </xf>
    <xf numFmtId="0" fontId="0" fillId="4" borderId="1" xfId="0" applyFill="1" applyBorder="1" applyAlignment="1" applyProtection="1">
      <alignment horizontal="center" vertical="center" wrapText="1" shrinkToFit="1"/>
    </xf>
    <xf numFmtId="0" fontId="0" fillId="4" borderId="5" xfId="0" applyFill="1" applyBorder="1" applyAlignment="1" applyProtection="1">
      <alignment horizontal="center" vertical="center" wrapText="1" shrinkToFit="1"/>
    </xf>
    <xf numFmtId="0" fontId="0" fillId="0" borderId="5" xfId="0" applyBorder="1" applyAlignment="1">
      <alignment horizontal="center" vertical="center" shrinkToFit="1"/>
    </xf>
    <xf numFmtId="0" fontId="5" fillId="4" borderId="3" xfId="0" applyFont="1" applyFill="1" applyBorder="1" applyAlignment="1" applyProtection="1">
      <alignment horizontal="center" vertical="center" shrinkToFit="1"/>
    </xf>
    <xf numFmtId="0" fontId="0" fillId="0" borderId="3" xfId="0" applyBorder="1" applyAlignment="1">
      <alignment horizontal="center" vertical="center" shrinkToFit="1"/>
    </xf>
    <xf numFmtId="38" fontId="7" fillId="0" borderId="44" xfId="0" applyNumberFormat="1" applyFont="1" applyBorder="1" applyAlignment="1" applyProtection="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4" borderId="1" xfId="0" applyFill="1" applyBorder="1" applyAlignment="1" applyProtection="1">
      <alignment horizontal="center" vertical="center" shrinkToFit="1"/>
    </xf>
    <xf numFmtId="0" fontId="5" fillId="4" borderId="23"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0" fillId="3" borderId="3" xfId="0" applyFill="1" applyBorder="1" applyAlignment="1" applyProtection="1">
      <alignment vertical="center" shrinkToFit="1"/>
      <protection locked="0"/>
    </xf>
    <xf numFmtId="0" fontId="0" fillId="0" borderId="3" xfId="0" applyBorder="1" applyAlignment="1">
      <alignment vertical="center"/>
    </xf>
    <xf numFmtId="0" fontId="0" fillId="4" borderId="3" xfId="0" applyFill="1" applyBorder="1" applyAlignment="1" applyProtection="1">
      <alignment horizontal="center" vertical="center"/>
    </xf>
    <xf numFmtId="0" fontId="0" fillId="0" borderId="3" xfId="0" applyBorder="1" applyAlignment="1">
      <alignment horizontal="center" vertical="center"/>
    </xf>
    <xf numFmtId="177" fontId="0" fillId="0" borderId="1" xfId="0" applyNumberFormat="1"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12" fillId="0" borderId="20" xfId="0" applyFont="1" applyBorder="1" applyAlignment="1">
      <alignment horizontal="center" vertical="center" textRotation="255"/>
    </xf>
    <xf numFmtId="0" fontId="0" fillId="0" borderId="20" xfId="0" applyBorder="1" applyAlignment="1">
      <alignment horizontal="center" vertical="center" textRotation="255"/>
    </xf>
    <xf numFmtId="0" fontId="12" fillId="0" borderId="48" xfId="0" applyFont="1" applyBorder="1" applyAlignment="1">
      <alignment horizontal="left" vertical="center"/>
    </xf>
    <xf numFmtId="0" fontId="34" fillId="4" borderId="1" xfId="0" applyFont="1" applyFill="1" applyBorder="1" applyAlignment="1" applyProtection="1">
      <alignment horizontal="center" vertical="center" wrapText="1" shrinkToFit="1"/>
    </xf>
    <xf numFmtId="0" fontId="5" fillId="4" borderId="3" xfId="0" applyFont="1" applyFill="1" applyBorder="1" applyAlignment="1">
      <alignment horizontal="center" vertical="center" wrapText="1" shrinkToFit="1"/>
    </xf>
    <xf numFmtId="0" fontId="0" fillId="4" borderId="3" xfId="0" applyFill="1" applyBorder="1" applyAlignment="1" applyProtection="1">
      <alignment horizontal="center" vertical="center" wrapText="1" shrinkToFit="1"/>
    </xf>
    <xf numFmtId="0" fontId="0" fillId="0" borderId="5" xfId="0" applyBorder="1" applyAlignment="1">
      <alignment horizontal="center" vertical="center"/>
    </xf>
    <xf numFmtId="0" fontId="0" fillId="0" borderId="2" xfId="0"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shrinkToFit="1"/>
    </xf>
  </cellXfs>
  <cellStyles count="5">
    <cellStyle name="桁区切り" xfId="2" builtinId="6"/>
    <cellStyle name="桁区切り 4" xfId="1"/>
    <cellStyle name="標準" xfId="0" builtinId="0"/>
    <cellStyle name="標準 2" xfId="3"/>
    <cellStyle name="標準_13様式" xfId="4"/>
  </cellStyles>
  <dxfs count="3">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134471</xdr:colOff>
      <xdr:row>0</xdr:row>
      <xdr:rowOff>37353</xdr:rowOff>
    </xdr:from>
    <xdr:ext cx="1261884" cy="559192"/>
    <xdr:sp macro="" textlink="">
      <xdr:nvSpPr>
        <xdr:cNvPr id="3" name="テキスト ボックス 2">
          <a:extLst>
            <a:ext uri="{FF2B5EF4-FFF2-40B4-BE49-F238E27FC236}">
              <a16:creationId xmlns:a16="http://schemas.microsoft.com/office/drawing/2014/main" id="{5E5B5B1C-083A-44B5-8EE8-B235184ACB38}"/>
            </a:ext>
          </a:extLst>
        </xdr:cNvPr>
        <xdr:cNvSpPr txBox="1"/>
      </xdr:nvSpPr>
      <xdr:spPr>
        <a:xfrm>
          <a:off x="2622177" y="37353"/>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13</xdr:col>
      <xdr:colOff>141941</xdr:colOff>
      <xdr:row>18</xdr:row>
      <xdr:rowOff>14941</xdr:rowOff>
    </xdr:from>
    <xdr:to>
      <xdr:col>24</xdr:col>
      <xdr:colOff>139219</xdr:colOff>
      <xdr:row>22</xdr:row>
      <xdr:rowOff>268941</xdr:rowOff>
    </xdr:to>
    <xdr:sp macro="" textlink="">
      <xdr:nvSpPr>
        <xdr:cNvPr id="4" name="吹き出し: 四角形 3">
          <a:extLst>
            <a:ext uri="{FF2B5EF4-FFF2-40B4-BE49-F238E27FC236}">
              <a16:creationId xmlns:a16="http://schemas.microsoft.com/office/drawing/2014/main" id="{0D1ECD82-D173-48DA-81DA-544242E55C8E}"/>
            </a:ext>
          </a:extLst>
        </xdr:cNvPr>
        <xdr:cNvSpPr/>
      </xdr:nvSpPr>
      <xdr:spPr>
        <a:xfrm>
          <a:off x="3735294" y="3780117"/>
          <a:ext cx="3037807" cy="1030942"/>
        </a:xfrm>
        <a:prstGeom prst="wedgeRectCallout">
          <a:avLst>
            <a:gd name="adj1" fmla="val -68461"/>
            <a:gd name="adj2" fmla="val 8931"/>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104588</xdr:colOff>
      <xdr:row>25</xdr:row>
      <xdr:rowOff>89647</xdr:rowOff>
    </xdr:from>
    <xdr:to>
      <xdr:col>23</xdr:col>
      <xdr:colOff>230360</xdr:colOff>
      <xdr:row>28</xdr:row>
      <xdr:rowOff>171824</xdr:rowOff>
    </xdr:to>
    <xdr:sp macro="" textlink="">
      <xdr:nvSpPr>
        <xdr:cNvPr id="5" name="吹き出し: 四角形 4">
          <a:extLst>
            <a:ext uri="{FF2B5EF4-FFF2-40B4-BE49-F238E27FC236}">
              <a16:creationId xmlns:a16="http://schemas.microsoft.com/office/drawing/2014/main" id="{ED7BB8F8-6F48-4E5A-B8FC-5471B9BD2282}"/>
            </a:ext>
          </a:extLst>
        </xdr:cNvPr>
        <xdr:cNvSpPr/>
      </xdr:nvSpPr>
      <xdr:spPr>
        <a:xfrm>
          <a:off x="3974353" y="5505823"/>
          <a:ext cx="2613478" cy="956236"/>
        </a:xfrm>
        <a:prstGeom prst="wedgeRectCallout">
          <a:avLst>
            <a:gd name="adj1" fmla="val -53704"/>
            <a:gd name="adj2" fmla="val 7176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自動計算されるため、入力不要。</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各項目の経費等の詳細は、別シートに入力してください。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7472</xdr:colOff>
      <xdr:row>34</xdr:row>
      <xdr:rowOff>126999</xdr:rowOff>
    </xdr:from>
    <xdr:to>
      <xdr:col>22</xdr:col>
      <xdr:colOff>82177</xdr:colOff>
      <xdr:row>39</xdr:row>
      <xdr:rowOff>44823</xdr:rowOff>
    </xdr:to>
    <xdr:sp macro="" textlink="">
      <xdr:nvSpPr>
        <xdr:cNvPr id="6" name="フローチャート: 処理 5">
          <a:extLst>
            <a:ext uri="{FF2B5EF4-FFF2-40B4-BE49-F238E27FC236}">
              <a16:creationId xmlns:a16="http://schemas.microsoft.com/office/drawing/2014/main" id="{AAA98A11-4D32-46CF-96E3-071ED0DF74B5}"/>
            </a:ext>
          </a:extLst>
        </xdr:cNvPr>
        <xdr:cNvSpPr/>
      </xdr:nvSpPr>
      <xdr:spPr>
        <a:xfrm>
          <a:off x="1942354" y="8254999"/>
          <a:ext cx="4220882" cy="1075765"/>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その他の添付資料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・研修実施機関が発行した受講決定通知</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受講料が分かる資料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雇上げ費用を申請する場合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研修代替職員の雇用契約書</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1581728</xdr:colOff>
      <xdr:row>1</xdr:row>
      <xdr:rowOff>311727</xdr:rowOff>
    </xdr:from>
    <xdr:ext cx="1261884" cy="559192"/>
    <xdr:sp macro="" textlink="">
      <xdr:nvSpPr>
        <xdr:cNvPr id="2" name="テキスト ボックス 1">
          <a:extLst>
            <a:ext uri="{FF2B5EF4-FFF2-40B4-BE49-F238E27FC236}">
              <a16:creationId xmlns:a16="http://schemas.microsoft.com/office/drawing/2014/main" id="{D3F5197D-E9DE-442A-AA5D-2198DC985E78}"/>
            </a:ext>
          </a:extLst>
        </xdr:cNvPr>
        <xdr:cNvSpPr txBox="1"/>
      </xdr:nvSpPr>
      <xdr:spPr>
        <a:xfrm>
          <a:off x="8820728" y="704272"/>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6</xdr:col>
      <xdr:colOff>496454</xdr:colOff>
      <xdr:row>5</xdr:row>
      <xdr:rowOff>323274</xdr:rowOff>
    </xdr:from>
    <xdr:to>
      <xdr:col>6</xdr:col>
      <xdr:colOff>1430811</xdr:colOff>
      <xdr:row>7</xdr:row>
      <xdr:rowOff>34638</xdr:rowOff>
    </xdr:to>
    <xdr:sp macro="" textlink="">
      <xdr:nvSpPr>
        <xdr:cNvPr id="3" name="楕円 2">
          <a:extLst>
            <a:ext uri="{FF2B5EF4-FFF2-40B4-BE49-F238E27FC236}">
              <a16:creationId xmlns:a16="http://schemas.microsoft.com/office/drawing/2014/main" id="{33EEA7E7-E419-416C-8B29-31DDCD1C6365}"/>
            </a:ext>
          </a:extLst>
        </xdr:cNvPr>
        <xdr:cNvSpPr/>
      </xdr:nvSpPr>
      <xdr:spPr>
        <a:xfrm>
          <a:off x="9455727" y="2413001"/>
          <a:ext cx="934357" cy="49645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207817</xdr:colOff>
      <xdr:row>6</xdr:row>
      <xdr:rowOff>115455</xdr:rowOff>
    </xdr:from>
    <xdr:to>
      <xdr:col>3</xdr:col>
      <xdr:colOff>542636</xdr:colOff>
      <xdr:row>9</xdr:row>
      <xdr:rowOff>219364</xdr:rowOff>
    </xdr:to>
    <xdr:sp macro="" textlink="">
      <xdr:nvSpPr>
        <xdr:cNvPr id="4" name="吹き出し: 四角形 3">
          <a:extLst>
            <a:ext uri="{FF2B5EF4-FFF2-40B4-BE49-F238E27FC236}">
              <a16:creationId xmlns:a16="http://schemas.microsoft.com/office/drawing/2014/main" id="{3CEFA48D-99C0-4253-813D-720506C951F0}"/>
            </a:ext>
          </a:extLst>
        </xdr:cNvPr>
        <xdr:cNvSpPr/>
      </xdr:nvSpPr>
      <xdr:spPr>
        <a:xfrm>
          <a:off x="207817" y="2597728"/>
          <a:ext cx="4052455" cy="1004454"/>
        </a:xfrm>
        <a:prstGeom prst="wedgeRectCallout">
          <a:avLst>
            <a:gd name="adj1" fmla="val 32937"/>
            <a:gd name="adj2" fmla="val 8570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以降は、すべて自動計算されるため、入力不要。</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各項目の経費等の詳細は、別シートに入力してください。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1258454</xdr:colOff>
      <xdr:row>3</xdr:row>
      <xdr:rowOff>34637</xdr:rowOff>
    </xdr:from>
    <xdr:to>
      <xdr:col>4</xdr:col>
      <xdr:colOff>708478</xdr:colOff>
      <xdr:row>5</xdr:row>
      <xdr:rowOff>385621</xdr:rowOff>
    </xdr:to>
    <xdr:sp macro="" textlink="">
      <xdr:nvSpPr>
        <xdr:cNvPr id="5" name="吹き出し: 四角形 4">
          <a:extLst>
            <a:ext uri="{FF2B5EF4-FFF2-40B4-BE49-F238E27FC236}">
              <a16:creationId xmlns:a16="http://schemas.microsoft.com/office/drawing/2014/main" id="{600364AD-7380-4500-B875-DF463756D627}"/>
            </a:ext>
          </a:extLst>
        </xdr:cNvPr>
        <xdr:cNvSpPr/>
      </xdr:nvSpPr>
      <xdr:spPr>
        <a:xfrm>
          <a:off x="1535545" y="1293092"/>
          <a:ext cx="4460751" cy="1182256"/>
        </a:xfrm>
        <a:prstGeom prst="wedgeRectCallout">
          <a:avLst>
            <a:gd name="adj1" fmla="val 128705"/>
            <a:gd name="adj2" fmla="val 6531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保育従事職員数（令和６年４月１日現在）を入力してください。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あらかじめ提出いただいている、職員名簿（令和６年４月１日現在）の保育従事職員数と、一致させてください。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1293090</xdr:colOff>
      <xdr:row>3</xdr:row>
      <xdr:rowOff>92364</xdr:rowOff>
    </xdr:from>
    <xdr:to>
      <xdr:col>7</xdr:col>
      <xdr:colOff>392544</xdr:colOff>
      <xdr:row>4</xdr:row>
      <xdr:rowOff>206171</xdr:rowOff>
    </xdr:to>
    <xdr:sp macro="" textlink="">
      <xdr:nvSpPr>
        <xdr:cNvPr id="6" name="フローチャート: 処理 5">
          <a:extLst>
            <a:ext uri="{FF2B5EF4-FFF2-40B4-BE49-F238E27FC236}">
              <a16:creationId xmlns:a16="http://schemas.microsoft.com/office/drawing/2014/main" id="{FF79989F-68FD-4BB0-A317-61F063300E9F}"/>
            </a:ext>
          </a:extLst>
        </xdr:cNvPr>
        <xdr:cNvSpPr/>
      </xdr:nvSpPr>
      <xdr:spPr>
        <a:xfrm>
          <a:off x="8532090" y="1350819"/>
          <a:ext cx="2770909" cy="587170"/>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グレー色セルのみ、入力してください。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（白色セルは、自動計算されます。）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9071</xdr:colOff>
      <xdr:row>14</xdr:row>
      <xdr:rowOff>18144</xdr:rowOff>
    </xdr:from>
    <xdr:to>
      <xdr:col>9</xdr:col>
      <xdr:colOff>952500</xdr:colOff>
      <xdr:row>15</xdr:row>
      <xdr:rowOff>1</xdr:rowOff>
    </xdr:to>
    <xdr:sp macro="" textlink="">
      <xdr:nvSpPr>
        <xdr:cNvPr id="2" name="正方形/長方形 1">
          <a:extLst>
            <a:ext uri="{FF2B5EF4-FFF2-40B4-BE49-F238E27FC236}">
              <a16:creationId xmlns:a16="http://schemas.microsoft.com/office/drawing/2014/main" id="{83E1F553-55E2-4952-9E56-F9800D5B6595}"/>
            </a:ext>
          </a:extLst>
        </xdr:cNvPr>
        <xdr:cNvSpPr/>
      </xdr:nvSpPr>
      <xdr:spPr>
        <a:xfrm>
          <a:off x="362857" y="3029858"/>
          <a:ext cx="6867072" cy="208643"/>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9072</xdr:colOff>
      <xdr:row>15</xdr:row>
      <xdr:rowOff>9072</xdr:rowOff>
    </xdr:from>
    <xdr:to>
      <xdr:col>9</xdr:col>
      <xdr:colOff>952501</xdr:colOff>
      <xdr:row>15</xdr:row>
      <xdr:rowOff>217715</xdr:rowOff>
    </xdr:to>
    <xdr:sp macro="" textlink="">
      <xdr:nvSpPr>
        <xdr:cNvPr id="5" name="正方形/長方形 4">
          <a:extLst>
            <a:ext uri="{FF2B5EF4-FFF2-40B4-BE49-F238E27FC236}">
              <a16:creationId xmlns:a16="http://schemas.microsoft.com/office/drawing/2014/main" id="{090EC377-A83F-4A52-AA90-742C78E382AD}"/>
            </a:ext>
          </a:extLst>
        </xdr:cNvPr>
        <xdr:cNvSpPr/>
      </xdr:nvSpPr>
      <xdr:spPr>
        <a:xfrm>
          <a:off x="362858" y="3247572"/>
          <a:ext cx="6867072" cy="208643"/>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489857</xdr:colOff>
      <xdr:row>22</xdr:row>
      <xdr:rowOff>172357</xdr:rowOff>
    </xdr:from>
    <xdr:to>
      <xdr:col>13</xdr:col>
      <xdr:colOff>9073</xdr:colOff>
      <xdr:row>29</xdr:row>
      <xdr:rowOff>18143</xdr:rowOff>
    </xdr:to>
    <xdr:sp macro="" textlink="">
      <xdr:nvSpPr>
        <xdr:cNvPr id="7" name="吹き出し: 四角形 6">
          <a:extLst>
            <a:ext uri="{FF2B5EF4-FFF2-40B4-BE49-F238E27FC236}">
              <a16:creationId xmlns:a16="http://schemas.microsoft.com/office/drawing/2014/main" id="{4B415FA7-F8FC-4C56-853A-64A78BCC11E4}"/>
            </a:ext>
          </a:extLst>
        </xdr:cNvPr>
        <xdr:cNvSpPr/>
      </xdr:nvSpPr>
      <xdr:spPr>
        <a:xfrm>
          <a:off x="4735286" y="4998357"/>
          <a:ext cx="3746501" cy="1433286"/>
        </a:xfrm>
        <a:prstGeom prst="wedgeRectCallout">
          <a:avLst>
            <a:gd name="adj1" fmla="val 11188"/>
            <a:gd name="adj2" fmla="val -18055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研修日：令和６年１２月２日に対して、既存の職員が所定労働時間を超えて勤務した場合。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時給</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2,500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円の職員が、研修日に３時間分、所定労働時間を超えて勤務した場合。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2,500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円</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３時間＝</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7,500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円</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63500</xdr:colOff>
      <xdr:row>37</xdr:row>
      <xdr:rowOff>145144</xdr:rowOff>
    </xdr:from>
    <xdr:to>
      <xdr:col>9</xdr:col>
      <xdr:colOff>762000</xdr:colOff>
      <xdr:row>41</xdr:row>
      <xdr:rowOff>63500</xdr:rowOff>
    </xdr:to>
    <xdr:sp macro="" textlink="">
      <xdr:nvSpPr>
        <xdr:cNvPr id="9" name="吹き出し: 四角形 8">
          <a:extLst>
            <a:ext uri="{FF2B5EF4-FFF2-40B4-BE49-F238E27FC236}">
              <a16:creationId xmlns:a16="http://schemas.microsoft.com/office/drawing/2014/main" id="{2FDC9CC4-F341-4C2B-9588-C74B1DF9A9D7}"/>
            </a:ext>
          </a:extLst>
        </xdr:cNvPr>
        <xdr:cNvSpPr/>
      </xdr:nvSpPr>
      <xdr:spPr>
        <a:xfrm>
          <a:off x="3147786" y="8318501"/>
          <a:ext cx="3891643" cy="825499"/>
        </a:xfrm>
        <a:prstGeom prst="wedgeRectCallout">
          <a:avLst>
            <a:gd name="adj1" fmla="val 36804"/>
            <a:gd name="adj2" fmla="val -10728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受講料等の実費（税込み金額）を入力してください。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交通費は対象になりません。</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117928</xdr:colOff>
      <xdr:row>12</xdr:row>
      <xdr:rowOff>90714</xdr:rowOff>
    </xdr:from>
    <xdr:to>
      <xdr:col>9</xdr:col>
      <xdr:colOff>870857</xdr:colOff>
      <xdr:row>13</xdr:row>
      <xdr:rowOff>136071</xdr:rowOff>
    </xdr:to>
    <xdr:sp macro="" textlink="">
      <xdr:nvSpPr>
        <xdr:cNvPr id="11" name="楕円 10">
          <a:extLst>
            <a:ext uri="{FF2B5EF4-FFF2-40B4-BE49-F238E27FC236}">
              <a16:creationId xmlns:a16="http://schemas.microsoft.com/office/drawing/2014/main" id="{4B0FA37D-683E-4E02-A45D-7C2B834AE196}"/>
            </a:ext>
          </a:extLst>
        </xdr:cNvPr>
        <xdr:cNvSpPr/>
      </xdr:nvSpPr>
      <xdr:spPr>
        <a:xfrm>
          <a:off x="6395357" y="2648857"/>
          <a:ext cx="752929" cy="272143"/>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435429</xdr:colOff>
      <xdr:row>8</xdr:row>
      <xdr:rowOff>1</xdr:rowOff>
    </xdr:from>
    <xdr:to>
      <xdr:col>11</xdr:col>
      <xdr:colOff>526143</xdr:colOff>
      <xdr:row>12</xdr:row>
      <xdr:rowOff>1</xdr:rowOff>
    </xdr:to>
    <xdr:sp macro="" textlink="">
      <xdr:nvSpPr>
        <xdr:cNvPr id="8" name="吹き出し: 四角形 7">
          <a:extLst>
            <a:ext uri="{FF2B5EF4-FFF2-40B4-BE49-F238E27FC236}">
              <a16:creationId xmlns:a16="http://schemas.microsoft.com/office/drawing/2014/main" id="{A1431573-5241-489D-98DF-2474378A4CB1}"/>
            </a:ext>
          </a:extLst>
        </xdr:cNvPr>
        <xdr:cNvSpPr/>
      </xdr:nvSpPr>
      <xdr:spPr>
        <a:xfrm>
          <a:off x="4680858" y="1787072"/>
          <a:ext cx="3664856" cy="771072"/>
        </a:xfrm>
        <a:prstGeom prst="wedgeRectCallout">
          <a:avLst>
            <a:gd name="adj1" fmla="val 7764"/>
            <a:gd name="adj2" fmla="val 6471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金額は、研修代替職員を確保するために、</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追加で発生した費用の実費を入力してください。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（時間外勤務手当は対象外です）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317500</xdr:colOff>
      <xdr:row>19</xdr:row>
      <xdr:rowOff>72570</xdr:rowOff>
    </xdr:from>
    <xdr:to>
      <xdr:col>6</xdr:col>
      <xdr:colOff>308428</xdr:colOff>
      <xdr:row>28</xdr:row>
      <xdr:rowOff>117928</xdr:rowOff>
    </xdr:to>
    <xdr:sp macro="" textlink="">
      <xdr:nvSpPr>
        <xdr:cNvPr id="12" name="吹き出し: 四角形 11">
          <a:extLst>
            <a:ext uri="{FF2B5EF4-FFF2-40B4-BE49-F238E27FC236}">
              <a16:creationId xmlns:a16="http://schemas.microsoft.com/office/drawing/2014/main" id="{30222F5C-3047-4A60-8E05-CF3AB7D15659}"/>
            </a:ext>
          </a:extLst>
        </xdr:cNvPr>
        <xdr:cNvSpPr/>
      </xdr:nvSpPr>
      <xdr:spPr>
        <a:xfrm>
          <a:off x="317500" y="4218213"/>
          <a:ext cx="4236357" cy="2086429"/>
        </a:xfrm>
        <a:prstGeom prst="wedgeRectCallout">
          <a:avLst>
            <a:gd name="adj1" fmla="val 95943"/>
            <a:gd name="adj2" fmla="val -89882"/>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研修日：令和６年１２月３日に対して、新たに職員を雇上げした場合。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新たに職員を、令和６年１２月２日～２７日の期間（勤務日数</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20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日）で、契約金額</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160,000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円で雇用した場合。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160,000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円</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÷20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日（勤務日数）＝</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8,000</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円</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（研修日１日あたりの実費を算出してください）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752929</xdr:colOff>
      <xdr:row>3</xdr:row>
      <xdr:rowOff>81642</xdr:rowOff>
    </xdr:from>
    <xdr:to>
      <xdr:col>6</xdr:col>
      <xdr:colOff>90713</xdr:colOff>
      <xdr:row>5</xdr:row>
      <xdr:rowOff>299356</xdr:rowOff>
    </xdr:to>
    <xdr:sp macro="" textlink="">
      <xdr:nvSpPr>
        <xdr:cNvPr id="6" name="フローチャート: 処理 5">
          <a:extLst>
            <a:ext uri="{FF2B5EF4-FFF2-40B4-BE49-F238E27FC236}">
              <a16:creationId xmlns:a16="http://schemas.microsoft.com/office/drawing/2014/main" id="{2C578932-A314-4728-B063-8CCB75E962EA}"/>
            </a:ext>
          </a:extLst>
        </xdr:cNvPr>
        <xdr:cNvSpPr/>
      </xdr:nvSpPr>
      <xdr:spPr>
        <a:xfrm>
          <a:off x="1106715" y="616856"/>
          <a:ext cx="3229427" cy="589643"/>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グレー色セルのみ、入力してください。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（白色セルは、自動計算されます。）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view="pageBreakPreview" zoomScale="85" zoomScaleNormal="100" zoomScaleSheetLayoutView="85" workbookViewId="0">
      <selection activeCell="Q40" sqref="Q40"/>
    </sheetView>
  </sheetViews>
  <sheetFormatPr defaultRowHeight="18"/>
  <cols>
    <col min="1" max="2" width="3.58203125" style="2" customWidth="1"/>
    <col min="3" max="3" width="3.58203125" style="13" customWidth="1"/>
    <col min="4" max="23" width="3.58203125" style="2" customWidth="1"/>
    <col min="24" max="24" width="3.58203125" style="4" customWidth="1"/>
    <col min="25" max="26" width="3.58203125" style="2" customWidth="1"/>
    <col min="27" max="16384" width="8.6640625" style="2"/>
  </cols>
  <sheetData>
    <row r="1" spans="1:25" s="108" customFormat="1">
      <c r="B1" s="109" t="s">
        <v>75</v>
      </c>
      <c r="C1" s="110"/>
      <c r="X1" s="111"/>
    </row>
    <row r="2" spans="1:25">
      <c r="R2" s="107"/>
      <c r="S2" s="138" t="s">
        <v>79</v>
      </c>
      <c r="T2" s="138"/>
      <c r="U2" s="4" t="s">
        <v>6</v>
      </c>
      <c r="V2" s="9">
        <v>2</v>
      </c>
      <c r="W2" s="4" t="s">
        <v>5</v>
      </c>
      <c r="X2" s="9">
        <v>14</v>
      </c>
      <c r="Y2" s="4" t="s">
        <v>4</v>
      </c>
    </row>
    <row r="3" spans="1:25" ht="9" customHeight="1"/>
    <row r="4" spans="1:25">
      <c r="A4" s="133" t="s">
        <v>69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5" ht="9" customHeight="1"/>
    <row r="6" spans="1:25" ht="18" customHeight="1">
      <c r="B6" s="13" t="s">
        <v>7</v>
      </c>
    </row>
    <row r="7" spans="1:25" ht="20" customHeight="1">
      <c r="F7" s="4" t="s">
        <v>27</v>
      </c>
      <c r="G7" s="4"/>
      <c r="H7" s="135" t="s">
        <v>21</v>
      </c>
      <c r="I7" s="135"/>
      <c r="J7" s="135"/>
      <c r="K7" s="14"/>
      <c r="L7" s="136" t="s">
        <v>80</v>
      </c>
      <c r="M7" s="136"/>
      <c r="N7" s="136"/>
      <c r="O7" s="136"/>
      <c r="P7" s="136"/>
      <c r="Q7" s="136"/>
      <c r="R7" s="136"/>
      <c r="S7" s="136"/>
      <c r="T7" s="136"/>
      <c r="U7" s="136"/>
      <c r="V7" s="136"/>
      <c r="W7" s="136"/>
      <c r="X7" s="136"/>
    </row>
    <row r="8" spans="1:25" ht="15" customHeight="1">
      <c r="F8" s="4"/>
      <c r="G8" s="4"/>
      <c r="H8" s="135" t="s">
        <v>20</v>
      </c>
      <c r="I8" s="135"/>
      <c r="J8" s="135"/>
      <c r="K8" s="14"/>
      <c r="L8" s="137"/>
      <c r="M8" s="137"/>
      <c r="N8" s="137"/>
      <c r="O8" s="137"/>
      <c r="P8" s="137"/>
      <c r="Q8" s="137"/>
      <c r="R8" s="137"/>
      <c r="S8" s="137"/>
      <c r="T8" s="137"/>
      <c r="U8" s="137"/>
      <c r="V8" s="137"/>
      <c r="W8" s="137"/>
      <c r="X8" s="137"/>
    </row>
    <row r="9" spans="1:25" ht="8" customHeight="1">
      <c r="H9" s="15"/>
      <c r="I9" s="16"/>
      <c r="J9" s="16"/>
      <c r="K9" s="17"/>
      <c r="W9" s="4"/>
    </row>
    <row r="10" spans="1:25" ht="15" customHeight="1">
      <c r="H10" s="135" t="s">
        <v>19</v>
      </c>
      <c r="I10" s="135"/>
      <c r="J10" s="135"/>
      <c r="K10" s="17"/>
      <c r="L10" s="4" t="s">
        <v>13</v>
      </c>
      <c r="M10" s="134" t="s">
        <v>81</v>
      </c>
      <c r="N10" s="134"/>
      <c r="O10" s="18" t="s">
        <v>14</v>
      </c>
      <c r="P10" s="134" t="s">
        <v>82</v>
      </c>
      <c r="Q10" s="134"/>
      <c r="W10" s="4"/>
    </row>
    <row r="11" spans="1:25" ht="25" customHeight="1">
      <c r="H11" s="135" t="s">
        <v>18</v>
      </c>
      <c r="I11" s="135"/>
      <c r="J11" s="135"/>
      <c r="K11" s="17"/>
      <c r="L11" s="136" t="s">
        <v>83</v>
      </c>
      <c r="M11" s="136"/>
      <c r="N11" s="136"/>
      <c r="O11" s="136"/>
      <c r="P11" s="136"/>
      <c r="Q11" s="136"/>
      <c r="R11" s="136"/>
      <c r="S11" s="136"/>
      <c r="T11" s="136"/>
      <c r="U11" s="136"/>
      <c r="V11" s="136"/>
      <c r="W11" s="136"/>
      <c r="X11" s="136"/>
    </row>
    <row r="12" spans="1:25" ht="8" customHeight="1">
      <c r="H12" s="4"/>
      <c r="I12" s="17"/>
      <c r="J12" s="17"/>
      <c r="K12" s="17"/>
      <c r="W12" s="4"/>
    </row>
    <row r="13" spans="1:25" ht="25" customHeight="1">
      <c r="H13" s="146" t="s">
        <v>10</v>
      </c>
      <c r="I13" s="146"/>
      <c r="J13" s="146"/>
      <c r="K13" s="17"/>
      <c r="L13" s="136" t="s">
        <v>84</v>
      </c>
      <c r="M13" s="136"/>
      <c r="N13" s="136"/>
      <c r="O13" s="136"/>
      <c r="P13" s="136"/>
      <c r="Q13" s="136"/>
      <c r="R13" s="136"/>
      <c r="S13" s="136"/>
      <c r="T13" s="136"/>
      <c r="U13" s="136"/>
      <c r="V13" s="136"/>
      <c r="W13" s="136"/>
      <c r="X13" s="136"/>
    </row>
    <row r="14" spans="1:25" ht="8" customHeight="1">
      <c r="H14" s="4"/>
      <c r="I14" s="17"/>
      <c r="J14" s="17"/>
      <c r="K14" s="17"/>
      <c r="L14" s="19"/>
      <c r="M14" s="19"/>
      <c r="N14" s="19"/>
      <c r="O14" s="19"/>
      <c r="P14" s="19"/>
      <c r="Q14" s="19"/>
      <c r="R14" s="19"/>
      <c r="S14" s="19"/>
      <c r="T14" s="19"/>
      <c r="U14" s="19"/>
      <c r="V14" s="19"/>
      <c r="W14" s="19"/>
      <c r="X14" s="15"/>
    </row>
    <row r="15" spans="1:25" ht="25" customHeight="1">
      <c r="H15" s="146" t="s">
        <v>11</v>
      </c>
      <c r="I15" s="146"/>
      <c r="J15" s="146"/>
      <c r="K15" s="17"/>
      <c r="L15" s="136" t="s">
        <v>85</v>
      </c>
      <c r="M15" s="136"/>
      <c r="N15" s="136"/>
      <c r="O15" s="136"/>
      <c r="P15" s="136"/>
      <c r="Q15" s="136"/>
      <c r="R15" s="136"/>
      <c r="S15" s="136"/>
      <c r="T15" s="136"/>
      <c r="U15" s="136"/>
      <c r="V15" s="136"/>
      <c r="W15" s="136"/>
      <c r="X15" s="136"/>
    </row>
    <row r="17" spans="2:32">
      <c r="B17" s="144" t="s">
        <v>70</v>
      </c>
      <c r="C17" s="144"/>
      <c r="D17" s="144"/>
      <c r="E17" s="144"/>
      <c r="F17" s="144"/>
      <c r="G17" s="144"/>
      <c r="H17" s="144"/>
      <c r="I17" s="144"/>
      <c r="J17" s="144"/>
      <c r="K17" s="144"/>
      <c r="L17" s="144"/>
      <c r="M17" s="144"/>
      <c r="N17" s="144"/>
      <c r="O17" s="144"/>
      <c r="P17" s="144"/>
      <c r="Q17" s="144"/>
      <c r="R17" s="144"/>
      <c r="S17" s="144"/>
      <c r="T17" s="144"/>
      <c r="U17" s="144"/>
      <c r="V17" s="144"/>
      <c r="W17" s="144"/>
      <c r="X17" s="144"/>
    </row>
    <row r="18" spans="2:32">
      <c r="B18" s="145"/>
      <c r="C18" s="145"/>
      <c r="D18" s="145"/>
      <c r="E18" s="145"/>
      <c r="F18" s="145"/>
      <c r="G18" s="145"/>
      <c r="H18" s="145"/>
      <c r="I18" s="145"/>
      <c r="J18" s="145"/>
      <c r="K18" s="145"/>
      <c r="L18" s="145"/>
      <c r="M18" s="145"/>
      <c r="N18" s="145"/>
      <c r="O18" s="145"/>
      <c r="P18" s="145"/>
      <c r="Q18" s="145"/>
      <c r="R18" s="145"/>
      <c r="S18" s="145"/>
      <c r="T18" s="145"/>
      <c r="U18" s="145"/>
      <c r="V18" s="145"/>
      <c r="W18" s="145"/>
      <c r="X18" s="145"/>
    </row>
    <row r="19" spans="2:32" ht="9" customHeight="1"/>
    <row r="20" spans="2:32">
      <c r="M20" s="4" t="s">
        <v>8</v>
      </c>
    </row>
    <row r="21" spans="2:32" ht="9" customHeight="1">
      <c r="AF21" s="20"/>
    </row>
    <row r="22" spans="2:32" ht="25" customHeight="1">
      <c r="B22" s="123" t="s">
        <v>15</v>
      </c>
      <c r="C22" s="124"/>
      <c r="D22" s="124"/>
      <c r="E22" s="124"/>
      <c r="F22" s="125"/>
      <c r="G22" s="131" t="s">
        <v>86</v>
      </c>
      <c r="H22" s="131"/>
      <c r="I22" s="131"/>
      <c r="J22" s="131"/>
      <c r="K22" s="131"/>
      <c r="L22" s="131"/>
      <c r="M22" s="131"/>
      <c r="N22" s="131"/>
      <c r="O22" s="131"/>
      <c r="P22" s="131"/>
      <c r="Q22" s="131"/>
      <c r="R22" s="131"/>
      <c r="S22" s="131"/>
      <c r="T22" s="131"/>
      <c r="U22" s="131"/>
      <c r="V22" s="131"/>
      <c r="W22" s="131"/>
      <c r="X22" s="131"/>
    </row>
    <row r="23" spans="2:32" ht="25" customHeight="1">
      <c r="B23" s="126" t="s">
        <v>16</v>
      </c>
      <c r="C23" s="127"/>
      <c r="D23" s="127"/>
      <c r="E23" s="127"/>
      <c r="F23" s="132"/>
      <c r="G23" s="131" t="s">
        <v>87</v>
      </c>
      <c r="H23" s="131"/>
      <c r="I23" s="131"/>
      <c r="J23" s="131"/>
      <c r="K23" s="131"/>
      <c r="L23" s="131"/>
      <c r="M23" s="131"/>
      <c r="N23" s="131"/>
      <c r="O23" s="131"/>
      <c r="P23" s="131"/>
      <c r="Q23" s="131"/>
      <c r="R23" s="131"/>
      <c r="S23" s="131"/>
      <c r="T23" s="131"/>
      <c r="U23" s="131"/>
      <c r="V23" s="131"/>
      <c r="W23" s="131"/>
      <c r="X23" s="131"/>
    </row>
    <row r="24" spans="2:32">
      <c r="B24" s="126" t="s">
        <v>12</v>
      </c>
      <c r="C24" s="127"/>
      <c r="D24" s="127"/>
      <c r="E24" s="127"/>
      <c r="F24" s="127"/>
      <c r="G24" s="21" t="s">
        <v>13</v>
      </c>
      <c r="H24" s="141" t="s">
        <v>88</v>
      </c>
      <c r="I24" s="142"/>
      <c r="J24" s="22" t="s">
        <v>14</v>
      </c>
      <c r="K24" s="141" t="s">
        <v>89</v>
      </c>
      <c r="L24" s="143"/>
      <c r="M24" s="23"/>
      <c r="N24" s="23"/>
      <c r="O24" s="23"/>
      <c r="P24" s="101"/>
      <c r="Q24" s="24"/>
      <c r="R24" s="24"/>
      <c r="S24" s="24"/>
      <c r="T24" s="24"/>
      <c r="U24" s="24"/>
      <c r="V24" s="24"/>
      <c r="W24" s="24"/>
      <c r="X24" s="25"/>
    </row>
    <row r="25" spans="2:32" ht="25" customHeight="1">
      <c r="B25" s="128"/>
      <c r="C25" s="129"/>
      <c r="D25" s="129"/>
      <c r="E25" s="129"/>
      <c r="F25" s="129"/>
      <c r="G25" s="130" t="s">
        <v>90</v>
      </c>
      <c r="H25" s="130"/>
      <c r="I25" s="130"/>
      <c r="J25" s="130"/>
      <c r="K25" s="130"/>
      <c r="L25" s="130"/>
      <c r="M25" s="131"/>
      <c r="N25" s="131"/>
      <c r="O25" s="131"/>
      <c r="P25" s="131"/>
      <c r="Q25" s="131"/>
      <c r="R25" s="131"/>
      <c r="S25" s="131"/>
      <c r="T25" s="131"/>
      <c r="U25" s="131"/>
      <c r="V25" s="131"/>
      <c r="W25" s="131"/>
      <c r="X25" s="131"/>
    </row>
    <row r="26" spans="2:32" ht="25" customHeight="1">
      <c r="B26" s="123" t="s">
        <v>1</v>
      </c>
      <c r="C26" s="124"/>
      <c r="D26" s="124"/>
      <c r="E26" s="124"/>
      <c r="F26" s="125"/>
      <c r="G26" s="131" t="s">
        <v>91</v>
      </c>
      <c r="H26" s="131"/>
      <c r="I26" s="131"/>
      <c r="J26" s="131"/>
      <c r="K26" s="131"/>
      <c r="L26" s="131"/>
      <c r="M26" s="131"/>
      <c r="N26" s="131"/>
      <c r="O26" s="131"/>
      <c r="P26" s="131"/>
      <c r="Q26" s="131"/>
      <c r="R26" s="131"/>
      <c r="S26" s="131"/>
      <c r="T26" s="131"/>
      <c r="U26" s="131"/>
      <c r="V26" s="131"/>
      <c r="W26" s="131"/>
      <c r="X26" s="131"/>
    </row>
    <row r="27" spans="2:32" ht="25" customHeight="1">
      <c r="B27" s="123" t="s">
        <v>3</v>
      </c>
      <c r="C27" s="124"/>
      <c r="D27" s="124"/>
      <c r="E27" s="124"/>
      <c r="F27" s="125"/>
      <c r="G27" s="131" t="s">
        <v>92</v>
      </c>
      <c r="H27" s="131"/>
      <c r="I27" s="131"/>
      <c r="J27" s="131"/>
      <c r="K27" s="131"/>
      <c r="L27" s="131"/>
      <c r="M27" s="131"/>
      <c r="N27" s="131"/>
      <c r="O27" s="131"/>
      <c r="P27" s="131"/>
      <c r="Q27" s="131"/>
      <c r="R27" s="131"/>
      <c r="S27" s="131"/>
      <c r="T27" s="131"/>
      <c r="U27" s="131"/>
      <c r="V27" s="131"/>
      <c r="W27" s="131"/>
      <c r="X27" s="131"/>
    </row>
    <row r="29" spans="2:32" s="67" customFormat="1">
      <c r="B29" s="122"/>
      <c r="C29" s="122"/>
      <c r="D29" s="122"/>
      <c r="E29" s="122"/>
      <c r="F29" s="122"/>
      <c r="G29" s="122"/>
      <c r="H29" s="122"/>
      <c r="I29" s="122"/>
      <c r="J29" s="122"/>
      <c r="K29" s="122"/>
      <c r="L29" s="122"/>
      <c r="M29" s="122"/>
      <c r="N29" s="122"/>
      <c r="O29" s="122"/>
      <c r="P29" s="122"/>
      <c r="Q29" s="122"/>
      <c r="R29" s="122"/>
      <c r="S29" s="122"/>
      <c r="T29" s="122"/>
      <c r="U29" s="122"/>
      <c r="V29" s="122"/>
      <c r="W29" s="122"/>
      <c r="X29" s="122"/>
    </row>
    <row r="30" spans="2:32" s="67" customFormat="1" ht="25" customHeight="1">
      <c r="B30" s="68"/>
      <c r="C30" s="69"/>
      <c r="D30" s="70" t="s">
        <v>42</v>
      </c>
      <c r="E30" s="70"/>
      <c r="F30" s="70"/>
      <c r="G30" s="69"/>
      <c r="H30" s="71" t="s">
        <v>43</v>
      </c>
      <c r="I30" s="139">
        <f>'所要額調書（別紙1）'!G13</f>
        <v>29000</v>
      </c>
      <c r="J30" s="139"/>
      <c r="K30" s="139"/>
      <c r="L30" s="139"/>
      <c r="M30" s="139"/>
      <c r="N30" s="139"/>
      <c r="O30" s="139"/>
      <c r="P30" s="139"/>
      <c r="Q30" s="139"/>
      <c r="R30" s="72" t="s">
        <v>9</v>
      </c>
      <c r="S30" s="69"/>
      <c r="T30" s="73"/>
      <c r="U30" s="73"/>
      <c r="V30" s="73"/>
      <c r="W30" s="73"/>
      <c r="X30" s="74"/>
    </row>
    <row r="31" spans="2:32" s="67" customFormat="1" ht="25" customHeight="1">
      <c r="B31" s="68"/>
      <c r="C31" s="69"/>
      <c r="D31" s="69"/>
      <c r="E31" s="69"/>
      <c r="F31" s="69"/>
      <c r="G31" s="69"/>
      <c r="H31" s="69"/>
      <c r="I31" s="69"/>
      <c r="J31" s="69"/>
      <c r="K31" s="69"/>
      <c r="L31" s="69"/>
      <c r="M31" s="69"/>
      <c r="N31" s="69"/>
      <c r="O31" s="69"/>
      <c r="P31" s="69"/>
      <c r="Q31" s="69"/>
      <c r="R31" s="69"/>
      <c r="S31" s="69"/>
      <c r="T31" s="73"/>
      <c r="U31" s="73"/>
      <c r="V31" s="73"/>
      <c r="W31" s="73"/>
      <c r="X31" s="74"/>
    </row>
    <row r="32" spans="2:32" s="67" customFormat="1" ht="25" customHeight="1">
      <c r="B32" s="68"/>
      <c r="C32" s="69"/>
      <c r="D32" s="69"/>
      <c r="E32" s="69"/>
      <c r="F32" s="69"/>
      <c r="G32" s="69"/>
      <c r="H32" s="69"/>
      <c r="I32" s="69"/>
      <c r="J32" s="69"/>
      <c r="K32" s="69"/>
      <c r="L32" s="69"/>
      <c r="M32" s="69"/>
      <c r="N32" s="69"/>
      <c r="O32" s="69"/>
      <c r="P32" s="69"/>
      <c r="Q32" s="69"/>
      <c r="R32" s="69"/>
      <c r="S32" s="69"/>
      <c r="T32" s="73"/>
      <c r="U32" s="73"/>
      <c r="V32" s="73"/>
      <c r="W32" s="73"/>
      <c r="X32" s="74"/>
    </row>
    <row r="33" spans="2:24" s="67" customFormat="1" ht="25" customHeight="1">
      <c r="B33" s="68"/>
      <c r="C33" s="69"/>
      <c r="D33" s="70" t="s">
        <v>46</v>
      </c>
      <c r="E33" s="70"/>
      <c r="F33" s="70"/>
      <c r="G33" s="69"/>
      <c r="H33" s="140" t="s">
        <v>44</v>
      </c>
      <c r="I33" s="140"/>
      <c r="J33" s="140"/>
      <c r="K33" s="140"/>
      <c r="L33" s="140"/>
      <c r="M33" s="140"/>
      <c r="N33" s="140"/>
      <c r="O33" s="140"/>
      <c r="P33" s="140"/>
      <c r="Q33" s="140"/>
      <c r="R33" s="140"/>
      <c r="S33" s="69"/>
      <c r="T33" s="73"/>
      <c r="U33" s="73"/>
      <c r="V33" s="73"/>
      <c r="W33" s="73"/>
      <c r="X33" s="74"/>
    </row>
    <row r="34" spans="2:24" s="67" customFormat="1" ht="25" customHeight="1">
      <c r="B34" s="75"/>
      <c r="D34" s="79"/>
      <c r="E34" s="79"/>
      <c r="F34" s="79"/>
      <c r="G34" s="79"/>
      <c r="H34" s="79" t="s">
        <v>45</v>
      </c>
      <c r="I34" s="79"/>
      <c r="J34" s="79"/>
      <c r="K34" s="79"/>
      <c r="L34" s="79"/>
      <c r="M34" s="79"/>
      <c r="N34" s="79"/>
      <c r="O34" s="79"/>
      <c r="P34" s="79"/>
      <c r="Q34" s="79"/>
      <c r="R34" s="80"/>
      <c r="S34" s="76"/>
      <c r="T34" s="77"/>
      <c r="U34" s="77"/>
      <c r="V34" s="77"/>
      <c r="W34" s="77"/>
      <c r="X34" s="78"/>
    </row>
  </sheetData>
  <mergeCells count="31">
    <mergeCell ref="S2:T2"/>
    <mergeCell ref="I30:Q30"/>
    <mergeCell ref="H33:R33"/>
    <mergeCell ref="H11:J11"/>
    <mergeCell ref="H24:I24"/>
    <mergeCell ref="K24:L24"/>
    <mergeCell ref="G26:X26"/>
    <mergeCell ref="G27:X27"/>
    <mergeCell ref="B17:X18"/>
    <mergeCell ref="H13:J13"/>
    <mergeCell ref="H15:J15"/>
    <mergeCell ref="L11:X11"/>
    <mergeCell ref="L13:X13"/>
    <mergeCell ref="L15:X15"/>
    <mergeCell ref="B27:F27"/>
    <mergeCell ref="B29:S29"/>
    <mergeCell ref="A4:Y4"/>
    <mergeCell ref="M10:N10"/>
    <mergeCell ref="P10:Q10"/>
    <mergeCell ref="H10:J10"/>
    <mergeCell ref="H8:J8"/>
    <mergeCell ref="L7:X8"/>
    <mergeCell ref="H7:J7"/>
    <mergeCell ref="T29:X29"/>
    <mergeCell ref="B26:F26"/>
    <mergeCell ref="B24:F25"/>
    <mergeCell ref="G25:X25"/>
    <mergeCell ref="B22:F22"/>
    <mergeCell ref="B23:F23"/>
    <mergeCell ref="G22:X22"/>
    <mergeCell ref="G23:X23"/>
  </mergeCells>
  <phoneticPr fontId="1"/>
  <dataValidations count="1">
    <dataValidation type="list" allowBlank="1" showInputMessage="1" showErrorMessage="1" sqref="G22:X22">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view="pageBreakPreview" zoomScale="55" zoomScaleNormal="100" zoomScaleSheetLayoutView="55" workbookViewId="0">
      <selection activeCell="B3" sqref="B3"/>
    </sheetView>
  </sheetViews>
  <sheetFormatPr defaultRowHeight="18"/>
  <cols>
    <col min="1" max="1" width="3.58203125" customWidth="1"/>
    <col min="2" max="3" width="22.58203125" customWidth="1"/>
    <col min="4" max="4" width="20.58203125" customWidth="1"/>
    <col min="5" max="5" width="25.58203125" customWidth="1"/>
    <col min="6" max="6" width="22.58203125" customWidth="1"/>
    <col min="7" max="7" width="25.58203125" customWidth="1"/>
    <col min="8" max="8" width="6.08203125" customWidth="1"/>
  </cols>
  <sheetData>
    <row r="1" spans="1:12" s="112" customFormat="1" ht="30.75" customHeight="1">
      <c r="B1" s="113" t="s">
        <v>76</v>
      </c>
      <c r="C1" s="114"/>
      <c r="D1" s="114"/>
      <c r="E1" s="114"/>
      <c r="F1" s="114"/>
      <c r="G1" s="114"/>
      <c r="H1" s="115"/>
      <c r="I1" s="115"/>
      <c r="J1" s="115"/>
    </row>
    <row r="2" spans="1:12" s="47" customFormat="1" ht="30.75" customHeight="1">
      <c r="C2" s="48"/>
      <c r="D2" s="48"/>
      <c r="E2" s="48"/>
      <c r="F2" s="48"/>
      <c r="G2" s="48"/>
      <c r="H2" s="49"/>
      <c r="I2" s="49"/>
      <c r="J2" s="49"/>
    </row>
    <row r="3" spans="1:12" s="47" customFormat="1" ht="37.5" customHeight="1">
      <c r="A3" s="50"/>
      <c r="B3" s="63" t="s">
        <v>71</v>
      </c>
      <c r="C3" s="63"/>
      <c r="D3" s="63"/>
      <c r="E3" s="63"/>
      <c r="F3" s="63"/>
      <c r="G3" s="63"/>
      <c r="H3" s="49"/>
      <c r="I3" s="49"/>
      <c r="J3" s="49"/>
      <c r="K3" s="49"/>
      <c r="L3" s="49"/>
    </row>
    <row r="4" spans="1:12" s="47" customFormat="1" ht="37.5" customHeight="1">
      <c r="A4" s="50"/>
      <c r="B4" s="50"/>
      <c r="C4" s="51"/>
      <c r="D4" s="51"/>
      <c r="E4" s="51"/>
      <c r="F4" s="51"/>
      <c r="G4" s="51"/>
      <c r="H4" s="49"/>
      <c r="I4" s="49"/>
      <c r="J4" s="49"/>
      <c r="K4" s="49"/>
      <c r="L4" s="49"/>
    </row>
    <row r="5" spans="1:12" s="47" customFormat="1" ht="28.5" customHeight="1">
      <c r="C5" s="52"/>
      <c r="D5" s="52"/>
      <c r="E5" s="53" t="s">
        <v>29</v>
      </c>
      <c r="F5" s="149" t="str">
        <f>交付申請書!G23</f>
        <v>認可外キッズ</v>
      </c>
      <c r="G5" s="150"/>
      <c r="I5" s="49"/>
      <c r="J5" s="49"/>
      <c r="K5" s="49"/>
      <c r="L5" s="49"/>
    </row>
    <row r="6" spans="1:12" ht="30.75" customHeight="1"/>
    <row r="7" spans="1:12" ht="30.75" customHeight="1">
      <c r="E7" s="151" t="s">
        <v>40</v>
      </c>
      <c r="F7" s="151"/>
      <c r="G7" s="66">
        <v>5</v>
      </c>
    </row>
    <row r="8" spans="1:12" ht="20" customHeight="1">
      <c r="E8" s="44" t="s">
        <v>41</v>
      </c>
      <c r="F8" s="44"/>
      <c r="G8" s="65"/>
    </row>
    <row r="9" spans="1:12" ht="20" customHeight="1">
      <c r="E9" t="s">
        <v>48</v>
      </c>
    </row>
    <row r="10" spans="1:12" ht="30.75" customHeight="1" thickBot="1"/>
    <row r="11" spans="1:12" ht="37.5" customHeight="1">
      <c r="B11" s="152" t="s">
        <v>30</v>
      </c>
      <c r="C11" s="153"/>
      <c r="D11" s="54" t="s">
        <v>31</v>
      </c>
      <c r="E11" s="55" t="s">
        <v>32</v>
      </c>
      <c r="F11" s="56" t="s">
        <v>33</v>
      </c>
      <c r="G11" s="57" t="s">
        <v>34</v>
      </c>
    </row>
    <row r="12" spans="1:12" ht="57.75" customHeight="1" thickBot="1">
      <c r="B12" s="154" t="s">
        <v>35</v>
      </c>
      <c r="C12" s="155"/>
      <c r="D12" s="58" t="s">
        <v>39</v>
      </c>
      <c r="E12" s="59" t="s">
        <v>47</v>
      </c>
      <c r="F12" s="60" t="s">
        <v>36</v>
      </c>
      <c r="G12" s="61" t="s">
        <v>49</v>
      </c>
    </row>
    <row r="13" spans="1:12" ht="26.25" customHeight="1">
      <c r="B13" s="62" t="s">
        <v>37</v>
      </c>
      <c r="C13" s="64" t="s">
        <v>38</v>
      </c>
      <c r="D13" s="156">
        <f>SUM(B14:C14)</f>
        <v>29400</v>
      </c>
      <c r="E13" s="158">
        <f>32000*G7</f>
        <v>160000</v>
      </c>
      <c r="F13" s="158">
        <f>MIN(D13:E14)</f>
        <v>29400</v>
      </c>
      <c r="G13" s="147">
        <f>ROUNDDOWN(F13,-3)</f>
        <v>29000</v>
      </c>
    </row>
    <row r="14" spans="1:12" ht="45" customHeight="1" thickBot="1">
      <c r="B14" s="95">
        <f>'支出内訳（別紙2）認証・保育室・保育ママ'!J6</f>
        <v>21700</v>
      </c>
      <c r="C14" s="96">
        <f>'支出内訳（別紙2）認証・保育室・保育ママ'!J8</f>
        <v>7700</v>
      </c>
      <c r="D14" s="157"/>
      <c r="E14" s="159"/>
      <c r="F14" s="159"/>
      <c r="G14" s="148"/>
    </row>
  </sheetData>
  <mergeCells count="8">
    <mergeCell ref="G13:G14"/>
    <mergeCell ref="F5:G5"/>
    <mergeCell ref="E7:F7"/>
    <mergeCell ref="B11:C11"/>
    <mergeCell ref="B12:C12"/>
    <mergeCell ref="D13:D14"/>
    <mergeCell ref="E13:E14"/>
    <mergeCell ref="F13:F14"/>
  </mergeCells>
  <phoneticPr fontId="1"/>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view="pageBreakPreview" zoomScale="70" zoomScaleNormal="100" zoomScaleSheetLayoutView="70" workbookViewId="0">
      <selection activeCell="K17" sqref="K17:L17"/>
    </sheetView>
  </sheetViews>
  <sheetFormatPr defaultRowHeight="18"/>
  <cols>
    <col min="1" max="1" width="4.58203125" style="7" customWidth="1"/>
    <col min="2" max="2" width="15.58203125" style="8" customWidth="1"/>
    <col min="3" max="3" width="12.58203125" style="8" customWidth="1"/>
    <col min="4" max="6" width="7.58203125" style="8" customWidth="1"/>
    <col min="7" max="8" width="6.58203125" style="8" customWidth="1"/>
    <col min="9" max="9" width="13.58203125" style="8" customWidth="1"/>
    <col min="10" max="10" width="12.58203125" style="8" customWidth="1"/>
    <col min="11" max="12" width="7.58203125" style="8" customWidth="1"/>
    <col min="13" max="13" width="0.9140625" style="2" customWidth="1"/>
    <col min="14" max="16384" width="8.6640625" style="2"/>
  </cols>
  <sheetData>
    <row r="1" spans="1:17" s="121" customFormat="1" ht="15" customHeight="1">
      <c r="A1" s="116" t="s">
        <v>77</v>
      </c>
      <c r="B1" s="116"/>
      <c r="C1" s="116"/>
      <c r="D1" s="116"/>
      <c r="E1" s="116"/>
      <c r="F1" s="116"/>
      <c r="G1" s="117"/>
      <c r="H1" s="117"/>
      <c r="I1" s="118"/>
      <c r="J1" s="119"/>
      <c r="K1" s="119"/>
      <c r="L1" s="119"/>
      <c r="M1" s="120"/>
      <c r="N1" s="120"/>
      <c r="O1" s="120"/>
    </row>
    <row r="2" spans="1:17" s="1" customFormat="1" ht="9" customHeight="1">
      <c r="A2" s="45"/>
      <c r="B2" s="46"/>
      <c r="C2" s="81"/>
      <c r="D2" s="81"/>
      <c r="E2" s="97"/>
      <c r="F2" s="85"/>
      <c r="G2" s="46"/>
      <c r="H2" s="85"/>
      <c r="I2" s="46"/>
      <c r="J2" s="46"/>
      <c r="K2" s="46"/>
      <c r="L2" s="46"/>
    </row>
    <row r="3" spans="1:17" s="1" customFormat="1" ht="18" customHeight="1">
      <c r="A3" s="165" t="s">
        <v>72</v>
      </c>
      <c r="B3" s="166"/>
      <c r="C3" s="166"/>
      <c r="D3" s="166"/>
      <c r="E3" s="166"/>
      <c r="F3" s="166"/>
      <c r="G3" s="166"/>
      <c r="H3" s="166"/>
      <c r="I3" s="166"/>
      <c r="J3" s="166"/>
      <c r="K3" s="166"/>
      <c r="L3" s="166"/>
    </row>
    <row r="4" spans="1:17" s="1" customFormat="1" ht="20" customHeight="1" thickBot="1">
      <c r="A4" s="26"/>
      <c r="B4" s="27"/>
      <c r="C4" s="81"/>
      <c r="D4" s="81"/>
      <c r="E4" s="97"/>
      <c r="F4" s="85"/>
      <c r="G4" s="27"/>
      <c r="H4" s="85"/>
      <c r="I4" s="30"/>
      <c r="J4" s="27"/>
      <c r="K4" s="27"/>
      <c r="L4" s="27"/>
    </row>
    <row r="5" spans="1:17" s="1" customFormat="1" ht="9" customHeight="1" thickBot="1">
      <c r="A5" s="11"/>
      <c r="B5" s="12"/>
      <c r="C5" s="81"/>
      <c r="D5" s="81"/>
      <c r="E5" s="97"/>
      <c r="F5" s="36"/>
      <c r="G5" s="37"/>
      <c r="H5" s="37"/>
      <c r="I5" s="37"/>
      <c r="J5" s="37"/>
      <c r="K5" s="90"/>
    </row>
    <row r="6" spans="1:17" ht="30" customHeight="1" thickBot="1">
      <c r="A6" s="3"/>
      <c r="B6" s="40" t="s">
        <v>22</v>
      </c>
      <c r="C6" s="40"/>
      <c r="D6" s="40"/>
      <c r="E6" s="40"/>
      <c r="F6" s="186" t="s">
        <v>23</v>
      </c>
      <c r="G6" s="82" t="s">
        <v>25</v>
      </c>
      <c r="H6" s="82"/>
      <c r="I6" s="83"/>
      <c r="J6" s="41">
        <f>J30</f>
        <v>21700</v>
      </c>
      <c r="K6" s="91" t="s">
        <v>9</v>
      </c>
      <c r="L6" s="2"/>
    </row>
    <row r="7" spans="1:17" ht="9" customHeight="1" thickTop="1" thickBot="1">
      <c r="A7" s="3"/>
      <c r="B7" s="173">
        <f>J6+J8</f>
        <v>29400</v>
      </c>
      <c r="C7" s="174"/>
      <c r="D7" s="188" t="s">
        <v>9</v>
      </c>
      <c r="E7" s="82"/>
      <c r="F7" s="187"/>
      <c r="G7" s="29"/>
      <c r="H7" s="29"/>
      <c r="I7" s="42"/>
      <c r="J7" s="31"/>
      <c r="K7" s="91"/>
      <c r="L7" s="2"/>
      <c r="Q7" s="28"/>
    </row>
    <row r="8" spans="1:17" ht="30" customHeight="1" thickBot="1">
      <c r="A8" s="3"/>
      <c r="B8" s="175"/>
      <c r="C8" s="176"/>
      <c r="D8" s="188"/>
      <c r="E8" s="82"/>
      <c r="F8" s="187"/>
      <c r="G8" s="84" t="s">
        <v>26</v>
      </c>
      <c r="H8" s="84"/>
      <c r="I8" s="83"/>
      <c r="J8" s="41">
        <f>J50</f>
        <v>7700</v>
      </c>
      <c r="K8" s="91" t="s">
        <v>9</v>
      </c>
      <c r="L8" s="2"/>
    </row>
    <row r="9" spans="1:17" ht="9" customHeight="1" thickTop="1" thickBot="1">
      <c r="A9" s="3"/>
      <c r="B9" s="89"/>
      <c r="C9" s="3"/>
      <c r="D9" s="3"/>
      <c r="E9" s="3"/>
      <c r="F9" s="38"/>
      <c r="G9" s="39"/>
      <c r="H9" s="39"/>
      <c r="I9" s="39"/>
      <c r="J9" s="39"/>
      <c r="K9" s="92"/>
      <c r="L9" s="2"/>
    </row>
    <row r="10" spans="1:17" ht="9" customHeight="1">
      <c r="A10" s="3"/>
      <c r="B10" s="3"/>
      <c r="C10" s="3"/>
      <c r="D10" s="3"/>
      <c r="E10" s="3"/>
      <c r="F10" s="3"/>
      <c r="G10" s="3"/>
      <c r="H10" s="3"/>
      <c r="I10" s="3"/>
      <c r="J10" s="3"/>
      <c r="K10" s="3"/>
      <c r="L10" s="3"/>
    </row>
    <row r="11" spans="1:17" ht="20" customHeight="1">
      <c r="A11" s="3"/>
      <c r="B11" s="3"/>
      <c r="C11" s="3"/>
      <c r="D11" s="3"/>
      <c r="E11" s="3"/>
      <c r="F11" s="3"/>
      <c r="G11" s="3"/>
      <c r="H11" s="3"/>
      <c r="I11" s="3"/>
      <c r="J11" s="3"/>
      <c r="K11" s="3"/>
      <c r="L11" s="3"/>
    </row>
    <row r="12" spans="1:17" s="28" customFormat="1" ht="22" customHeight="1">
      <c r="A12" s="167" t="s">
        <v>74</v>
      </c>
      <c r="B12" s="167"/>
      <c r="C12" s="167"/>
      <c r="D12" s="167"/>
      <c r="E12" s="167"/>
      <c r="F12" s="167"/>
      <c r="G12" s="167"/>
      <c r="H12" s="167"/>
      <c r="I12" s="167"/>
      <c r="J12" s="167"/>
      <c r="K12" s="167"/>
      <c r="L12" s="167"/>
    </row>
    <row r="13" spans="1:17">
      <c r="A13" s="178" t="s">
        <v>0</v>
      </c>
      <c r="B13" s="168" t="s">
        <v>52</v>
      </c>
      <c r="C13" s="164"/>
      <c r="D13" s="168" t="s">
        <v>78</v>
      </c>
      <c r="E13" s="169"/>
      <c r="F13" s="169"/>
      <c r="G13" s="170"/>
      <c r="H13" s="170"/>
      <c r="I13" s="170"/>
      <c r="J13" s="171" t="s">
        <v>54</v>
      </c>
      <c r="K13" s="182" t="s">
        <v>17</v>
      </c>
      <c r="L13" s="181"/>
    </row>
    <row r="14" spans="1:17">
      <c r="A14" s="179"/>
      <c r="B14" s="86" t="s">
        <v>51</v>
      </c>
      <c r="C14" s="34" t="s">
        <v>21</v>
      </c>
      <c r="D14" s="100" t="s">
        <v>58</v>
      </c>
      <c r="E14" s="189" t="s">
        <v>57</v>
      </c>
      <c r="F14" s="164"/>
      <c r="G14" s="177" t="s">
        <v>53</v>
      </c>
      <c r="H14" s="164"/>
      <c r="I14" s="93" t="s">
        <v>55</v>
      </c>
      <c r="J14" s="172"/>
      <c r="K14" s="183"/>
      <c r="L14" s="181"/>
    </row>
    <row r="15" spans="1:17" ht="18" customHeight="1">
      <c r="A15" s="5">
        <v>1</v>
      </c>
      <c r="B15" s="43">
        <v>45628</v>
      </c>
      <c r="C15" s="87" t="s">
        <v>93</v>
      </c>
      <c r="D15" s="32" t="s">
        <v>59</v>
      </c>
      <c r="E15" s="184">
        <f>B15</f>
        <v>45628</v>
      </c>
      <c r="F15" s="185"/>
      <c r="G15" s="163" t="s">
        <v>96</v>
      </c>
      <c r="H15" s="164"/>
      <c r="I15" s="32" t="s">
        <v>100</v>
      </c>
      <c r="J15" s="98">
        <v>7500</v>
      </c>
      <c r="K15" s="180"/>
      <c r="L15" s="181"/>
    </row>
    <row r="16" spans="1:17" ht="18" customHeight="1">
      <c r="A16" s="5">
        <v>2</v>
      </c>
      <c r="B16" s="43">
        <v>45629</v>
      </c>
      <c r="C16" s="87" t="s">
        <v>94</v>
      </c>
      <c r="D16" s="32" t="s">
        <v>60</v>
      </c>
      <c r="E16" s="184">
        <f t="shared" ref="E16:E29" si="0">B16</f>
        <v>45629</v>
      </c>
      <c r="F16" s="185"/>
      <c r="G16" s="163" t="s">
        <v>97</v>
      </c>
      <c r="H16" s="164"/>
      <c r="I16" s="32" t="s">
        <v>56</v>
      </c>
      <c r="J16" s="98">
        <v>8000</v>
      </c>
      <c r="K16" s="180"/>
      <c r="L16" s="181"/>
    </row>
    <row r="17" spans="1:12" ht="18" customHeight="1">
      <c r="A17" s="5">
        <v>3</v>
      </c>
      <c r="B17" s="43">
        <v>45630</v>
      </c>
      <c r="C17" s="87" t="s">
        <v>95</v>
      </c>
      <c r="D17" s="32" t="s">
        <v>59</v>
      </c>
      <c r="E17" s="184">
        <f t="shared" si="0"/>
        <v>45630</v>
      </c>
      <c r="F17" s="185"/>
      <c r="G17" s="163" t="s">
        <v>98</v>
      </c>
      <c r="H17" s="164"/>
      <c r="I17" s="32" t="s">
        <v>100</v>
      </c>
      <c r="J17" s="98">
        <v>6200</v>
      </c>
      <c r="K17" s="180"/>
      <c r="L17" s="181"/>
    </row>
    <row r="18" spans="1:12" ht="18" customHeight="1">
      <c r="A18" s="5">
        <v>4</v>
      </c>
      <c r="B18" s="43"/>
      <c r="C18" s="87"/>
      <c r="D18" s="32"/>
      <c r="E18" s="184">
        <f>B18</f>
        <v>0</v>
      </c>
      <c r="F18" s="185"/>
      <c r="G18" s="163"/>
      <c r="H18" s="164"/>
      <c r="I18" s="32"/>
      <c r="J18" s="98"/>
      <c r="K18" s="180"/>
      <c r="L18" s="181"/>
    </row>
    <row r="19" spans="1:12" ht="18" customHeight="1">
      <c r="A19" s="5">
        <v>5</v>
      </c>
      <c r="B19" s="43"/>
      <c r="C19" s="87"/>
      <c r="D19" s="32"/>
      <c r="E19" s="184">
        <f t="shared" si="0"/>
        <v>0</v>
      </c>
      <c r="F19" s="185"/>
      <c r="G19" s="163"/>
      <c r="H19" s="164"/>
      <c r="I19" s="32"/>
      <c r="J19" s="98"/>
      <c r="K19" s="180"/>
      <c r="L19" s="181"/>
    </row>
    <row r="20" spans="1:12" ht="18" customHeight="1">
      <c r="A20" s="5">
        <v>6</v>
      </c>
      <c r="B20" s="43"/>
      <c r="C20" s="87"/>
      <c r="D20" s="32"/>
      <c r="E20" s="184">
        <f t="shared" si="0"/>
        <v>0</v>
      </c>
      <c r="F20" s="185"/>
      <c r="G20" s="163"/>
      <c r="H20" s="164"/>
      <c r="I20" s="32"/>
      <c r="J20" s="98"/>
      <c r="K20" s="180"/>
      <c r="L20" s="181"/>
    </row>
    <row r="21" spans="1:12" ht="18" customHeight="1">
      <c r="A21" s="5">
        <v>7</v>
      </c>
      <c r="B21" s="43"/>
      <c r="C21" s="87"/>
      <c r="D21" s="32"/>
      <c r="E21" s="184">
        <f t="shared" si="0"/>
        <v>0</v>
      </c>
      <c r="F21" s="185"/>
      <c r="G21" s="163"/>
      <c r="H21" s="164"/>
      <c r="I21" s="32"/>
      <c r="J21" s="98"/>
      <c r="K21" s="180"/>
      <c r="L21" s="181"/>
    </row>
    <row r="22" spans="1:12" ht="18" customHeight="1">
      <c r="A22" s="5">
        <v>8</v>
      </c>
      <c r="B22" s="43"/>
      <c r="C22" s="87"/>
      <c r="D22" s="32"/>
      <c r="E22" s="184">
        <f t="shared" si="0"/>
        <v>0</v>
      </c>
      <c r="F22" s="185"/>
      <c r="G22" s="163"/>
      <c r="H22" s="164"/>
      <c r="I22" s="32"/>
      <c r="J22" s="98"/>
      <c r="K22" s="180"/>
      <c r="L22" s="181"/>
    </row>
    <row r="23" spans="1:12" ht="18" customHeight="1">
      <c r="A23" s="5">
        <v>9</v>
      </c>
      <c r="B23" s="43"/>
      <c r="C23" s="87"/>
      <c r="D23" s="32"/>
      <c r="E23" s="184">
        <f t="shared" si="0"/>
        <v>0</v>
      </c>
      <c r="F23" s="185"/>
      <c r="G23" s="163"/>
      <c r="H23" s="164"/>
      <c r="I23" s="32"/>
      <c r="J23" s="98"/>
      <c r="K23" s="180"/>
      <c r="L23" s="181"/>
    </row>
    <row r="24" spans="1:12" ht="18" customHeight="1">
      <c r="A24" s="5">
        <v>10</v>
      </c>
      <c r="B24" s="43"/>
      <c r="C24" s="87"/>
      <c r="D24" s="32"/>
      <c r="E24" s="184">
        <f t="shared" si="0"/>
        <v>0</v>
      </c>
      <c r="F24" s="185"/>
      <c r="G24" s="163"/>
      <c r="H24" s="164"/>
      <c r="I24" s="32"/>
      <c r="J24" s="98"/>
      <c r="K24" s="180"/>
      <c r="L24" s="181"/>
    </row>
    <row r="25" spans="1:12" ht="18" customHeight="1">
      <c r="A25" s="5">
        <v>11</v>
      </c>
      <c r="B25" s="43"/>
      <c r="C25" s="87"/>
      <c r="D25" s="32"/>
      <c r="E25" s="184">
        <f t="shared" si="0"/>
        <v>0</v>
      </c>
      <c r="F25" s="185"/>
      <c r="G25" s="163"/>
      <c r="H25" s="164"/>
      <c r="I25" s="32"/>
      <c r="J25" s="98"/>
      <c r="K25" s="180"/>
      <c r="L25" s="181"/>
    </row>
    <row r="26" spans="1:12" ht="18" customHeight="1">
      <c r="A26" s="5">
        <v>12</v>
      </c>
      <c r="B26" s="43"/>
      <c r="C26" s="87"/>
      <c r="D26" s="32"/>
      <c r="E26" s="184">
        <f t="shared" si="0"/>
        <v>0</v>
      </c>
      <c r="F26" s="185"/>
      <c r="G26" s="163"/>
      <c r="H26" s="164"/>
      <c r="I26" s="32"/>
      <c r="J26" s="98"/>
      <c r="K26" s="180"/>
      <c r="L26" s="181"/>
    </row>
    <row r="27" spans="1:12" ht="18" customHeight="1">
      <c r="A27" s="5">
        <v>13</v>
      </c>
      <c r="B27" s="43"/>
      <c r="C27" s="87"/>
      <c r="D27" s="32"/>
      <c r="E27" s="184">
        <f t="shared" si="0"/>
        <v>0</v>
      </c>
      <c r="F27" s="185"/>
      <c r="G27" s="163"/>
      <c r="H27" s="164"/>
      <c r="I27" s="32"/>
      <c r="J27" s="98"/>
      <c r="K27" s="180"/>
      <c r="L27" s="181"/>
    </row>
    <row r="28" spans="1:12" ht="18" customHeight="1">
      <c r="A28" s="5">
        <v>14</v>
      </c>
      <c r="B28" s="43"/>
      <c r="C28" s="87"/>
      <c r="D28" s="32"/>
      <c r="E28" s="184">
        <f t="shared" si="0"/>
        <v>0</v>
      </c>
      <c r="F28" s="185"/>
      <c r="G28" s="163"/>
      <c r="H28" s="164"/>
      <c r="I28" s="32"/>
      <c r="J28" s="98"/>
      <c r="K28" s="180"/>
      <c r="L28" s="181"/>
    </row>
    <row r="29" spans="1:12" ht="18" customHeight="1" thickBot="1">
      <c r="A29" s="5">
        <v>15</v>
      </c>
      <c r="B29" s="43"/>
      <c r="C29" s="87"/>
      <c r="D29" s="32"/>
      <c r="E29" s="184">
        <f t="shared" si="0"/>
        <v>0</v>
      </c>
      <c r="F29" s="185"/>
      <c r="G29" s="163"/>
      <c r="H29" s="164"/>
      <c r="I29" s="32"/>
      <c r="J29" s="99"/>
      <c r="K29" s="180"/>
      <c r="L29" s="181"/>
    </row>
    <row r="30" spans="1:12" ht="18" customHeight="1" thickTop="1" thickBot="1">
      <c r="A30" s="6"/>
      <c r="B30" s="10"/>
      <c r="C30" s="33"/>
      <c r="D30" s="33"/>
      <c r="E30" s="33"/>
      <c r="F30" s="33"/>
      <c r="G30" s="160" t="s">
        <v>50</v>
      </c>
      <c r="H30" s="161"/>
      <c r="I30" s="162"/>
      <c r="J30" s="35">
        <f>SUM(J15:J29)</f>
        <v>21700</v>
      </c>
      <c r="K30" s="94"/>
      <c r="L30" s="88"/>
    </row>
    <row r="31" spans="1:12" ht="9" customHeight="1" thickTop="1">
      <c r="A31" s="3"/>
      <c r="B31" s="3"/>
      <c r="C31" s="3"/>
      <c r="D31" s="3"/>
      <c r="E31" s="3"/>
      <c r="F31" s="3"/>
      <c r="G31" s="3"/>
      <c r="H31" s="3"/>
      <c r="I31" s="3"/>
      <c r="J31" s="3"/>
      <c r="K31" s="3"/>
      <c r="L31" s="3"/>
    </row>
    <row r="32" spans="1:12" s="28" customFormat="1" ht="22" customHeight="1">
      <c r="A32" s="167" t="s">
        <v>28</v>
      </c>
      <c r="B32" s="167"/>
      <c r="C32" s="167"/>
      <c r="D32" s="167"/>
      <c r="E32" s="167"/>
      <c r="F32" s="167"/>
      <c r="G32" s="167"/>
      <c r="H32" s="167"/>
      <c r="I32" s="167"/>
      <c r="J32" s="167"/>
      <c r="K32" s="167"/>
      <c r="L32" s="167"/>
    </row>
    <row r="33" spans="1:12" ht="18" customHeight="1">
      <c r="A33" s="171" t="s">
        <v>0</v>
      </c>
      <c r="B33" s="191" t="s">
        <v>52</v>
      </c>
      <c r="C33" s="172"/>
      <c r="D33" s="172"/>
      <c r="E33" s="172"/>
      <c r="F33" s="172"/>
      <c r="G33" s="181"/>
      <c r="H33" s="181"/>
      <c r="I33" s="181"/>
      <c r="J33" s="190" t="s">
        <v>73</v>
      </c>
      <c r="K33" s="182" t="s">
        <v>17</v>
      </c>
      <c r="L33" s="181"/>
    </row>
    <row r="34" spans="1:12" ht="18" customHeight="1">
      <c r="A34" s="172"/>
      <c r="B34" s="102" t="s">
        <v>24</v>
      </c>
      <c r="C34" s="195" t="s">
        <v>62</v>
      </c>
      <c r="D34" s="192"/>
      <c r="E34" s="192"/>
      <c r="F34" s="193"/>
      <c r="G34" s="194" t="s">
        <v>63</v>
      </c>
      <c r="H34" s="194"/>
      <c r="I34" s="105" t="s">
        <v>64</v>
      </c>
      <c r="J34" s="172"/>
      <c r="K34" s="183"/>
      <c r="L34" s="181"/>
    </row>
    <row r="35" spans="1:12">
      <c r="A35" s="5">
        <v>1</v>
      </c>
      <c r="B35" s="103">
        <v>45628</v>
      </c>
      <c r="C35" s="163" t="s">
        <v>65</v>
      </c>
      <c r="D35" s="170"/>
      <c r="E35" s="192"/>
      <c r="F35" s="193"/>
      <c r="G35" s="163" t="s">
        <v>99</v>
      </c>
      <c r="H35" s="164"/>
      <c r="I35" s="106" t="s">
        <v>68</v>
      </c>
      <c r="J35" s="104">
        <v>5500</v>
      </c>
      <c r="K35" s="180"/>
      <c r="L35" s="181"/>
    </row>
    <row r="36" spans="1:12">
      <c r="A36" s="5">
        <v>2</v>
      </c>
      <c r="B36" s="103">
        <v>45630</v>
      </c>
      <c r="C36" s="163" t="s">
        <v>66</v>
      </c>
      <c r="D36" s="170"/>
      <c r="E36" s="192"/>
      <c r="F36" s="193"/>
      <c r="G36" s="163" t="s">
        <v>61</v>
      </c>
      <c r="H36" s="164"/>
      <c r="I36" s="106" t="s">
        <v>67</v>
      </c>
      <c r="J36" s="104">
        <v>2200</v>
      </c>
      <c r="K36" s="180"/>
      <c r="L36" s="181"/>
    </row>
    <row r="37" spans="1:12">
      <c r="A37" s="5">
        <v>3</v>
      </c>
      <c r="B37" s="103"/>
      <c r="C37" s="163"/>
      <c r="D37" s="170"/>
      <c r="E37" s="192"/>
      <c r="F37" s="193"/>
      <c r="G37" s="163"/>
      <c r="H37" s="164"/>
      <c r="I37" s="106"/>
      <c r="J37" s="104"/>
      <c r="K37" s="180"/>
      <c r="L37" s="181"/>
    </row>
    <row r="38" spans="1:12">
      <c r="A38" s="5">
        <v>4</v>
      </c>
      <c r="B38" s="103"/>
      <c r="C38" s="163"/>
      <c r="D38" s="170"/>
      <c r="E38" s="192"/>
      <c r="F38" s="193"/>
      <c r="G38" s="163"/>
      <c r="H38" s="164"/>
      <c r="I38" s="106"/>
      <c r="J38" s="104"/>
      <c r="K38" s="180"/>
      <c r="L38" s="181"/>
    </row>
    <row r="39" spans="1:12">
      <c r="A39" s="5">
        <v>5</v>
      </c>
      <c r="B39" s="103"/>
      <c r="C39" s="163"/>
      <c r="D39" s="170"/>
      <c r="E39" s="192"/>
      <c r="F39" s="193"/>
      <c r="G39" s="163"/>
      <c r="H39" s="164"/>
      <c r="I39" s="106"/>
      <c r="J39" s="104"/>
      <c r="K39" s="180"/>
      <c r="L39" s="181"/>
    </row>
    <row r="40" spans="1:12">
      <c r="A40" s="5">
        <v>6</v>
      </c>
      <c r="B40" s="103"/>
      <c r="C40" s="163"/>
      <c r="D40" s="170"/>
      <c r="E40" s="192"/>
      <c r="F40" s="193"/>
      <c r="G40" s="163"/>
      <c r="H40" s="164"/>
      <c r="I40" s="106"/>
      <c r="J40" s="104"/>
      <c r="K40" s="180"/>
      <c r="L40" s="181"/>
    </row>
    <row r="41" spans="1:12">
      <c r="A41" s="5">
        <v>7</v>
      </c>
      <c r="B41" s="103"/>
      <c r="C41" s="163"/>
      <c r="D41" s="170"/>
      <c r="E41" s="192"/>
      <c r="F41" s="193"/>
      <c r="G41" s="163"/>
      <c r="H41" s="164"/>
      <c r="I41" s="106"/>
      <c r="J41" s="104"/>
      <c r="K41" s="180"/>
      <c r="L41" s="181"/>
    </row>
    <row r="42" spans="1:12">
      <c r="A42" s="5">
        <v>8</v>
      </c>
      <c r="B42" s="103"/>
      <c r="C42" s="163"/>
      <c r="D42" s="170"/>
      <c r="E42" s="192"/>
      <c r="F42" s="193"/>
      <c r="G42" s="163"/>
      <c r="H42" s="164"/>
      <c r="I42" s="106"/>
      <c r="J42" s="104"/>
      <c r="K42" s="180"/>
      <c r="L42" s="181"/>
    </row>
    <row r="43" spans="1:12">
      <c r="A43" s="5">
        <v>9</v>
      </c>
      <c r="B43" s="103"/>
      <c r="C43" s="163"/>
      <c r="D43" s="170"/>
      <c r="E43" s="192"/>
      <c r="F43" s="193"/>
      <c r="G43" s="163"/>
      <c r="H43" s="164"/>
      <c r="I43" s="106"/>
      <c r="J43" s="104"/>
      <c r="K43" s="180"/>
      <c r="L43" s="181"/>
    </row>
    <row r="44" spans="1:12">
      <c r="A44" s="5">
        <v>10</v>
      </c>
      <c r="B44" s="103"/>
      <c r="C44" s="163"/>
      <c r="D44" s="170"/>
      <c r="E44" s="192"/>
      <c r="F44" s="193"/>
      <c r="G44" s="163"/>
      <c r="H44" s="164"/>
      <c r="I44" s="106"/>
      <c r="J44" s="104"/>
      <c r="K44" s="180"/>
      <c r="L44" s="181"/>
    </row>
    <row r="45" spans="1:12">
      <c r="A45" s="5">
        <v>11</v>
      </c>
      <c r="B45" s="103"/>
      <c r="C45" s="163"/>
      <c r="D45" s="170"/>
      <c r="E45" s="192"/>
      <c r="F45" s="193"/>
      <c r="G45" s="163"/>
      <c r="H45" s="164"/>
      <c r="I45" s="106"/>
      <c r="J45" s="104"/>
      <c r="K45" s="180"/>
      <c r="L45" s="181"/>
    </row>
    <row r="46" spans="1:12">
      <c r="A46" s="5">
        <v>12</v>
      </c>
      <c r="B46" s="103"/>
      <c r="C46" s="163"/>
      <c r="D46" s="170"/>
      <c r="E46" s="192"/>
      <c r="F46" s="193"/>
      <c r="G46" s="163"/>
      <c r="H46" s="164"/>
      <c r="I46" s="106"/>
      <c r="J46" s="104"/>
      <c r="K46" s="180"/>
      <c r="L46" s="181"/>
    </row>
    <row r="47" spans="1:12">
      <c r="A47" s="5">
        <v>13</v>
      </c>
      <c r="B47" s="103"/>
      <c r="C47" s="163"/>
      <c r="D47" s="170"/>
      <c r="E47" s="192"/>
      <c r="F47" s="193"/>
      <c r="G47" s="163"/>
      <c r="H47" s="164"/>
      <c r="I47" s="106"/>
      <c r="J47" s="104"/>
      <c r="K47" s="180"/>
      <c r="L47" s="181"/>
    </row>
    <row r="48" spans="1:12">
      <c r="A48" s="5">
        <v>14</v>
      </c>
      <c r="B48" s="103"/>
      <c r="C48" s="163"/>
      <c r="D48" s="170"/>
      <c r="E48" s="192"/>
      <c r="F48" s="193"/>
      <c r="G48" s="163"/>
      <c r="H48" s="164"/>
      <c r="I48" s="106"/>
      <c r="J48" s="104"/>
      <c r="K48" s="180"/>
      <c r="L48" s="181"/>
    </row>
    <row r="49" spans="1:12" ht="18.5" thickBot="1">
      <c r="A49" s="5">
        <v>15</v>
      </c>
      <c r="B49" s="103"/>
      <c r="C49" s="163"/>
      <c r="D49" s="170"/>
      <c r="E49" s="192"/>
      <c r="F49" s="193"/>
      <c r="G49" s="163"/>
      <c r="H49" s="164"/>
      <c r="I49" s="106"/>
      <c r="J49" s="104"/>
      <c r="K49" s="180"/>
      <c r="L49" s="181"/>
    </row>
    <row r="50" spans="1:12" ht="19" thickTop="1" thickBot="1">
      <c r="G50" s="160" t="s">
        <v>2</v>
      </c>
      <c r="H50" s="161"/>
      <c r="I50" s="162"/>
      <c r="J50" s="35">
        <f>SUM(J35:J49)</f>
        <v>7700</v>
      </c>
    </row>
    <row r="51" spans="1:12" ht="18.5" thickTop="1"/>
  </sheetData>
  <mergeCells count="111">
    <mergeCell ref="G47:H47"/>
    <mergeCell ref="G48:H48"/>
    <mergeCell ref="G49:H49"/>
    <mergeCell ref="C47:F47"/>
    <mergeCell ref="C48:F48"/>
    <mergeCell ref="C49:F49"/>
    <mergeCell ref="G44:H44"/>
    <mergeCell ref="G45:H45"/>
    <mergeCell ref="G46:H46"/>
    <mergeCell ref="C44:F44"/>
    <mergeCell ref="C45:F45"/>
    <mergeCell ref="C46:F46"/>
    <mergeCell ref="G41:H41"/>
    <mergeCell ref="G42:H42"/>
    <mergeCell ref="G43:H43"/>
    <mergeCell ref="C41:F41"/>
    <mergeCell ref="C42:F42"/>
    <mergeCell ref="C43:F43"/>
    <mergeCell ref="G34:H34"/>
    <mergeCell ref="G35:H35"/>
    <mergeCell ref="G36:H36"/>
    <mergeCell ref="G37:H37"/>
    <mergeCell ref="C34:F34"/>
    <mergeCell ref="C35:F35"/>
    <mergeCell ref="C36:F36"/>
    <mergeCell ref="C37:F37"/>
    <mergeCell ref="C38:F38"/>
    <mergeCell ref="C39:F39"/>
    <mergeCell ref="C40:F40"/>
    <mergeCell ref="A32:L32"/>
    <mergeCell ref="A33:A34"/>
    <mergeCell ref="J33:J34"/>
    <mergeCell ref="B33:I33"/>
    <mergeCell ref="K29:L29"/>
    <mergeCell ref="K24:L24"/>
    <mergeCell ref="K25:L25"/>
    <mergeCell ref="K26:L26"/>
    <mergeCell ref="K27:L27"/>
    <mergeCell ref="K28:L28"/>
    <mergeCell ref="G27:H27"/>
    <mergeCell ref="G28:H28"/>
    <mergeCell ref="G29:H29"/>
    <mergeCell ref="G26:H26"/>
    <mergeCell ref="E29:F29"/>
    <mergeCell ref="E24:F24"/>
    <mergeCell ref="E25:F25"/>
    <mergeCell ref="E26:F26"/>
    <mergeCell ref="E27:F27"/>
    <mergeCell ref="K49:L49"/>
    <mergeCell ref="K33: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F6:F8"/>
    <mergeCell ref="D7:D8"/>
    <mergeCell ref="K19:L19"/>
    <mergeCell ref="E14:F14"/>
    <mergeCell ref="E15:F15"/>
    <mergeCell ref="E16:F16"/>
    <mergeCell ref="E17:F17"/>
    <mergeCell ref="E18:F18"/>
    <mergeCell ref="K20:L20"/>
    <mergeCell ref="E19:F19"/>
    <mergeCell ref="E20:F20"/>
    <mergeCell ref="K21:L21"/>
    <mergeCell ref="K22:L22"/>
    <mergeCell ref="K23:L23"/>
    <mergeCell ref="K13:L14"/>
    <mergeCell ref="K15:L15"/>
    <mergeCell ref="K16:L16"/>
    <mergeCell ref="K17:L17"/>
    <mergeCell ref="K18:L18"/>
    <mergeCell ref="E28:F28"/>
    <mergeCell ref="E21:F21"/>
    <mergeCell ref="E22:F22"/>
    <mergeCell ref="E23:F23"/>
    <mergeCell ref="G50:I50"/>
    <mergeCell ref="G38:H38"/>
    <mergeCell ref="G39:H39"/>
    <mergeCell ref="G40:H40"/>
    <mergeCell ref="A3:L3"/>
    <mergeCell ref="A12:L12"/>
    <mergeCell ref="B13:C13"/>
    <mergeCell ref="D13:I13"/>
    <mergeCell ref="J13:J14"/>
    <mergeCell ref="G30:I30"/>
    <mergeCell ref="B7:C8"/>
    <mergeCell ref="G14:H14"/>
    <mergeCell ref="G15:H15"/>
    <mergeCell ref="G16:H16"/>
    <mergeCell ref="G17:H17"/>
    <mergeCell ref="G18:H18"/>
    <mergeCell ref="G19:H19"/>
    <mergeCell ref="A13:A14"/>
    <mergeCell ref="G20:H20"/>
    <mergeCell ref="G21:H21"/>
    <mergeCell ref="G22:H22"/>
    <mergeCell ref="G23:H23"/>
    <mergeCell ref="G24:H24"/>
    <mergeCell ref="G25:H25"/>
  </mergeCells>
  <phoneticPr fontId="1"/>
  <conditionalFormatting sqref="B7">
    <cfRule type="cellIs" dxfId="2" priority="4" operator="equal">
      <formula>0</formula>
    </cfRule>
  </conditionalFormatting>
  <conditionalFormatting sqref="J6:K6 J8:K8">
    <cfRule type="cellIs" dxfId="1" priority="3" operator="equal">
      <formula>0</formula>
    </cfRule>
  </conditionalFormatting>
  <conditionalFormatting sqref="E15:F29">
    <cfRule type="expression" dxfId="0" priority="1">
      <formula>E15=0</formula>
    </cfRule>
  </conditionalFormatting>
  <dataValidations count="3">
    <dataValidation type="list" allowBlank="1" showInputMessage="1" showErrorMessage="1" sqref="D15:D29">
      <formula1>"既存雇用,新規雇用"</formula1>
    </dataValidation>
    <dataValidation type="list" allowBlank="1" showInputMessage="1" showErrorMessage="1" sqref="I35:I49">
      <formula1>"施設長,保育,調理,事務,その他"</formula1>
    </dataValidation>
    <dataValidation type="list" allowBlank="1" showInputMessage="1" showErrorMessage="1" sqref="I15:I29">
      <formula1>"既に雇用している職員の人件費,新たに雇用する際の賃金"</formula1>
    </dataValidation>
  </dataValidations>
  <pageMargins left="0.31496062992125984" right="0.23622047244094491" top="0.27559055118110237" bottom="0.27559055118110237"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所要額調書（別紙1）</vt:lpstr>
      <vt:lpstr>支出内訳（別紙2）認証・保育室・保育ママ</vt:lpstr>
      <vt:lpstr>交付申請書!Print_Area</vt:lpstr>
      <vt:lpstr>'支出内訳（別紙2）認証・保育室・保育ママ'!Print_Area</vt:lpstr>
      <vt:lpstr>'所要額調書（別紙1）'!Print_Area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2024-08-29T01:39:09Z</cp:lastPrinted>
  <dcterms:created xsi:type="dcterms:W3CDTF">2021-02-01T06:23:41Z</dcterms:created>
  <dcterms:modified xsi:type="dcterms:W3CDTF">2024-10-28T06:14:42Z</dcterms:modified>
</cp:coreProperties>
</file>