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区ホームページ掲載用\"/>
    </mc:Choice>
  </mc:AlternateContent>
  <bookViews>
    <workbookView xWindow="-110" yWindow="-110" windowWidth="19420" windowHeight="10420" tabRatio="806"/>
  </bookViews>
  <sheets>
    <sheet name="交付申請書" sheetId="3" r:id="rId1"/>
    <sheet name="所要額調書（別紙１）" sheetId="11" r:id="rId2"/>
    <sheet name="支出内訳（別紙2）認可外" sheetId="12" r:id="rId3"/>
  </sheets>
  <definedNames>
    <definedName name="_xlnm.Print_Area" localSheetId="0">交付申請書!$A$1:$Y$41</definedName>
    <definedName name="_xlnm.Print_Area" localSheetId="2">'支出内訳（別紙2）認可外'!$A$1:$M$50</definedName>
    <definedName name="_xlnm.Print_Area" localSheetId="1">'所要額調書（別紙１）'!$A$1:$H$16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2" l="1"/>
  <c r="E26" i="12"/>
  <c r="E18" i="12"/>
  <c r="E29" i="12" l="1"/>
  <c r="J29" i="12"/>
  <c r="J18" i="12"/>
  <c r="J17" i="12"/>
  <c r="E16" i="12"/>
  <c r="E15" i="12"/>
  <c r="J19" i="12"/>
  <c r="J16" i="12"/>
  <c r="J20" i="12"/>
  <c r="J21" i="12"/>
  <c r="J22" i="12"/>
  <c r="J23" i="12"/>
  <c r="J24" i="12"/>
  <c r="J25" i="12"/>
  <c r="J26" i="12"/>
  <c r="J27" i="12"/>
  <c r="J28" i="12"/>
  <c r="E17" i="12"/>
  <c r="E19" i="12"/>
  <c r="E20" i="12"/>
  <c r="E21" i="12"/>
  <c r="E22" i="12"/>
  <c r="E23" i="12"/>
  <c r="E24" i="12"/>
  <c r="E25" i="12"/>
  <c r="E27" i="12"/>
  <c r="E28" i="12"/>
  <c r="E13" i="11"/>
  <c r="J30" i="12" l="1"/>
  <c r="J50" i="12"/>
  <c r="J8" i="12" l="1"/>
  <c r="C14" i="11" s="1"/>
  <c r="J6" i="12" l="1"/>
  <c r="B7" i="12" s="1"/>
  <c r="B14" i="11" l="1"/>
  <c r="D13" i="11" s="1"/>
  <c r="F13" i="11" s="1"/>
  <c r="G13" i="11" s="1"/>
  <c r="F5" i="11"/>
  <c r="I30" i="3" l="1"/>
</calcChain>
</file>

<file path=xl/sharedStrings.xml><?xml version="1.0" encoding="utf-8"?>
<sst xmlns="http://schemas.openxmlformats.org/spreadsheetml/2006/main" count="112" uniqueCount="101">
  <si>
    <t>№</t>
    <phoneticPr fontId="1"/>
  </si>
  <si>
    <t>連絡先</t>
    <rPh sb="0" eb="3">
      <t>レンラクサキ</t>
    </rPh>
    <phoneticPr fontId="1"/>
  </si>
  <si>
    <t>（２）の合計</t>
    <rPh sb="4" eb="6">
      <t>ゴウケイ</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</si>
  <si>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</si>
  <si>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</si>
  <si>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</si>
  <si>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</si>
  <si>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</si>
  <si>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</si>
  <si>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</si>
  <si>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</si>
  <si>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</si>
  <si>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</si>
  <si>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</si>
  <si>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</si>
  <si>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施設類型</t>
    <rPh sb="0" eb="2">
      <t>シセツ</t>
    </rPh>
    <rPh sb="2" eb="4">
      <t>ルイケイ</t>
    </rPh>
    <phoneticPr fontId="1"/>
  </si>
  <si>
    <t>施設名</t>
    <rPh sb="0" eb="2">
      <t>シセツ</t>
    </rPh>
    <rPh sb="2" eb="3">
      <t>メイ</t>
    </rPh>
    <phoneticPr fontId="1"/>
  </si>
  <si>
    <t>備考</t>
    <rPh sb="0" eb="2">
      <t>ビコウ</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</si>
  <si>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</si>
  <si>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</si>
  <si>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</si>
  <si>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</si>
  <si>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合計金額</t>
    <phoneticPr fontId="1"/>
  </si>
  <si>
    <t>雇用の種類</t>
    <rPh sb="0" eb="2">
      <t>コヨウ</t>
    </rPh>
    <rPh sb="3" eb="5">
      <t>シュルイ</t>
    </rPh>
    <phoneticPr fontId="1"/>
  </si>
  <si>
    <t>内訳</t>
    <rPh sb="0" eb="2">
      <t>ウチワケ</t>
    </rPh>
    <phoneticPr fontId="1"/>
  </si>
  <si>
    <t>研修日</t>
    <rPh sb="0" eb="2">
      <t>ケンシュウ</t>
    </rPh>
    <rPh sb="2" eb="3">
      <t>ヒ</t>
    </rPh>
    <phoneticPr fontId="1"/>
  </si>
  <si>
    <t>（１）雇上げ費用　合計</t>
    <rPh sb="3" eb="5">
      <t>ヤトイア</t>
    </rPh>
    <rPh sb="6" eb="8">
      <t>ヒヨウ</t>
    </rPh>
    <rPh sb="9" eb="11">
      <t>ゴウケイ</t>
    </rPh>
    <phoneticPr fontId="1"/>
  </si>
  <si>
    <t>（２）受講費用　　合計</t>
    <rPh sb="3" eb="7">
      <t>ジュコウヒヨウ</t>
    </rPh>
    <rPh sb="9" eb="11">
      <t>ゴウケイ</t>
    </rPh>
    <phoneticPr fontId="1"/>
  </si>
  <si>
    <t>交付申請者</t>
    <rPh sb="0" eb="2">
      <t>コウフ</t>
    </rPh>
    <rPh sb="2" eb="5">
      <t>シンセイシャ</t>
    </rPh>
    <phoneticPr fontId="1"/>
  </si>
  <si>
    <t>（２）研修の受講費用</t>
    <rPh sb="3" eb="5">
      <t>ケンシュウ</t>
    </rPh>
    <rPh sb="6" eb="8">
      <t>ジュコウ</t>
    </rPh>
    <rPh sb="8" eb="10">
      <t>ヒヨウ</t>
    </rPh>
    <phoneticPr fontId="1"/>
  </si>
  <si>
    <t>施設名</t>
    <rPh sb="0" eb="2">
      <t>シセツ</t>
    </rPh>
    <rPh sb="2" eb="3">
      <t>メイ</t>
    </rPh>
    <phoneticPr fontId="24"/>
  </si>
  <si>
    <t>対象経費の実支出予定額　（円）</t>
    <rPh sb="13" eb="14">
      <t>エン</t>
    </rPh>
    <phoneticPr fontId="1"/>
  </si>
  <si>
    <t>総事業費（円）</t>
    <rPh sb="0" eb="4">
      <t>ソウジギョウヒ</t>
    </rPh>
    <rPh sb="5" eb="6">
      <t>エン</t>
    </rPh>
    <phoneticPr fontId="1"/>
  </si>
  <si>
    <t>補助上限額（円）</t>
    <rPh sb="0" eb="2">
      <t>ホジョ</t>
    </rPh>
    <rPh sb="2" eb="5">
      <t>ジョウゲンガク</t>
    </rPh>
    <rPh sb="6" eb="7">
      <t>エン</t>
    </rPh>
    <phoneticPr fontId="1"/>
  </si>
  <si>
    <t>補助基本額（円）</t>
    <rPh sb="6" eb="7">
      <t>エン</t>
    </rPh>
    <phoneticPr fontId="1"/>
  </si>
  <si>
    <t>補助金所要額（円）</t>
    <rPh sb="7" eb="8">
      <t>エン</t>
    </rPh>
    <phoneticPr fontId="1"/>
  </si>
  <si>
    <t>A</t>
    <phoneticPr fontId="1"/>
  </si>
  <si>
    <r>
      <t xml:space="preserve">D
</t>
    </r>
    <r>
      <rPr>
        <sz val="9"/>
        <color rgb="FF000000"/>
        <rFont val="游ゴシック"/>
        <family val="3"/>
        <charset val="128"/>
      </rPr>
      <t>BとCを比較して小さい方</t>
    </r>
    <rPh sb="6" eb="8">
      <t>ヒカク</t>
    </rPh>
    <rPh sb="10" eb="11">
      <t>チイ</t>
    </rPh>
    <rPh sb="13" eb="14">
      <t>ホウ</t>
    </rPh>
    <phoneticPr fontId="1"/>
  </si>
  <si>
    <t>（１）</t>
    <phoneticPr fontId="1"/>
  </si>
  <si>
    <t>（２）</t>
    <phoneticPr fontId="1"/>
  </si>
  <si>
    <r>
      <t xml:space="preserve">B
</t>
    </r>
    <r>
      <rPr>
        <sz val="9"/>
        <color rgb="FF000000"/>
        <rFont val="游ゴシック"/>
        <family val="3"/>
        <charset val="128"/>
      </rPr>
      <t>A（１）～（２）の計</t>
    </r>
    <rPh sb="11" eb="12">
      <t>ケイ</t>
    </rPh>
    <phoneticPr fontId="1"/>
  </si>
  <si>
    <t>保育従事職員数（令和６年４月１日現在）</t>
    <phoneticPr fontId="1"/>
  </si>
  <si>
    <t>※認可外保育施設は、職員名簿（令和６年４月１日現在）を添付してください。</t>
    <rPh sb="1" eb="8">
      <t>ニンカガイホイクシセツ</t>
    </rPh>
    <rPh sb="10" eb="14">
      <t>ショクインメイボ</t>
    </rPh>
    <rPh sb="15" eb="17">
      <t>レイワ</t>
    </rPh>
    <rPh sb="18" eb="19">
      <t>ネン</t>
    </rPh>
    <rPh sb="20" eb="21">
      <t>ガツ</t>
    </rPh>
    <rPh sb="22" eb="23">
      <t>ニチ</t>
    </rPh>
    <rPh sb="23" eb="25">
      <t>ゲンザイ</t>
    </rPh>
    <rPh sb="27" eb="29">
      <t>テンプ</t>
    </rPh>
    <phoneticPr fontId="1"/>
  </si>
  <si>
    <t>１　申請額</t>
    <rPh sb="2" eb="5">
      <t>シンセイガク</t>
    </rPh>
    <phoneticPr fontId="4"/>
  </si>
  <si>
    <t>金</t>
    <rPh sb="0" eb="1">
      <t>キン</t>
    </rPh>
    <phoneticPr fontId="33"/>
  </si>
  <si>
    <t>別紙１　所要額調書</t>
    <rPh sb="0" eb="2">
      <t>ベッシ</t>
    </rPh>
    <rPh sb="4" eb="6">
      <t>ショヨウ</t>
    </rPh>
    <rPh sb="6" eb="7">
      <t>ガク</t>
    </rPh>
    <rPh sb="7" eb="9">
      <t>チョウショ</t>
    </rPh>
    <phoneticPr fontId="1"/>
  </si>
  <si>
    <t>別紙２　支出内訳</t>
    <rPh sb="0" eb="2">
      <t>ベッシ</t>
    </rPh>
    <rPh sb="4" eb="6">
      <t>シシュツ</t>
    </rPh>
    <rPh sb="6" eb="8">
      <t>ウチワケ</t>
    </rPh>
    <phoneticPr fontId="1"/>
  </si>
  <si>
    <t>２　添付資料</t>
    <rPh sb="2" eb="6">
      <t>テンプシリョウ</t>
    </rPh>
    <phoneticPr fontId="4"/>
  </si>
  <si>
    <r>
      <t xml:space="preserve">C
</t>
    </r>
    <r>
      <rPr>
        <sz val="9"/>
        <color rgb="FF000000"/>
        <rFont val="游ゴシック"/>
        <family val="3"/>
        <charset val="128"/>
      </rPr>
      <t>32,000円×保育従事職員数（令和６年４月１日現在）</t>
    </r>
    <rPh sb="8" eb="9">
      <t>エン</t>
    </rPh>
    <phoneticPr fontId="1"/>
  </si>
  <si>
    <t>　認証保育所・保育室・保育ママは、添付不要です。</t>
    <rPh sb="1" eb="6">
      <t>ニンショウホイクジョ</t>
    </rPh>
    <rPh sb="7" eb="10">
      <t>ホイクシツ</t>
    </rPh>
    <rPh sb="11" eb="13">
      <t>ホイク</t>
    </rPh>
    <rPh sb="17" eb="19">
      <t>テンプ</t>
    </rPh>
    <rPh sb="19" eb="21">
      <t>フヨウ</t>
    </rPh>
    <phoneticPr fontId="1"/>
  </si>
  <si>
    <r>
      <t xml:space="preserve">E
</t>
    </r>
    <r>
      <rPr>
        <sz val="10"/>
        <color rgb="FF000000"/>
        <rFont val="游ゴシック"/>
        <family val="3"/>
        <charset val="128"/>
      </rPr>
      <t>Dの千円未満切り捨</t>
    </r>
    <r>
      <rPr>
        <sz val="9"/>
        <color rgb="FF000000"/>
        <rFont val="游ゴシック"/>
        <family val="3"/>
        <charset val="128"/>
      </rPr>
      <t>て</t>
    </r>
    <rPh sb="4" eb="9">
      <t>センエンミマンキ</t>
    </rPh>
    <rPh sb="10" eb="11">
      <t>ス</t>
    </rPh>
    <phoneticPr fontId="1"/>
  </si>
  <si>
    <t>（１）の合計</t>
    <rPh sb="4" eb="6">
      <t>ゴウケイ</t>
    </rPh>
    <phoneticPr fontId="1"/>
  </si>
  <si>
    <t>研修日</t>
    <rPh sb="0" eb="3">
      <t>ケンシュウヒ</t>
    </rPh>
    <phoneticPr fontId="1"/>
  </si>
  <si>
    <t>研修等に参加する職員</t>
    <rPh sb="0" eb="3">
      <t>ケンシュウトウ</t>
    </rPh>
    <rPh sb="4" eb="6">
      <t>サンカ</t>
    </rPh>
    <rPh sb="8" eb="10">
      <t>ショクイン</t>
    </rPh>
    <phoneticPr fontId="1"/>
  </si>
  <si>
    <t>氏名</t>
    <rPh sb="0" eb="2">
      <t>シメイメイ</t>
    </rPh>
    <phoneticPr fontId="1"/>
  </si>
  <si>
    <t>金額</t>
    <rPh sb="0" eb="2">
      <t>キンガク</t>
    </rPh>
    <phoneticPr fontId="1"/>
  </si>
  <si>
    <t>既存雇用</t>
  </si>
  <si>
    <t>補助対象となる日</t>
    <rPh sb="0" eb="4">
      <t>ホジョタイショウ</t>
    </rPh>
    <rPh sb="7" eb="8">
      <t>ヒ</t>
    </rPh>
    <phoneticPr fontId="1"/>
  </si>
  <si>
    <t>新規雇用</t>
  </si>
  <si>
    <t>烏山　三郎</t>
    <phoneticPr fontId="1"/>
  </si>
  <si>
    <t>研修（講座）名</t>
    <rPh sb="0" eb="2">
      <t>ケンシュウ</t>
    </rPh>
    <rPh sb="3" eb="5">
      <t>コウザ</t>
    </rPh>
    <rPh sb="6" eb="7">
      <t>メイ</t>
    </rPh>
    <phoneticPr fontId="1"/>
  </si>
  <si>
    <t>氏名</t>
    <phoneticPr fontId="1"/>
  </si>
  <si>
    <t>職種</t>
    <phoneticPr fontId="1"/>
  </si>
  <si>
    <t>救命講習</t>
    <phoneticPr fontId="1"/>
  </si>
  <si>
    <t>施設長研修</t>
    <phoneticPr fontId="1"/>
  </si>
  <si>
    <t>施設長</t>
  </si>
  <si>
    <t>世田谷区認可外保育施設等における研修受講支援事業補助金　交付申請書</t>
    <rPh sb="11" eb="12">
      <t>ナド</t>
    </rPh>
    <phoneticPr fontId="1"/>
  </si>
  <si>
    <t>世田谷区認可外保育施設等における研修受講支援事業補助金　所要額調書</t>
    <rPh sb="0" eb="3">
      <t>セタガヤ</t>
    </rPh>
    <rPh sb="3" eb="4">
      <t>ク</t>
    </rPh>
    <rPh sb="4" eb="6">
      <t>ニンカ</t>
    </rPh>
    <rPh sb="6" eb="7">
      <t>ガイ</t>
    </rPh>
    <rPh sb="7" eb="9">
      <t>ホイク</t>
    </rPh>
    <rPh sb="9" eb="11">
      <t>シセツ</t>
    </rPh>
    <rPh sb="11" eb="12">
      <t>ナド</t>
    </rPh>
    <rPh sb="16" eb="18">
      <t>ケンシュウ</t>
    </rPh>
    <rPh sb="18" eb="20">
      <t>ジュコウ</t>
    </rPh>
    <rPh sb="20" eb="22">
      <t>シエン</t>
    </rPh>
    <rPh sb="22" eb="24">
      <t>ジギョウ</t>
    </rPh>
    <rPh sb="24" eb="27">
      <t>ホジョキン</t>
    </rPh>
    <rPh sb="28" eb="30">
      <t>ショヨウ</t>
    </rPh>
    <rPh sb="31" eb="33">
      <t>チョウショ</t>
    </rPh>
    <phoneticPr fontId="1"/>
  </si>
  <si>
    <t>　世田谷区認可外保育施設等における研修受講支援事業補助金について、下記のとおり交付申請します。</t>
    <rPh sb="12" eb="13">
      <t>ナド</t>
    </rPh>
    <phoneticPr fontId="1"/>
  </si>
  <si>
    <t>世田谷区認可外保育施設等における研修受講支援事業補助金　支出内訳</t>
    <rPh sb="11" eb="12">
      <t>ナド</t>
    </rPh>
    <rPh sb="28" eb="30">
      <t>シシュツ</t>
    </rPh>
    <rPh sb="30" eb="32">
      <t>ウチワケ</t>
    </rPh>
    <phoneticPr fontId="1"/>
  </si>
  <si>
    <t>（１）研修代替職員の雇上げ費用</t>
    <rPh sb="3" eb="5">
      <t>ケンシュウ</t>
    </rPh>
    <rPh sb="5" eb="7">
      <t>ダイタイ</t>
    </rPh>
    <rPh sb="7" eb="9">
      <t>ショクイン</t>
    </rPh>
    <rPh sb="10" eb="11">
      <t>ヤトイ</t>
    </rPh>
    <rPh sb="11" eb="12">
      <t>ア</t>
    </rPh>
    <rPh sb="13" eb="15">
      <t>ヒヨウ</t>
    </rPh>
    <phoneticPr fontId="1"/>
  </si>
  <si>
    <t>第４号様式（第９条関係）</t>
    <phoneticPr fontId="1"/>
  </si>
  <si>
    <t>第４号様式　別紙１（第９条関係）</t>
    <rPh sb="0" eb="1">
      <t>ダイ</t>
    </rPh>
    <rPh sb="2" eb="3">
      <t>ゴウ</t>
    </rPh>
    <rPh sb="3" eb="5">
      <t>ヨウシキ</t>
    </rPh>
    <rPh sb="6" eb="8">
      <t>ベッシ</t>
    </rPh>
    <rPh sb="10" eb="11">
      <t>ダイ</t>
    </rPh>
    <rPh sb="12" eb="13">
      <t>ジョウ</t>
    </rPh>
    <rPh sb="13" eb="15">
      <t>カンケイ</t>
    </rPh>
    <phoneticPr fontId="19"/>
  </si>
  <si>
    <t>第４号様式　別紙２（第９条関係）</t>
    <rPh sb="0" eb="1">
      <t>ダイ</t>
    </rPh>
    <rPh sb="2" eb="3">
      <t>ゴウ</t>
    </rPh>
    <rPh sb="3" eb="5">
      <t>ヨウシキ</t>
    </rPh>
    <rPh sb="6" eb="8">
      <t>ベッシ</t>
    </rPh>
    <rPh sb="10" eb="11">
      <t>ダイ</t>
    </rPh>
    <rPh sb="12" eb="13">
      <t>ジョウ</t>
    </rPh>
    <rPh sb="13" eb="15">
      <t>カンケイ</t>
    </rPh>
    <phoneticPr fontId="19"/>
  </si>
  <si>
    <t>経費の種類</t>
    <rPh sb="0" eb="2">
      <t>ケイヒ</t>
    </rPh>
    <rPh sb="3" eb="5">
      <t>シュルイ</t>
    </rPh>
    <phoneticPr fontId="1"/>
  </si>
  <si>
    <t>新たに雇用する際の賃金</t>
  </si>
  <si>
    <r>
      <t xml:space="preserve">金額
</t>
    </r>
    <r>
      <rPr>
        <sz val="7"/>
        <color theme="1"/>
        <rFont val="游ゴシック"/>
        <family val="3"/>
        <charset val="128"/>
        <scheme val="minor"/>
      </rPr>
      <t>※受講費用（税込）</t>
    </r>
    <rPh sb="0" eb="2">
      <t>キンガク</t>
    </rPh>
    <rPh sb="4" eb="8">
      <t>ジュコウヒヨウ</t>
    </rPh>
    <rPh sb="9" eb="11">
      <t>ゼイコ</t>
    </rPh>
    <phoneticPr fontId="1"/>
  </si>
  <si>
    <t>事務</t>
    <phoneticPr fontId="1"/>
  </si>
  <si>
    <t>既に雇用している職員の人件費</t>
  </si>
  <si>
    <t>令和7</t>
    <rPh sb="0" eb="2">
      <t>レイワ</t>
    </rPh>
    <phoneticPr fontId="1"/>
  </si>
  <si>
    <t>世田谷保育サービス</t>
    <phoneticPr fontId="1"/>
  </si>
  <si>
    <t>154</t>
    <phoneticPr fontId="1"/>
  </si>
  <si>
    <t>8504</t>
    <phoneticPr fontId="1"/>
  </si>
  <si>
    <t>世田谷区世田谷４－２１ー２７</t>
    <phoneticPr fontId="1"/>
  </si>
  <si>
    <t>代表取締役社長</t>
    <phoneticPr fontId="1"/>
  </si>
  <si>
    <t>世田谷　花子</t>
    <phoneticPr fontId="1"/>
  </si>
  <si>
    <t>その他認可外保育施設</t>
  </si>
  <si>
    <t>認可外キッズ</t>
    <phoneticPr fontId="1"/>
  </si>
  <si>
    <t>155</t>
    <phoneticPr fontId="1"/>
  </si>
  <si>
    <t>8666</t>
    <phoneticPr fontId="1"/>
  </si>
  <si>
    <t>世田谷区北沢２－８－１８</t>
    <phoneticPr fontId="1"/>
  </si>
  <si>
    <t>03-5432-1234</t>
    <phoneticPr fontId="1"/>
  </si>
  <si>
    <t>北沢　太郎</t>
    <phoneticPr fontId="1"/>
  </si>
  <si>
    <t>玉川　一郎</t>
    <rPh sb="0" eb="2">
      <t>タマガワ</t>
    </rPh>
    <rPh sb="3" eb="5">
      <t>イチロウ</t>
    </rPh>
    <phoneticPr fontId="1"/>
  </si>
  <si>
    <t>保育　花子</t>
    <rPh sb="0" eb="2">
      <t>ホイク</t>
    </rPh>
    <rPh sb="3" eb="5">
      <t>ハナコ</t>
    </rPh>
    <phoneticPr fontId="1"/>
  </si>
  <si>
    <t>砧　二郎</t>
    <rPh sb="0" eb="1">
      <t>キヌタ</t>
    </rPh>
    <rPh sb="2" eb="4">
      <t>ジロウ</t>
    </rPh>
    <phoneticPr fontId="1"/>
  </si>
  <si>
    <t>烏山　三郎</t>
    <rPh sb="0" eb="2">
      <t>カラスヤマ</t>
    </rPh>
    <rPh sb="3" eb="5">
      <t>サブロウ</t>
    </rPh>
    <phoneticPr fontId="1"/>
  </si>
  <si>
    <t>入園　良子</t>
    <phoneticPr fontId="1"/>
  </si>
  <si>
    <t>指導　正子</t>
    <phoneticPr fontId="1"/>
  </si>
  <si>
    <t>玉川　一郎</t>
    <phoneticPr fontId="1"/>
  </si>
  <si>
    <t>研修代替職員</t>
    <rPh sb="0" eb="2">
      <t>ケンシュウ</t>
    </rPh>
    <rPh sb="2" eb="6">
      <t>ダイタイショクイン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</si>
</sst>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gge&quot;年&quot;m&quot;月&quot;d&quot;日&quot;;@"/>
    <numFmt numFmtId="178" formatCode="0&quot;人&quot;"/>
    <numFmt numFmtId="179" formatCode="[&lt;=999]000;[&lt;=9999]000\-00;000\-0000"/>
  </numFmts>
  <fonts count="38">
    <font>
      <sz val="11"/>
      <color theme="1"/>
      <name val="游ゴシック"/>
      <family val="2"/>
      <charset val="128"/>
      <scheme val="minor"/>
    </font>
    <font>
      <sz val="6"/>
      <name val="游ゴシック"/>
      <family val="2"/>
      <charset val="128"/>
      <scheme val="minor"/>
    </font>
    <font>
      <sz val="11"/>
      <name val="ＭＳ Ｐゴシック"/>
      <family val="3"/>
      <charset val="128"/>
    </font>
    <font>
      <b/>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name val="游ゴシック"/>
      <family val="3"/>
      <charset val="128"/>
      <scheme val="minor"/>
    </font>
    <font>
      <sz val="11"/>
      <color theme="1"/>
      <name val="BIZ UDPゴシック"/>
      <family val="3"/>
      <charset val="128"/>
    </font>
    <font>
      <b/>
      <sz val="12"/>
      <name val="游ゴシック"/>
      <family val="3"/>
      <charset val="128"/>
      <scheme val="minor"/>
    </font>
    <font>
      <b/>
      <sz val="12"/>
      <color theme="1"/>
      <name val="游ゴシック"/>
      <family val="3"/>
      <charset val="128"/>
      <scheme val="minor"/>
    </font>
    <font>
      <sz val="11"/>
      <color theme="1"/>
      <name val="游ゴシック"/>
      <family val="2"/>
      <charset val="128"/>
      <scheme val="minor"/>
    </font>
    <font>
      <b/>
      <sz val="13"/>
      <color theme="1"/>
      <name val="游ゴシック"/>
      <family val="3"/>
      <charset val="128"/>
      <scheme val="minor"/>
    </font>
    <font>
      <sz val="11"/>
      <color theme="1"/>
      <name val="游ゴシック"/>
      <family val="2"/>
      <charset val="128"/>
    </font>
    <font>
      <sz val="11"/>
      <name val="ＭＳ Ｐ明朝"/>
      <family val="1"/>
      <charset val="128"/>
    </font>
    <font>
      <sz val="14"/>
      <name val="ＭＳ 明朝"/>
      <family val="1"/>
      <charset val="128"/>
    </font>
    <font>
      <sz val="14"/>
      <name val="游ゴシック"/>
      <family val="3"/>
      <charset val="128"/>
    </font>
    <font>
      <sz val="6"/>
      <name val="ＭＳ Ｐ明朝"/>
      <family val="1"/>
      <charset val="128"/>
    </font>
    <font>
      <sz val="12"/>
      <name val="ＭＳ 明朝"/>
      <family val="1"/>
      <charset val="128"/>
    </font>
    <font>
      <sz val="16"/>
      <name val="ＭＳ 明朝"/>
      <family val="1"/>
      <charset val="128"/>
    </font>
    <font>
      <sz val="20"/>
      <color theme="1"/>
      <name val="BIZ UDPゴシック"/>
      <family val="3"/>
      <charset val="128"/>
    </font>
    <font>
      <sz val="12"/>
      <name val="游ゴシック"/>
      <family val="3"/>
      <charset val="128"/>
    </font>
    <font>
      <sz val="6"/>
      <name val="ＭＳ Ｐゴシック"/>
      <family val="3"/>
      <charset val="128"/>
    </font>
    <font>
      <b/>
      <sz val="14"/>
      <color rgb="FF000000"/>
      <name val="游ゴシック"/>
      <family val="3"/>
      <charset val="128"/>
    </font>
    <font>
      <b/>
      <sz val="12"/>
      <color rgb="FF000000"/>
      <name val="游ゴシック"/>
      <family val="3"/>
      <charset val="128"/>
    </font>
    <font>
      <sz val="14"/>
      <color rgb="FF000000"/>
      <name val="游ゴシック"/>
      <family val="3"/>
      <charset val="128"/>
    </font>
    <font>
      <sz val="9"/>
      <color rgb="FF000000"/>
      <name val="游ゴシック"/>
      <family val="3"/>
      <charset val="128"/>
    </font>
    <font>
      <sz val="10"/>
      <color rgb="FF000000"/>
      <name val="游ゴシック"/>
      <family val="3"/>
      <charset val="128"/>
    </font>
    <font>
      <sz val="12"/>
      <color rgb="FF000000"/>
      <name val="游ゴシック"/>
      <family val="3"/>
      <charset val="128"/>
    </font>
    <font>
      <sz val="14"/>
      <color theme="1"/>
      <name val="游ゴシック"/>
      <family val="2"/>
      <charset val="128"/>
      <scheme val="minor"/>
    </font>
    <font>
      <sz val="12"/>
      <color theme="1"/>
      <name val="HGSｺﾞｼｯｸM"/>
      <family val="3"/>
      <charset val="128"/>
    </font>
    <font>
      <sz val="6"/>
      <name val="游ゴシック"/>
      <family val="3"/>
      <charset val="128"/>
      <scheme val="minor"/>
    </font>
    <font>
      <sz val="9"/>
      <color theme="1"/>
      <name val="游ゴシック"/>
      <family val="3"/>
      <charset val="128"/>
      <scheme val="minor"/>
    </font>
    <font>
      <sz val="12"/>
      <color theme="1"/>
      <name val="游ゴシック"/>
      <family val="3"/>
      <charset val="128"/>
    </font>
    <font>
      <sz val="11"/>
      <color theme="1"/>
      <name val="游ゴシック"/>
      <family val="3"/>
      <charset val="128"/>
    </font>
    <font>
      <sz val="7"/>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CFF"/>
        <bgColor indexed="64"/>
      </patternFill>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top/>
      <bottom style="mediumDashed">
        <color auto="1"/>
      </bottom>
      <diagonal/>
    </border>
    <border>
      <left style="thin">
        <color indexed="64"/>
      </left>
      <right style="thin">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style="mediumDashed">
        <color indexed="64"/>
      </right>
      <top style="mediumDashed">
        <color auto="1"/>
      </top>
      <bottom/>
      <diagonal/>
    </border>
    <border>
      <left/>
      <right style="mediumDashed">
        <color indexed="64"/>
      </right>
      <top/>
      <bottom/>
      <diagonal/>
    </border>
    <border>
      <left/>
      <right style="mediumDashed">
        <color indexed="64"/>
      </right>
      <top/>
      <bottom style="mediumDashed">
        <color auto="1"/>
      </bottom>
      <diagonal/>
    </border>
    <border>
      <left style="thick">
        <color indexed="64"/>
      </left>
      <right/>
      <top/>
      <bottom/>
      <diagonal/>
    </border>
    <border>
      <left/>
      <right style="thick">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13" fillId="0" borderId="0" applyFont="0" applyFill="0" applyBorder="0" applyAlignment="0" applyProtection="0">
      <alignment vertical="center"/>
    </xf>
    <xf numFmtId="0" fontId="2" fillId="0" borderId="0">
      <alignment vertical="center"/>
    </xf>
    <xf numFmtId="0" fontId="16" fillId="0" borderId="0"/>
  </cellStyleXfs>
  <cellXfs count="180">
    <xf numFmtId="0" fontId="0" fillId="0" borderId="0" xfId="0">
      <alignment vertical="center"/>
    </xf>
    <xf numFmtId="0" fontId="0" fillId="0" borderId="0" xfId="0" applyProtection="1">
      <alignment vertical="center"/>
    </xf>
    <xf numFmtId="0" fontId="0" fillId="0" borderId="0" xfId="0" applyAlignment="1" applyProtection="1">
      <alignment horizontal="center" vertical="center"/>
    </xf>
    <xf numFmtId="0" fontId="0" fillId="3" borderId="0" xfId="0" applyFill="1" applyAlignment="1" applyProtection="1">
      <alignment horizontal="center" vertical="center"/>
      <protection locked="0"/>
    </xf>
    <xf numFmtId="49" fontId="0" fillId="0" borderId="0" xfId="0" applyNumberFormat="1" applyProtection="1">
      <alignment vertical="center"/>
    </xf>
    <xf numFmtId="0" fontId="5" fillId="0" borderId="0" xfId="0" applyFont="1" applyBorder="1" applyAlignment="1" applyProtection="1">
      <alignment horizontal="center" vertical="center"/>
    </xf>
    <xf numFmtId="0" fontId="0" fillId="0" borderId="0" xfId="0" applyAlignment="1" applyProtection="1">
      <alignment horizontal="center" vertical="center" shrinkToFit="1"/>
    </xf>
    <xf numFmtId="0" fontId="5" fillId="0" borderId="0" xfId="0" applyFont="1" applyAlignment="1" applyProtection="1">
      <alignment horizontal="center" vertical="center" shrinkToFit="1"/>
    </xf>
    <xf numFmtId="0" fontId="5"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3" borderId="0" xfId="0" applyFill="1" applyProtection="1">
      <alignment vertical="center"/>
    </xf>
    <xf numFmtId="0" fontId="0" fillId="0" borderId="7" xfId="0" applyBorder="1" applyAlignment="1" applyProtection="1">
      <alignment horizontal="center" vertical="center" shrinkToFit="1"/>
    </xf>
    <xf numFmtId="49" fontId="0" fillId="0" borderId="12"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3" xfId="0" applyBorder="1" applyAlignment="1" applyProtection="1">
      <alignment vertical="center" shrinkToFit="1"/>
    </xf>
    <xf numFmtId="0" fontId="0" fillId="3" borderId="1" xfId="0" applyFill="1" applyBorder="1" applyAlignment="1" applyProtection="1">
      <alignment horizontal="center" vertical="center" shrinkToFit="1"/>
      <protection locked="0"/>
    </xf>
    <xf numFmtId="38" fontId="12" fillId="0" borderId="14" xfId="0" applyNumberFormat="1" applyFont="1" applyBorder="1" applyAlignment="1">
      <alignment horizontal="center" vertical="center"/>
    </xf>
    <xf numFmtId="0" fontId="0" fillId="0" borderId="0" xfId="0" applyBorder="1" applyAlignment="1">
      <alignment horizontal="left" vertical="center"/>
    </xf>
    <xf numFmtId="0" fontId="17" fillId="0" borderId="0" xfId="4" applyFont="1"/>
    <xf numFmtId="0" fontId="17" fillId="0" borderId="0" xfId="4" applyFont="1" applyAlignment="1" applyProtection="1">
      <alignment vertical="center"/>
      <protection locked="0"/>
    </xf>
    <xf numFmtId="0" fontId="17" fillId="0" borderId="0" xfId="4" applyFont="1" applyAlignment="1">
      <alignment vertical="center"/>
    </xf>
    <xf numFmtId="0" fontId="20" fillId="0" borderId="0" xfId="4" applyFont="1"/>
    <xf numFmtId="0" fontId="20" fillId="0" borderId="0" xfId="4" applyFont="1" applyAlignment="1" applyProtection="1">
      <alignment vertical="center"/>
      <protection locked="0"/>
    </xf>
    <xf numFmtId="0" fontId="20" fillId="0" borderId="0" xfId="4" applyFont="1" applyAlignment="1">
      <alignment vertical="center"/>
    </xf>
    <xf numFmtId="0" fontId="21" fillId="0" borderId="0" xfId="4" applyFont="1" applyAlignment="1" applyProtection="1">
      <alignment vertical="center"/>
      <protection locked="0"/>
    </xf>
    <xf numFmtId="0" fontId="21" fillId="0" borderId="0" xfId="4" applyFont="1" applyAlignment="1" applyProtection="1">
      <alignment horizontal="center" vertical="center"/>
      <protection locked="0"/>
    </xf>
    <xf numFmtId="0" fontId="20" fillId="0" borderId="0" xfId="4" applyFont="1" applyAlignment="1" applyProtection="1">
      <alignment horizontal="center" vertical="center"/>
      <protection locked="0"/>
    </xf>
    <xf numFmtId="0" fontId="23" fillId="0" borderId="4" xfId="4" applyFont="1" applyBorder="1" applyAlignment="1" applyProtection="1">
      <alignment horizontal="center" vertical="center"/>
      <protection locked="0"/>
    </xf>
    <xf numFmtId="0" fontId="25" fillId="4" borderId="25"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5" fillId="4" borderId="26"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7" fillId="4" borderId="29" xfId="0" applyFont="1" applyFill="1" applyBorder="1" applyAlignment="1">
      <alignment horizontal="center" vertical="center" wrapText="1"/>
    </xf>
    <xf numFmtId="0" fontId="27" fillId="4" borderId="30"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32" xfId="0" applyFont="1" applyFill="1" applyBorder="1" applyAlignment="1">
      <alignment horizontal="center" vertical="center" wrapText="1"/>
    </xf>
    <xf numFmtId="38" fontId="15" fillId="0" borderId="15" xfId="2" applyFont="1" applyBorder="1" applyAlignment="1">
      <alignment horizontal="center" vertical="center"/>
    </xf>
    <xf numFmtId="0" fontId="23" fillId="0" borderId="0" xfId="4" applyFont="1" applyAlignment="1" applyProtection="1">
      <alignment vertical="center"/>
      <protection locked="0"/>
    </xf>
    <xf numFmtId="0" fontId="23" fillId="0" borderId="0" xfId="4" applyFont="1"/>
    <xf numFmtId="0" fontId="22" fillId="0" borderId="0" xfId="0" applyFont="1" applyAlignment="1">
      <alignment horizontal="left" vertical="center"/>
    </xf>
    <xf numFmtId="49" fontId="15" fillId="0" borderId="33" xfId="2" applyNumberFormat="1" applyFont="1" applyBorder="1" applyAlignment="1">
      <alignment horizontal="center" vertical="center"/>
    </xf>
    <xf numFmtId="0" fontId="0" fillId="0" borderId="0" xfId="0" applyFill="1" applyBorder="1">
      <alignment vertical="center"/>
    </xf>
    <xf numFmtId="178" fontId="31" fillId="3" borderId="4" xfId="0" applyNumberFormat="1" applyFont="1" applyFill="1" applyBorder="1" applyAlignment="1">
      <alignment horizontal="center" vertical="center"/>
    </xf>
    <xf numFmtId="0" fontId="5" fillId="0" borderId="0" xfId="0" applyFont="1">
      <alignment vertical="center"/>
    </xf>
    <xf numFmtId="49" fontId="5" fillId="0" borderId="0" xfId="0" applyNumberFormat="1" applyFont="1" applyAlignment="1">
      <alignment horizontal="center" vertical="center"/>
    </xf>
    <xf numFmtId="0" fontId="6" fillId="0" borderId="0" xfId="0" applyFont="1" applyAlignment="1">
      <alignment vertical="center" shrinkToFit="1"/>
    </xf>
    <xf numFmtId="0" fontId="6" fillId="0" borderId="0" xfId="0" applyFont="1" applyAlignment="1">
      <alignment horizontal="centerContinuous" vertical="top" shrinkToFit="1"/>
    </xf>
    <xf numFmtId="0" fontId="32" fillId="0" borderId="4" xfId="0" applyFont="1" applyBorder="1" applyAlignment="1"/>
    <xf numFmtId="176" fontId="5" fillId="0" borderId="0" xfId="0" applyNumberFormat="1" applyFont="1" applyAlignment="1">
      <alignment vertical="center" shrinkToFit="1"/>
    </xf>
    <xf numFmtId="0" fontId="5" fillId="0" borderId="0" xfId="0" applyFont="1" applyAlignment="1">
      <alignment horizontal="center" vertical="center"/>
    </xf>
    <xf numFmtId="49" fontId="5" fillId="0" borderId="0" xfId="0" applyNumberFormat="1" applyFont="1">
      <alignment vertical="center"/>
    </xf>
    <xf numFmtId="0" fontId="4" fillId="0" borderId="0" xfId="0" applyFont="1">
      <alignment vertical="center"/>
    </xf>
    <xf numFmtId="176" fontId="7" fillId="0" borderId="0" xfId="0" applyNumberFormat="1" applyFont="1" applyAlignment="1">
      <alignment vertical="center" shrinkToFit="1"/>
    </xf>
    <xf numFmtId="0" fontId="4" fillId="0" borderId="0" xfId="0" applyFont="1" applyAlignment="1">
      <alignment horizontal="center" vertical="center"/>
    </xf>
    <xf numFmtId="0" fontId="6" fillId="0" borderId="0" xfId="0" applyFont="1">
      <alignment vertical="center"/>
    </xf>
    <xf numFmtId="38" fontId="35" fillId="0" borderId="36" xfId="2" applyFont="1" applyFill="1" applyBorder="1" applyAlignment="1">
      <alignment horizontal="center" vertical="center"/>
    </xf>
    <xf numFmtId="38" fontId="35" fillId="0" borderId="37" xfId="2" applyFont="1" applyFill="1" applyBorder="1" applyAlignment="1">
      <alignment horizontal="center" vertical="center"/>
    </xf>
    <xf numFmtId="0" fontId="0" fillId="0" borderId="5" xfId="0" applyBorder="1" applyAlignment="1" applyProtection="1">
      <alignment vertical="center" shrinkToFit="1"/>
    </xf>
    <xf numFmtId="0" fontId="6" fillId="0" borderId="4" xfId="0" applyFont="1" applyBorder="1" applyAlignment="1">
      <alignment shrinkToFit="1"/>
    </xf>
    <xf numFmtId="177" fontId="0" fillId="3" borderId="3" xfId="0" applyNumberFormat="1" applyFill="1" applyBorder="1" applyAlignment="1" applyProtection="1">
      <alignment horizontal="center" vertical="center" shrinkToFit="1"/>
      <protection locked="0"/>
    </xf>
    <xf numFmtId="177" fontId="0" fillId="3" borderId="2" xfId="0" applyNumberFormat="1" applyFill="1" applyBorder="1" applyAlignment="1" applyProtection="1">
      <alignment horizontal="center" vertical="center" shrinkToFit="1"/>
      <protection locked="0"/>
    </xf>
    <xf numFmtId="0" fontId="0" fillId="0" borderId="0" xfId="0" applyAlignment="1" applyProtection="1">
      <alignment horizontal="right" vertical="center"/>
    </xf>
    <xf numFmtId="49" fontId="0" fillId="0" borderId="0" xfId="0" applyNumberFormat="1" applyFill="1" applyProtection="1">
      <alignment vertical="center"/>
    </xf>
    <xf numFmtId="0" fontId="0" fillId="0" borderId="0" xfId="0" applyFill="1" applyProtection="1">
      <alignment vertical="center"/>
    </xf>
    <xf numFmtId="0" fontId="18" fillId="0" borderId="0" xfId="4" applyFont="1" applyFill="1" applyAlignment="1" applyProtection="1">
      <alignment vertical="center"/>
      <protection locked="0"/>
    </xf>
    <xf numFmtId="0" fontId="17" fillId="0" borderId="0" xfId="4" applyFont="1" applyFill="1" applyAlignment="1" applyProtection="1">
      <alignment vertical="center"/>
      <protection locked="0"/>
    </xf>
    <xf numFmtId="0" fontId="20" fillId="0" borderId="0" xfId="4" applyFont="1" applyProtection="1">
      <protection locked="0"/>
    </xf>
    <xf numFmtId="0" fontId="7"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7" fillId="0" borderId="17" xfId="0" applyFont="1" applyBorder="1">
      <alignment vertical="center"/>
    </xf>
    <xf numFmtId="0" fontId="7" fillId="0" borderId="18" xfId="0" applyFont="1" applyBorder="1">
      <alignment vertical="center"/>
    </xf>
    <xf numFmtId="0" fontId="8" fillId="0" borderId="44" xfId="0" applyFont="1" applyBorder="1">
      <alignment vertical="center"/>
    </xf>
    <xf numFmtId="0" fontId="3"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left" vertical="center"/>
    </xf>
    <xf numFmtId="0" fontId="12" fillId="0" borderId="45" xfId="0" applyFont="1" applyBorder="1">
      <alignment vertical="center"/>
    </xf>
    <xf numFmtId="0" fontId="12"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3" fillId="0" borderId="10"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0" fillId="0" borderId="46" xfId="0" applyBorder="1">
      <alignment vertical="center"/>
    </xf>
    <xf numFmtId="0" fontId="0" fillId="4" borderId="3" xfId="0" applyFill="1" applyBorder="1" applyAlignment="1">
      <alignment horizontal="center" vertical="center" wrapText="1" shrinkToFit="1"/>
    </xf>
    <xf numFmtId="0" fontId="0" fillId="4" borderId="3" xfId="0" applyFill="1" applyBorder="1" applyAlignment="1">
      <alignment horizontal="center" vertical="center" shrinkToFit="1"/>
    </xf>
    <xf numFmtId="0" fontId="0" fillId="4" borderId="1" xfId="0" applyFill="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0" fontId="5" fillId="2" borderId="0" xfId="0" applyFont="1" applyFill="1" applyAlignment="1">
      <alignment horizontal="center" vertical="center" shrinkToFit="1"/>
    </xf>
    <xf numFmtId="38" fontId="5" fillId="2" borderId="11" xfId="1" applyFont="1" applyFill="1" applyBorder="1" applyAlignment="1" applyProtection="1">
      <alignment horizontal="center" vertical="center" shrinkToFit="1"/>
    </xf>
    <xf numFmtId="0" fontId="5" fillId="0" borderId="47" xfId="0" applyFont="1" applyBorder="1" applyAlignment="1">
      <alignment horizontal="center" vertical="center" shrinkToFit="1"/>
    </xf>
    <xf numFmtId="0" fontId="0" fillId="0" borderId="0" xfId="0" applyAlignment="1">
      <alignment horizontal="center" vertical="center" shrinkToFit="1"/>
    </xf>
    <xf numFmtId="179" fontId="0" fillId="4" borderId="1" xfId="0" applyNumberFormat="1" applyFill="1" applyBorder="1" applyAlignment="1">
      <alignment horizontal="center" vertical="center" shrinkToFit="1"/>
    </xf>
    <xf numFmtId="177" fontId="0" fillId="3" borderId="1" xfId="0" applyNumberFormat="1" applyFill="1" applyBorder="1" applyAlignment="1">
      <alignment horizontal="center" vertical="center"/>
    </xf>
    <xf numFmtId="38" fontId="0" fillId="3" borderId="3" xfId="0" applyNumberFormat="1" applyFill="1" applyBorder="1" applyAlignment="1">
      <alignment horizontal="center" vertical="center" shrinkToFit="1"/>
    </xf>
    <xf numFmtId="38" fontId="0" fillId="3" borderId="3" xfId="0" applyNumberFormat="1" applyFill="1" applyBorder="1" applyAlignment="1">
      <alignment horizontal="center" vertical="center"/>
    </xf>
    <xf numFmtId="38" fontId="5" fillId="0" borderId="3" xfId="0" applyNumberFormat="1" applyFont="1" applyFill="1" applyBorder="1" applyAlignment="1">
      <alignment horizontal="center" vertical="center" shrinkToFit="1"/>
    </xf>
    <xf numFmtId="177" fontId="0" fillId="3" borderId="2" xfId="0" applyNumberFormat="1" applyFill="1" applyBorder="1" applyAlignment="1" applyProtection="1">
      <alignment horizontal="center" vertical="center" shrinkToFit="1"/>
      <protection locked="0"/>
    </xf>
    <xf numFmtId="38" fontId="0" fillId="3" borderId="3" xfId="2" applyFont="1" applyFill="1" applyBorder="1" applyAlignment="1" applyProtection="1">
      <alignment horizontal="center" vertical="center" shrinkToFit="1"/>
      <protection locked="0"/>
    </xf>
    <xf numFmtId="38" fontId="0" fillId="3" borderId="3" xfId="0" applyNumberFormat="1" applyFill="1" applyBorder="1" applyAlignment="1" applyProtection="1">
      <alignment horizontal="center" vertical="center" shrinkToFit="1"/>
      <protection locked="0"/>
    </xf>
    <xf numFmtId="177" fontId="0" fillId="3" borderId="2" xfId="0" applyNumberFormat="1" applyFill="1" applyBorder="1" applyAlignment="1" applyProtection="1">
      <alignment horizontal="center" vertical="center" shrinkToFit="1"/>
      <protection locked="0"/>
    </xf>
    <xf numFmtId="0" fontId="0" fillId="3" borderId="3" xfId="0" applyFill="1" applyBorder="1" applyAlignment="1" applyProtection="1">
      <alignment horizontal="left" vertical="center" shrinkToFit="1"/>
      <protection locked="0"/>
    </xf>
    <xf numFmtId="0" fontId="0" fillId="0" borderId="0" xfId="0" applyAlignment="1" applyProtection="1">
      <alignment vertical="center" wrapText="1"/>
    </xf>
    <xf numFmtId="0" fontId="0" fillId="0" borderId="0" xfId="0" applyAlignment="1">
      <alignment vertical="center" wrapText="1"/>
    </xf>
    <xf numFmtId="0" fontId="10" fillId="0" borderId="0" xfId="0" applyFont="1" applyAlignment="1" applyProtection="1">
      <alignment horizontal="center" vertical="center"/>
    </xf>
    <xf numFmtId="49" fontId="0" fillId="3" borderId="0" xfId="0" applyNumberFormat="1" applyFill="1" applyAlignment="1" applyProtection="1">
      <alignment horizontal="center" vertical="center"/>
      <protection locked="0"/>
    </xf>
    <xf numFmtId="0" fontId="0" fillId="0" borderId="0" xfId="0" applyAlignment="1" applyProtection="1">
      <alignment horizontal="center" vertical="center" shrinkToFit="1"/>
    </xf>
    <xf numFmtId="0" fontId="0" fillId="3"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center" vertical="center"/>
    </xf>
    <xf numFmtId="0" fontId="0" fillId="3" borderId="0" xfId="0" applyFill="1" applyAlignment="1">
      <alignment horizontal="center" vertical="center"/>
    </xf>
    <xf numFmtId="0" fontId="6" fillId="0" borderId="0" xfId="0" applyFont="1" applyAlignment="1">
      <alignment vertical="center"/>
    </xf>
    <xf numFmtId="0" fontId="0" fillId="0" borderId="0" xfId="0" applyAlignment="1">
      <alignment vertical="center"/>
    </xf>
    <xf numFmtId="49" fontId="9" fillId="4" borderId="1" xfId="0" applyNumberFormat="1"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49" fontId="9" fillId="4" borderId="7" xfId="0" applyNumberFormat="1" applyFont="1" applyFill="1" applyBorder="1" applyAlignment="1" applyProtection="1">
      <alignment horizontal="center" vertical="center"/>
    </xf>
    <xf numFmtId="0" fontId="9" fillId="4" borderId="12"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4" fillId="0" borderId="0" xfId="0" applyFont="1" applyAlignment="1">
      <alignment horizontal="center" vertical="center"/>
    </xf>
    <xf numFmtId="0" fontId="9" fillId="4" borderId="9"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0" fillId="3" borderId="6" xfId="0" applyFill="1" applyBorder="1" applyAlignment="1" applyProtection="1">
      <alignment horizontal="left" vertical="center" shrinkToFit="1"/>
      <protection locked="0"/>
    </xf>
    <xf numFmtId="38" fontId="32" fillId="0" borderId="4" xfId="2" applyFont="1" applyBorder="1" applyAlignment="1">
      <alignment horizontal="center" vertical="center"/>
    </xf>
    <xf numFmtId="0" fontId="6" fillId="0" borderId="0" xfId="0" applyFont="1" applyAlignment="1">
      <alignment horizontal="left" vertical="center" shrinkToFit="1"/>
    </xf>
    <xf numFmtId="49" fontId="0" fillId="3" borderId="12" xfId="0" applyNumberFormat="1" applyFill="1" applyBorder="1" applyAlignment="1" applyProtection="1">
      <alignment horizontal="center" vertical="center" shrinkToFit="1"/>
      <protection locked="0"/>
    </xf>
    <xf numFmtId="49" fontId="0" fillId="0" borderId="12" xfId="0" applyNumberFormat="1" applyBorder="1" applyAlignment="1" applyProtection="1">
      <alignment horizontal="center" vertical="center" shrinkToFit="1"/>
      <protection locked="0"/>
    </xf>
    <xf numFmtId="49" fontId="0" fillId="3" borderId="8" xfId="0" applyNumberFormat="1" applyFill="1" applyBorder="1" applyAlignment="1" applyProtection="1">
      <alignment horizontal="center" vertical="center" shrinkToFit="1"/>
      <protection locked="0"/>
    </xf>
    <xf numFmtId="38" fontId="30" fillId="0" borderId="35" xfId="2" applyFont="1" applyBorder="1" applyAlignment="1">
      <alignment horizontal="center" vertical="center" wrapText="1"/>
    </xf>
    <xf numFmtId="38" fontId="30" fillId="0" borderId="39" xfId="2" applyFont="1" applyBorder="1" applyAlignment="1">
      <alignment horizontal="center" vertical="center" wrapText="1"/>
    </xf>
    <xf numFmtId="0" fontId="23" fillId="0" borderId="4" xfId="4" applyFont="1" applyBorder="1" applyAlignment="1" applyProtection="1">
      <alignment horizontal="left" vertical="center"/>
    </xf>
    <xf numFmtId="0" fontId="36" fillId="0" borderId="4" xfId="0" applyFont="1" applyBorder="1" applyAlignment="1">
      <alignment horizontal="left" vertical="center"/>
    </xf>
    <xf numFmtId="0" fontId="0" fillId="0" borderId="4" xfId="0" applyBorder="1" applyAlignment="1">
      <alignment horizontal="left" vertical="center"/>
    </xf>
    <xf numFmtId="0" fontId="25" fillId="4" borderId="23" xfId="0" applyFont="1" applyFill="1" applyBorder="1" applyAlignment="1">
      <alignment horizontal="center" vertical="center"/>
    </xf>
    <xf numFmtId="0" fontId="25" fillId="4" borderId="24" xfId="0" applyFont="1" applyFill="1" applyBorder="1" applyAlignment="1">
      <alignment horizontal="center" vertical="center"/>
    </xf>
    <xf numFmtId="0" fontId="27" fillId="4" borderId="27" xfId="0" applyFont="1" applyFill="1" applyBorder="1" applyAlignment="1">
      <alignment horizontal="center" vertical="center"/>
    </xf>
    <xf numFmtId="0" fontId="27" fillId="4" borderId="28" xfId="0" applyFont="1" applyFill="1" applyBorder="1" applyAlignment="1">
      <alignment horizontal="center" vertical="center"/>
    </xf>
    <xf numFmtId="38" fontId="30" fillId="0" borderId="34" xfId="2" applyFont="1" applyFill="1" applyBorder="1" applyAlignment="1">
      <alignment horizontal="center" vertical="center" wrapText="1"/>
    </xf>
    <xf numFmtId="38" fontId="30" fillId="0" borderId="38" xfId="2" applyFont="1" applyFill="1" applyBorder="1" applyAlignment="1">
      <alignment horizontal="center" vertical="center" wrapText="1"/>
    </xf>
    <xf numFmtId="38" fontId="30" fillId="0" borderId="34" xfId="2" applyFont="1" applyBorder="1" applyAlignment="1">
      <alignment horizontal="center" vertical="center" wrapText="1"/>
    </xf>
    <xf numFmtId="38" fontId="30" fillId="0" borderId="38" xfId="2" applyFont="1" applyBorder="1" applyAlignment="1">
      <alignment horizontal="center" vertical="center" wrapText="1"/>
    </xf>
    <xf numFmtId="177" fontId="0" fillId="3" borderId="1" xfId="0" applyNumberForma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shrinkToFit="1"/>
    </xf>
    <xf numFmtId="0" fontId="0" fillId="3" borderId="3" xfId="0" applyFill="1" applyBorder="1" applyAlignment="1" applyProtection="1">
      <alignment vertical="center" shrinkToFit="1"/>
      <protection locked="0"/>
    </xf>
    <xf numFmtId="0" fontId="0" fillId="0" borderId="3" xfId="0" applyBorder="1">
      <alignment vertical="center"/>
    </xf>
    <xf numFmtId="0" fontId="5" fillId="4" borderId="1"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0" fillId="0" borderId="48" xfId="0" applyBorder="1" applyAlignment="1">
      <alignment horizontal="center" vertical="center" shrinkToFit="1"/>
    </xf>
    <xf numFmtId="0" fontId="0" fillId="4" borderId="3" xfId="0" applyFill="1" applyBorder="1" applyAlignment="1">
      <alignment horizontal="center" vertical="center"/>
    </xf>
    <xf numFmtId="177" fontId="0" fillId="0" borderId="1" xfId="0" applyNumberFormat="1" applyFill="1" applyBorder="1" applyAlignment="1" applyProtection="1">
      <alignment horizontal="center" vertical="center" shrinkToFit="1"/>
    </xf>
    <xf numFmtId="177" fontId="0" fillId="0" borderId="2" xfId="0" applyNumberFormat="1" applyFill="1" applyBorder="1" applyAlignment="1" applyProtection="1">
      <alignment horizontal="center" vertical="center" shrinkToFit="1"/>
    </xf>
    <xf numFmtId="49" fontId="3" fillId="0" borderId="0" xfId="0" applyNumberFormat="1" applyFont="1" applyAlignment="1">
      <alignment horizontal="left" vertical="center"/>
    </xf>
    <xf numFmtId="0" fontId="5" fillId="4" borderId="3" xfId="0" applyFont="1" applyFill="1" applyBorder="1" applyAlignment="1">
      <alignment horizontal="center" vertical="center" shrinkToFit="1"/>
    </xf>
    <xf numFmtId="0" fontId="0" fillId="0" borderId="3" xfId="0" applyBorder="1" applyAlignment="1">
      <alignment horizontal="center" vertical="center" shrinkToFit="1"/>
    </xf>
    <xf numFmtId="0" fontId="0" fillId="4" borderId="3" xfId="0" applyFill="1" applyBorder="1" applyAlignment="1">
      <alignment horizontal="center" vertical="center" wrapText="1" shrinkToFit="1"/>
    </xf>
    <xf numFmtId="0" fontId="5" fillId="4" borderId="3" xfId="0" applyFont="1" applyFill="1" applyBorder="1" applyAlignment="1">
      <alignment horizontal="center" vertical="center" wrapText="1" shrinkToFit="1"/>
    </xf>
    <xf numFmtId="0" fontId="0" fillId="0" borderId="3" xfId="0" applyBorder="1" applyAlignment="1">
      <alignment horizontal="center" vertical="center"/>
    </xf>
    <xf numFmtId="0" fontId="0" fillId="4" borderId="1" xfId="0" applyFill="1" applyBorder="1" applyAlignment="1">
      <alignment horizontal="center" vertical="center" shrinkToFit="1"/>
    </xf>
    <xf numFmtId="177" fontId="0" fillId="3" borderId="2" xfId="0" applyNumberFormat="1" applyFill="1" applyBorder="1" applyAlignment="1" applyProtection="1">
      <alignment horizontal="center" vertical="center" shrinkToFit="1"/>
      <protection locked="0"/>
    </xf>
    <xf numFmtId="0" fontId="34" fillId="4" borderId="1" xfId="0" applyFont="1" applyFill="1" applyBorder="1" applyAlignment="1">
      <alignment horizontal="center" vertical="center" wrapText="1" shrinkToFit="1"/>
    </xf>
    <xf numFmtId="0" fontId="7" fillId="0" borderId="0" xfId="0" applyFont="1" applyAlignment="1">
      <alignment horizontal="center" vertical="center"/>
    </xf>
    <xf numFmtId="0" fontId="7" fillId="0" borderId="0" xfId="0" applyFont="1">
      <alignment vertical="center"/>
    </xf>
    <xf numFmtId="0" fontId="12" fillId="0" borderId="19" xfId="0" applyFont="1" applyBorder="1" applyAlignment="1">
      <alignment horizontal="center" vertical="center" textRotation="255"/>
    </xf>
    <xf numFmtId="0" fontId="0" fillId="0" borderId="19" xfId="0" applyBorder="1" applyAlignment="1">
      <alignment horizontal="center" vertical="center" textRotation="255"/>
    </xf>
    <xf numFmtId="38" fontId="7" fillId="0" borderId="43" xfId="0" applyNumberFormat="1" applyFont="1" applyBorder="1"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2" fillId="0" borderId="47" xfId="0" applyFont="1" applyBorder="1" applyAlignment="1">
      <alignment horizontal="left" vertical="center"/>
    </xf>
    <xf numFmtId="0" fontId="5" fillId="4" borderId="22" xfId="0" applyFont="1" applyFill="1" applyBorder="1" applyAlignment="1">
      <alignment horizontal="center" vertical="center" shrinkToFit="1"/>
    </xf>
    <xf numFmtId="0" fontId="0" fillId="0" borderId="6" xfId="0" applyBorder="1" applyAlignment="1">
      <alignment horizontal="center" vertical="center" shrinkToFit="1"/>
    </xf>
    <xf numFmtId="0" fontId="0" fillId="4" borderId="1" xfId="0" applyFill="1" applyBorder="1" applyAlignment="1">
      <alignment horizontal="center" vertical="center" wrapText="1" shrinkToFit="1"/>
    </xf>
    <xf numFmtId="0" fontId="0" fillId="4" borderId="5" xfId="0" applyFill="1" applyBorder="1" applyAlignment="1">
      <alignment horizontal="center" vertical="center" wrapText="1" shrinkToFit="1"/>
    </xf>
  </cellXfs>
  <cellStyles count="5">
    <cellStyle name="桁区切り" xfId="2" builtinId="6"/>
    <cellStyle name="桁区切り 4" xfId="1"/>
    <cellStyle name="標準" xfId="0" builtinId="0"/>
    <cellStyle name="標準 2" xfId="3"/>
    <cellStyle name="標準_13様式" xfId="4"/>
  </cellStyles>
  <dxfs count="3">
    <dxf>
      <font>
        <color theme="0"/>
      </font>
    </dxf>
    <dxf>
      <font>
        <color theme="0"/>
      </font>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108857</xdr:colOff>
      <xdr:row>0</xdr:row>
      <xdr:rowOff>27214</xdr:rowOff>
    </xdr:from>
    <xdr:ext cx="1261884" cy="559192"/>
    <xdr:sp macro="" textlink="">
      <xdr:nvSpPr>
        <xdr:cNvPr id="3" name="テキスト ボックス 2">
          <a:extLst>
            <a:ext uri="{FF2B5EF4-FFF2-40B4-BE49-F238E27FC236}">
              <a16:creationId xmlns:a16="http://schemas.microsoft.com/office/drawing/2014/main" id="{BC0A41FD-3617-4834-9198-D5CD7670B590}"/>
            </a:ext>
          </a:extLst>
        </xdr:cNvPr>
        <xdr:cNvSpPr txBox="1"/>
      </xdr:nvSpPr>
      <xdr:spPr>
        <a:xfrm>
          <a:off x="2558143" y="27214"/>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13</xdr:col>
      <xdr:colOff>99786</xdr:colOff>
      <xdr:row>18</xdr:row>
      <xdr:rowOff>18142</xdr:rowOff>
    </xdr:from>
    <xdr:to>
      <xdr:col>24</xdr:col>
      <xdr:colOff>97064</xdr:colOff>
      <xdr:row>22</xdr:row>
      <xdr:rowOff>306293</xdr:rowOff>
    </xdr:to>
    <xdr:sp macro="" textlink="">
      <xdr:nvSpPr>
        <xdr:cNvPr id="4" name="吹き出し: 四角形 3">
          <a:extLst>
            <a:ext uri="{FF2B5EF4-FFF2-40B4-BE49-F238E27FC236}">
              <a16:creationId xmlns:a16="http://schemas.microsoft.com/office/drawing/2014/main" id="{07B642B4-A52B-4E1E-BE39-44C8ADF1C813}"/>
            </a:ext>
          </a:extLst>
        </xdr:cNvPr>
        <xdr:cNvSpPr/>
      </xdr:nvSpPr>
      <xdr:spPr>
        <a:xfrm>
          <a:off x="3693139" y="3783318"/>
          <a:ext cx="3037807" cy="1065093"/>
        </a:xfrm>
        <a:prstGeom prst="wedgeRectCallout">
          <a:avLst>
            <a:gd name="adj1" fmla="val -66247"/>
            <a:gd name="adj2" fmla="val 6986"/>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該当する施設種別（保育室・保育ママ・認証保育所・その他認可外保育施設）を、</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プルダウンから選択してください。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272141</xdr:colOff>
      <xdr:row>34</xdr:row>
      <xdr:rowOff>72572</xdr:rowOff>
    </xdr:from>
    <xdr:to>
      <xdr:col>22</xdr:col>
      <xdr:colOff>119528</xdr:colOff>
      <xdr:row>38</xdr:row>
      <xdr:rowOff>45357</xdr:rowOff>
    </xdr:to>
    <xdr:sp macro="" textlink="">
      <xdr:nvSpPr>
        <xdr:cNvPr id="5" name="フローチャート: 処理 4">
          <a:extLst>
            <a:ext uri="{FF2B5EF4-FFF2-40B4-BE49-F238E27FC236}">
              <a16:creationId xmlns:a16="http://schemas.microsoft.com/office/drawing/2014/main" id="{996F49DD-7141-491C-9B4E-67D13E9DAB0E}"/>
            </a:ext>
          </a:extLst>
        </xdr:cNvPr>
        <xdr:cNvSpPr/>
      </xdr:nvSpPr>
      <xdr:spPr>
        <a:xfrm>
          <a:off x="1930612" y="8200572"/>
          <a:ext cx="4269975" cy="899138"/>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その他の添付資料</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・職員名簿（令和６年４月１日現在）</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・研修実施機関が発行した受講決定通知</a:t>
          </a: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受講費用を申請する場合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受講料が分かる資料</a:t>
          </a:r>
        </a:p>
        <a:p>
          <a:pPr algn="l"/>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134471</xdr:colOff>
      <xdr:row>25</xdr:row>
      <xdr:rowOff>59765</xdr:rowOff>
    </xdr:from>
    <xdr:to>
      <xdr:col>23</xdr:col>
      <xdr:colOff>260243</xdr:colOff>
      <xdr:row>28</xdr:row>
      <xdr:rowOff>112059</xdr:rowOff>
    </xdr:to>
    <xdr:sp macro="" textlink="">
      <xdr:nvSpPr>
        <xdr:cNvPr id="6" name="吹き出し: 四角形 5">
          <a:extLst>
            <a:ext uri="{FF2B5EF4-FFF2-40B4-BE49-F238E27FC236}">
              <a16:creationId xmlns:a16="http://schemas.microsoft.com/office/drawing/2014/main" id="{64B38352-C3D8-4165-BFF5-0E586D56E823}"/>
            </a:ext>
          </a:extLst>
        </xdr:cNvPr>
        <xdr:cNvSpPr/>
      </xdr:nvSpPr>
      <xdr:spPr>
        <a:xfrm>
          <a:off x="4004236" y="5475941"/>
          <a:ext cx="2613478" cy="926353"/>
        </a:xfrm>
        <a:prstGeom prst="wedgeRectCallout">
          <a:avLst>
            <a:gd name="adj1" fmla="val -52275"/>
            <a:gd name="adj2" fmla="val 7302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自動計算されるため、入力不要。</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各項目の経費等の詳細は、別シートに入力してください。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1616364</xdr:colOff>
      <xdr:row>1</xdr:row>
      <xdr:rowOff>334818</xdr:rowOff>
    </xdr:from>
    <xdr:ext cx="1261884" cy="559192"/>
    <xdr:sp macro="" textlink="">
      <xdr:nvSpPr>
        <xdr:cNvPr id="2" name="テキスト ボックス 1">
          <a:extLst>
            <a:ext uri="{FF2B5EF4-FFF2-40B4-BE49-F238E27FC236}">
              <a16:creationId xmlns:a16="http://schemas.microsoft.com/office/drawing/2014/main" id="{4C7D1132-0227-4290-B52A-23E623D22ACD}"/>
            </a:ext>
          </a:extLst>
        </xdr:cNvPr>
        <xdr:cNvSpPr txBox="1"/>
      </xdr:nvSpPr>
      <xdr:spPr>
        <a:xfrm>
          <a:off x="8855364" y="727363"/>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xdr:col>
      <xdr:colOff>1073727</xdr:colOff>
      <xdr:row>2</xdr:row>
      <xdr:rowOff>461819</xdr:rowOff>
    </xdr:from>
    <xdr:to>
      <xdr:col>4</xdr:col>
      <xdr:colOff>569933</xdr:colOff>
      <xdr:row>5</xdr:row>
      <xdr:rowOff>339439</xdr:rowOff>
    </xdr:to>
    <xdr:sp macro="" textlink="">
      <xdr:nvSpPr>
        <xdr:cNvPr id="3" name="吹き出し: 四角形 2">
          <a:extLst>
            <a:ext uri="{FF2B5EF4-FFF2-40B4-BE49-F238E27FC236}">
              <a16:creationId xmlns:a16="http://schemas.microsoft.com/office/drawing/2014/main" id="{5A0727C4-4179-4F61-A2A0-E926C236C76C}"/>
            </a:ext>
          </a:extLst>
        </xdr:cNvPr>
        <xdr:cNvSpPr/>
      </xdr:nvSpPr>
      <xdr:spPr>
        <a:xfrm>
          <a:off x="1350818" y="1246910"/>
          <a:ext cx="4506933" cy="1182256"/>
        </a:xfrm>
        <a:prstGeom prst="wedgeRectCallout">
          <a:avLst>
            <a:gd name="adj1" fmla="val 131419"/>
            <a:gd name="adj2" fmla="val 67868"/>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保育従事職員数（令和６年４月１日現在）を入力してください。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職員名簿（令和６年４月１日現在）の「職務内容」が</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「保育」となっている職員数と、一致させてください。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496455</xdr:colOff>
      <xdr:row>5</xdr:row>
      <xdr:rowOff>323273</xdr:rowOff>
    </xdr:from>
    <xdr:to>
      <xdr:col>6</xdr:col>
      <xdr:colOff>1430812</xdr:colOff>
      <xdr:row>7</xdr:row>
      <xdr:rowOff>34637</xdr:rowOff>
    </xdr:to>
    <xdr:sp macro="" textlink="">
      <xdr:nvSpPr>
        <xdr:cNvPr id="4" name="楕円 3">
          <a:extLst>
            <a:ext uri="{FF2B5EF4-FFF2-40B4-BE49-F238E27FC236}">
              <a16:creationId xmlns:a16="http://schemas.microsoft.com/office/drawing/2014/main" id="{D7DD9AD7-50E3-45E2-A4E5-7E1A6BD2D3B8}"/>
            </a:ext>
          </a:extLst>
        </xdr:cNvPr>
        <xdr:cNvSpPr/>
      </xdr:nvSpPr>
      <xdr:spPr>
        <a:xfrm>
          <a:off x="9455728" y="2413000"/>
          <a:ext cx="934357" cy="496455"/>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219364</xdr:colOff>
      <xdr:row>6</xdr:row>
      <xdr:rowOff>23092</xdr:rowOff>
    </xdr:from>
    <xdr:to>
      <xdr:col>3</xdr:col>
      <xdr:colOff>946728</xdr:colOff>
      <xdr:row>9</xdr:row>
      <xdr:rowOff>173183</xdr:rowOff>
    </xdr:to>
    <xdr:sp macro="" textlink="">
      <xdr:nvSpPr>
        <xdr:cNvPr id="5" name="吹き出し: 四角形 4">
          <a:extLst>
            <a:ext uri="{FF2B5EF4-FFF2-40B4-BE49-F238E27FC236}">
              <a16:creationId xmlns:a16="http://schemas.microsoft.com/office/drawing/2014/main" id="{A988506F-A4B2-48AF-880F-4075ADC58E74}"/>
            </a:ext>
          </a:extLst>
        </xdr:cNvPr>
        <xdr:cNvSpPr/>
      </xdr:nvSpPr>
      <xdr:spPr>
        <a:xfrm>
          <a:off x="219364" y="2505365"/>
          <a:ext cx="4445000" cy="1050636"/>
        </a:xfrm>
        <a:prstGeom prst="wedgeRectCallout">
          <a:avLst>
            <a:gd name="adj1" fmla="val 24801"/>
            <a:gd name="adj2" fmla="val 80878"/>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以降は、すべて自動計算されるため、入力不要。</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各項目の経費等の詳細は、別シートに入力してください。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1304636</xdr:colOff>
      <xdr:row>3</xdr:row>
      <xdr:rowOff>173182</xdr:rowOff>
    </xdr:from>
    <xdr:to>
      <xdr:col>7</xdr:col>
      <xdr:colOff>357909</xdr:colOff>
      <xdr:row>5</xdr:row>
      <xdr:rowOff>11546</xdr:rowOff>
    </xdr:to>
    <xdr:sp macro="" textlink="">
      <xdr:nvSpPr>
        <xdr:cNvPr id="6" name="フローチャート: 処理 5">
          <a:extLst>
            <a:ext uri="{FF2B5EF4-FFF2-40B4-BE49-F238E27FC236}">
              <a16:creationId xmlns:a16="http://schemas.microsoft.com/office/drawing/2014/main" id="{6A0034A0-2975-4FAD-9043-6749E01B0634}"/>
            </a:ext>
          </a:extLst>
        </xdr:cNvPr>
        <xdr:cNvSpPr/>
      </xdr:nvSpPr>
      <xdr:spPr>
        <a:xfrm>
          <a:off x="8543636" y="1431637"/>
          <a:ext cx="2724728" cy="669636"/>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グレー色セルのみ、入力してください。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（白色セルは、自動計算されます。）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861785</xdr:colOff>
      <xdr:row>0</xdr:row>
      <xdr:rowOff>81643</xdr:rowOff>
    </xdr:from>
    <xdr:ext cx="1261884" cy="559192"/>
    <xdr:sp macro="" textlink="">
      <xdr:nvSpPr>
        <xdr:cNvPr id="2" name="テキスト ボックス 1">
          <a:extLst>
            <a:ext uri="{FF2B5EF4-FFF2-40B4-BE49-F238E27FC236}">
              <a16:creationId xmlns:a16="http://schemas.microsoft.com/office/drawing/2014/main" id="{1540AE09-C13A-4018-97E7-855E8B220626}"/>
            </a:ext>
          </a:extLst>
        </xdr:cNvPr>
        <xdr:cNvSpPr txBox="1"/>
      </xdr:nvSpPr>
      <xdr:spPr>
        <a:xfrm>
          <a:off x="7139214" y="81643"/>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xdr:col>
      <xdr:colOff>789214</xdr:colOff>
      <xdr:row>3</xdr:row>
      <xdr:rowOff>18142</xdr:rowOff>
    </xdr:from>
    <xdr:to>
      <xdr:col>6</xdr:col>
      <xdr:colOff>90714</xdr:colOff>
      <xdr:row>5</xdr:row>
      <xdr:rowOff>226785</xdr:rowOff>
    </xdr:to>
    <xdr:sp macro="" textlink="">
      <xdr:nvSpPr>
        <xdr:cNvPr id="5" name="フローチャート: 処理 4">
          <a:extLst>
            <a:ext uri="{FF2B5EF4-FFF2-40B4-BE49-F238E27FC236}">
              <a16:creationId xmlns:a16="http://schemas.microsoft.com/office/drawing/2014/main" id="{8FE4EFEC-60B6-46AC-BA31-2DF4E9A64C5A}"/>
            </a:ext>
          </a:extLst>
        </xdr:cNvPr>
        <xdr:cNvSpPr/>
      </xdr:nvSpPr>
      <xdr:spPr>
        <a:xfrm>
          <a:off x="1143000" y="553356"/>
          <a:ext cx="3193143" cy="580572"/>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Pゴシック" panose="020B0400000000000000" pitchFamily="50" charset="-128"/>
              <a:ea typeface="BIZ UDPゴシック" panose="020B0400000000000000" pitchFamily="50" charset="-128"/>
            </a:rPr>
            <a:t>グレー色セルのみ、入力してください。</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a:solidFill>
                <a:srgbClr val="FF0000"/>
              </a:solidFill>
              <a:latin typeface="BIZ UDPゴシック" panose="020B0400000000000000" pitchFamily="50" charset="-128"/>
              <a:ea typeface="BIZ UDPゴシック" panose="020B0400000000000000" pitchFamily="50" charset="-128"/>
            </a:rPr>
            <a:t>（白色セルは、自動計算されます。）</a:t>
          </a:r>
        </a:p>
      </xdr:txBody>
    </xdr:sp>
    <xdr:clientData/>
  </xdr:twoCellAnchor>
  <xdr:twoCellAnchor>
    <xdr:from>
      <xdr:col>1</xdr:col>
      <xdr:colOff>18143</xdr:colOff>
      <xdr:row>14</xdr:row>
      <xdr:rowOff>9071</xdr:rowOff>
    </xdr:from>
    <xdr:to>
      <xdr:col>9</xdr:col>
      <xdr:colOff>18142</xdr:colOff>
      <xdr:row>14</xdr:row>
      <xdr:rowOff>217715</xdr:rowOff>
    </xdr:to>
    <xdr:sp macro="" textlink="">
      <xdr:nvSpPr>
        <xdr:cNvPr id="6" name="正方形/長方形 5">
          <a:extLst>
            <a:ext uri="{FF2B5EF4-FFF2-40B4-BE49-F238E27FC236}">
              <a16:creationId xmlns:a16="http://schemas.microsoft.com/office/drawing/2014/main" id="{40D8A82A-08CE-E765-F629-ED3755564180}"/>
            </a:ext>
          </a:extLst>
        </xdr:cNvPr>
        <xdr:cNvSpPr/>
      </xdr:nvSpPr>
      <xdr:spPr>
        <a:xfrm>
          <a:off x="371929" y="3020785"/>
          <a:ext cx="5923642" cy="208644"/>
        </a:xfrm>
        <a:prstGeom prst="rect">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18143</xdr:colOff>
      <xdr:row>15</xdr:row>
      <xdr:rowOff>0</xdr:rowOff>
    </xdr:from>
    <xdr:to>
      <xdr:col>9</xdr:col>
      <xdr:colOff>18142</xdr:colOff>
      <xdr:row>16</xdr:row>
      <xdr:rowOff>9071</xdr:rowOff>
    </xdr:to>
    <xdr:sp macro="" textlink="">
      <xdr:nvSpPr>
        <xdr:cNvPr id="9" name="正方形/長方形 8">
          <a:extLst>
            <a:ext uri="{FF2B5EF4-FFF2-40B4-BE49-F238E27FC236}">
              <a16:creationId xmlns:a16="http://schemas.microsoft.com/office/drawing/2014/main" id="{CC22CCBD-DB1E-4F81-8BB7-93F6CFC6C1F4}"/>
            </a:ext>
          </a:extLst>
        </xdr:cNvPr>
        <xdr:cNvSpPr/>
      </xdr:nvSpPr>
      <xdr:spPr>
        <a:xfrm>
          <a:off x="371929" y="3238500"/>
          <a:ext cx="5923642" cy="235857"/>
        </a:xfrm>
        <a:prstGeom prst="rect">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208643</xdr:colOff>
      <xdr:row>18</xdr:row>
      <xdr:rowOff>54428</xdr:rowOff>
    </xdr:from>
    <xdr:to>
      <xdr:col>11</xdr:col>
      <xdr:colOff>498929</xdr:colOff>
      <xdr:row>22</xdr:row>
      <xdr:rowOff>72572</xdr:rowOff>
    </xdr:to>
    <xdr:sp macro="" textlink="">
      <xdr:nvSpPr>
        <xdr:cNvPr id="10" name="吹き出し: 四角形 9">
          <a:extLst>
            <a:ext uri="{FF2B5EF4-FFF2-40B4-BE49-F238E27FC236}">
              <a16:creationId xmlns:a16="http://schemas.microsoft.com/office/drawing/2014/main" id="{4E760695-F5A5-4B38-BA01-6DE5237F015D}"/>
            </a:ext>
          </a:extLst>
        </xdr:cNvPr>
        <xdr:cNvSpPr/>
      </xdr:nvSpPr>
      <xdr:spPr>
        <a:xfrm>
          <a:off x="4454072" y="3973285"/>
          <a:ext cx="3864428" cy="925287"/>
        </a:xfrm>
        <a:prstGeom prst="wedgeRectCallout">
          <a:avLst>
            <a:gd name="adj1" fmla="val -32829"/>
            <a:gd name="adj2" fmla="val -141099"/>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例</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研修日：令和６年１２月２日に対して、既存の職員が代わりに勤務した場合。</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281213</xdr:colOff>
      <xdr:row>37</xdr:row>
      <xdr:rowOff>226785</xdr:rowOff>
    </xdr:from>
    <xdr:to>
      <xdr:col>9</xdr:col>
      <xdr:colOff>471713</xdr:colOff>
      <xdr:row>41</xdr:row>
      <xdr:rowOff>145141</xdr:rowOff>
    </xdr:to>
    <xdr:sp macro="" textlink="">
      <xdr:nvSpPr>
        <xdr:cNvPr id="11" name="吹き出し: 四角形 10">
          <a:extLst>
            <a:ext uri="{FF2B5EF4-FFF2-40B4-BE49-F238E27FC236}">
              <a16:creationId xmlns:a16="http://schemas.microsoft.com/office/drawing/2014/main" id="{73A84B6C-9FF5-4091-BE1F-3A1FA9BD4FB1}"/>
            </a:ext>
          </a:extLst>
        </xdr:cNvPr>
        <xdr:cNvSpPr/>
      </xdr:nvSpPr>
      <xdr:spPr>
        <a:xfrm>
          <a:off x="2784927" y="8400142"/>
          <a:ext cx="3964215" cy="825499"/>
        </a:xfrm>
        <a:prstGeom prst="wedgeRectCallout">
          <a:avLst>
            <a:gd name="adj1" fmla="val 42765"/>
            <a:gd name="adj2" fmla="val -113763"/>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受講料等の実費（税込み金額）を入力してください。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交通費は対象になりません。</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9</xdr:col>
      <xdr:colOff>108856</xdr:colOff>
      <xdr:row>12</xdr:row>
      <xdr:rowOff>90713</xdr:rowOff>
    </xdr:from>
    <xdr:to>
      <xdr:col>9</xdr:col>
      <xdr:colOff>861785</xdr:colOff>
      <xdr:row>13</xdr:row>
      <xdr:rowOff>136070</xdr:rowOff>
    </xdr:to>
    <xdr:sp macro="" textlink="">
      <xdr:nvSpPr>
        <xdr:cNvPr id="12" name="楕円 11">
          <a:extLst>
            <a:ext uri="{FF2B5EF4-FFF2-40B4-BE49-F238E27FC236}">
              <a16:creationId xmlns:a16="http://schemas.microsoft.com/office/drawing/2014/main" id="{EE6DD075-BA55-45CD-9E8A-D5EB1B210890}"/>
            </a:ext>
          </a:extLst>
        </xdr:cNvPr>
        <xdr:cNvSpPr/>
      </xdr:nvSpPr>
      <xdr:spPr>
        <a:xfrm>
          <a:off x="6386285" y="2648856"/>
          <a:ext cx="752929" cy="272143"/>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344714</xdr:colOff>
      <xdr:row>8</xdr:row>
      <xdr:rowOff>99786</xdr:rowOff>
    </xdr:from>
    <xdr:to>
      <xdr:col>11</xdr:col>
      <xdr:colOff>526143</xdr:colOff>
      <xdr:row>12</xdr:row>
      <xdr:rowOff>9071</xdr:rowOff>
    </xdr:to>
    <xdr:sp macro="" textlink="">
      <xdr:nvSpPr>
        <xdr:cNvPr id="8" name="吹き出し: 四角形 7">
          <a:extLst>
            <a:ext uri="{FF2B5EF4-FFF2-40B4-BE49-F238E27FC236}">
              <a16:creationId xmlns:a16="http://schemas.microsoft.com/office/drawing/2014/main" id="{AE3DD65C-D1FE-4CC8-A068-ADEEFEE4BA0F}"/>
            </a:ext>
          </a:extLst>
        </xdr:cNvPr>
        <xdr:cNvSpPr/>
      </xdr:nvSpPr>
      <xdr:spPr>
        <a:xfrm>
          <a:off x="4590143" y="1886857"/>
          <a:ext cx="3755571" cy="680357"/>
        </a:xfrm>
        <a:prstGeom prst="wedgeRectCallout">
          <a:avLst>
            <a:gd name="adj1" fmla="val 8193"/>
            <a:gd name="adj2" fmla="val 69264"/>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金額は、「研修代替職員」１人につき、</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「研修日」１日あたり、一律１６，０００円です。</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9071</xdr:colOff>
      <xdr:row>19</xdr:row>
      <xdr:rowOff>127002</xdr:rowOff>
    </xdr:from>
    <xdr:to>
      <xdr:col>5</xdr:col>
      <xdr:colOff>571499</xdr:colOff>
      <xdr:row>26</xdr:row>
      <xdr:rowOff>0</xdr:rowOff>
    </xdr:to>
    <xdr:sp macro="" textlink="">
      <xdr:nvSpPr>
        <xdr:cNvPr id="7" name="吹き出し: 四角形 6">
          <a:extLst>
            <a:ext uri="{FF2B5EF4-FFF2-40B4-BE49-F238E27FC236}">
              <a16:creationId xmlns:a16="http://schemas.microsoft.com/office/drawing/2014/main" id="{EAF12EDA-0C7E-42B6-8E0A-29D86594D0D9}"/>
            </a:ext>
          </a:extLst>
        </xdr:cNvPr>
        <xdr:cNvSpPr/>
      </xdr:nvSpPr>
      <xdr:spPr>
        <a:xfrm>
          <a:off x="362857" y="4272645"/>
          <a:ext cx="3873499" cy="1460498"/>
        </a:xfrm>
        <a:prstGeom prst="wedgeRectCallout">
          <a:avLst>
            <a:gd name="adj1" fmla="val 38928"/>
            <a:gd name="adj2" fmla="val -10841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例</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研修日：令和６年１２月３日に対して、新たに職員を雇上げした場合。</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雇上げした期間が複数日（１か月間など）になる場合も、「研修日」１日が補助対象になります。</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view="pageBreakPreview" zoomScale="85" zoomScaleNormal="100" zoomScaleSheetLayoutView="85" workbookViewId="0">
      <selection activeCell="A4" sqref="A4:Y4"/>
    </sheetView>
  </sheetViews>
  <sheetFormatPr defaultRowHeight="18"/>
  <cols>
    <col min="1" max="2" width="3.58203125" style="1" customWidth="1"/>
    <col min="3" max="3" width="3.58203125" style="4" customWidth="1"/>
    <col min="4" max="23" width="3.58203125" style="1" customWidth="1"/>
    <col min="24" max="24" width="3.58203125" style="2" customWidth="1"/>
    <col min="25" max="26" width="3.58203125" style="1" customWidth="1"/>
    <col min="27" max="16384" width="8.6640625" style="1"/>
  </cols>
  <sheetData>
    <row r="1" spans="1:25">
      <c r="B1" s="64" t="s">
        <v>71</v>
      </c>
      <c r="C1" s="64"/>
      <c r="D1" s="65"/>
      <c r="E1" s="65"/>
      <c r="F1" s="65"/>
      <c r="G1" s="65"/>
      <c r="H1" s="65"/>
      <c r="I1" s="65"/>
    </row>
    <row r="2" spans="1:25">
      <c r="R2" s="63"/>
      <c r="S2" s="114" t="s">
        <v>79</v>
      </c>
      <c r="T2" s="114"/>
      <c r="U2" s="2" t="s">
        <v>6</v>
      </c>
      <c r="V2" s="3">
        <v>2</v>
      </c>
      <c r="W2" s="2" t="s">
        <v>5</v>
      </c>
      <c r="X2" s="3">
        <v>14</v>
      </c>
      <c r="Y2" s="2" t="s">
        <v>4</v>
      </c>
    </row>
    <row r="3" spans="1:25" ht="9" customHeight="1"/>
    <row r="4" spans="1:25">
      <c r="A4" s="108" t="s">
        <v>66</v>
      </c>
      <c r="B4" s="108"/>
      <c r="C4" s="108"/>
      <c r="D4" s="108"/>
      <c r="E4" s="108"/>
      <c r="F4" s="108"/>
      <c r="G4" s="108"/>
      <c r="H4" s="108"/>
      <c r="I4" s="108"/>
      <c r="J4" s="108"/>
      <c r="K4" s="108"/>
      <c r="L4" s="108"/>
      <c r="M4" s="108"/>
      <c r="N4" s="108"/>
      <c r="O4" s="108"/>
      <c r="P4" s="108"/>
      <c r="Q4" s="108"/>
      <c r="R4" s="108"/>
      <c r="S4" s="108"/>
      <c r="T4" s="108"/>
      <c r="U4" s="108"/>
      <c r="V4" s="108"/>
      <c r="W4" s="108"/>
      <c r="X4" s="108"/>
      <c r="Y4" s="108"/>
    </row>
    <row r="5" spans="1:25" ht="9" customHeight="1"/>
    <row r="6" spans="1:25" ht="18" customHeight="1">
      <c r="B6" s="4" t="s">
        <v>7</v>
      </c>
    </row>
    <row r="7" spans="1:25" ht="20" customHeight="1">
      <c r="F7" s="2" t="s">
        <v>28</v>
      </c>
      <c r="G7" s="2"/>
      <c r="H7" s="110" t="s">
        <v>21</v>
      </c>
      <c r="I7" s="110"/>
      <c r="J7" s="110"/>
      <c r="K7" s="5"/>
      <c r="L7" s="111" t="s">
        <v>80</v>
      </c>
      <c r="M7" s="111"/>
      <c r="N7" s="111"/>
      <c r="O7" s="111"/>
      <c r="P7" s="111"/>
      <c r="Q7" s="111"/>
      <c r="R7" s="111"/>
      <c r="S7" s="111"/>
      <c r="T7" s="111"/>
      <c r="U7" s="111"/>
      <c r="V7" s="111"/>
      <c r="W7" s="111"/>
      <c r="X7" s="111"/>
    </row>
    <row r="8" spans="1:25" ht="15" customHeight="1">
      <c r="F8" s="2"/>
      <c r="G8" s="2"/>
      <c r="H8" s="110" t="s">
        <v>20</v>
      </c>
      <c r="I8" s="110"/>
      <c r="J8" s="110"/>
      <c r="K8" s="5"/>
      <c r="L8" s="112"/>
      <c r="M8" s="112"/>
      <c r="N8" s="112"/>
      <c r="O8" s="112"/>
      <c r="P8" s="112"/>
      <c r="Q8" s="112"/>
      <c r="R8" s="112"/>
      <c r="S8" s="112"/>
      <c r="T8" s="112"/>
      <c r="U8" s="112"/>
      <c r="V8" s="112"/>
      <c r="W8" s="112"/>
      <c r="X8" s="112"/>
    </row>
    <row r="9" spans="1:25" ht="8" customHeight="1">
      <c r="H9" s="6"/>
      <c r="I9" s="7"/>
      <c r="J9" s="7"/>
      <c r="K9" s="8"/>
      <c r="W9" s="2"/>
    </row>
    <row r="10" spans="1:25" ht="15" customHeight="1">
      <c r="H10" s="110" t="s">
        <v>19</v>
      </c>
      <c r="I10" s="110"/>
      <c r="J10" s="110"/>
      <c r="K10" s="8"/>
      <c r="L10" s="2" t="s">
        <v>13</v>
      </c>
      <c r="M10" s="109" t="s">
        <v>81</v>
      </c>
      <c r="N10" s="109"/>
      <c r="O10" s="9" t="s">
        <v>14</v>
      </c>
      <c r="P10" s="109" t="s">
        <v>82</v>
      </c>
      <c r="Q10" s="109"/>
      <c r="W10" s="2"/>
    </row>
    <row r="11" spans="1:25" ht="25" customHeight="1">
      <c r="H11" s="110" t="s">
        <v>18</v>
      </c>
      <c r="I11" s="110"/>
      <c r="J11" s="110"/>
      <c r="K11" s="8"/>
      <c r="L11" s="111" t="s">
        <v>83</v>
      </c>
      <c r="M11" s="111"/>
      <c r="N11" s="111"/>
      <c r="O11" s="111"/>
      <c r="P11" s="111"/>
      <c r="Q11" s="111"/>
      <c r="R11" s="111"/>
      <c r="S11" s="111"/>
      <c r="T11" s="111"/>
      <c r="U11" s="111"/>
      <c r="V11" s="111"/>
      <c r="W11" s="111"/>
      <c r="X11" s="111"/>
    </row>
    <row r="12" spans="1:25" ht="8" customHeight="1">
      <c r="H12" s="2"/>
      <c r="I12" s="8"/>
      <c r="J12" s="8"/>
      <c r="K12" s="8"/>
      <c r="W12" s="2"/>
    </row>
    <row r="13" spans="1:25" ht="25" customHeight="1">
      <c r="H13" s="113" t="s">
        <v>10</v>
      </c>
      <c r="I13" s="113"/>
      <c r="J13" s="113"/>
      <c r="K13" s="8"/>
      <c r="L13" s="111" t="s">
        <v>84</v>
      </c>
      <c r="M13" s="111"/>
      <c r="N13" s="111"/>
      <c r="O13" s="111"/>
      <c r="P13" s="111"/>
      <c r="Q13" s="111"/>
      <c r="R13" s="111"/>
      <c r="S13" s="111"/>
      <c r="T13" s="111"/>
      <c r="U13" s="111"/>
      <c r="V13" s="111"/>
      <c r="W13" s="111"/>
      <c r="X13" s="111"/>
    </row>
    <row r="14" spans="1:25" ht="8" customHeight="1">
      <c r="H14" s="2"/>
      <c r="I14" s="8"/>
      <c r="J14" s="8"/>
      <c r="K14" s="8"/>
      <c r="L14" s="10"/>
      <c r="M14" s="10"/>
      <c r="N14" s="10"/>
      <c r="O14" s="10"/>
      <c r="P14" s="10"/>
      <c r="Q14" s="10"/>
      <c r="R14" s="10"/>
      <c r="S14" s="10"/>
      <c r="T14" s="10"/>
      <c r="U14" s="10"/>
      <c r="V14" s="10"/>
      <c r="W14" s="10"/>
      <c r="X14" s="6"/>
    </row>
    <row r="15" spans="1:25" ht="25" customHeight="1">
      <c r="H15" s="113" t="s">
        <v>11</v>
      </c>
      <c r="I15" s="113"/>
      <c r="J15" s="113"/>
      <c r="K15" s="8"/>
      <c r="L15" s="111" t="s">
        <v>85</v>
      </c>
      <c r="M15" s="111"/>
      <c r="N15" s="111"/>
      <c r="O15" s="111"/>
      <c r="P15" s="111"/>
      <c r="Q15" s="111"/>
      <c r="R15" s="111"/>
      <c r="S15" s="111"/>
      <c r="T15" s="111"/>
      <c r="U15" s="111"/>
      <c r="V15" s="111"/>
      <c r="W15" s="111"/>
      <c r="X15" s="111"/>
    </row>
    <row r="17" spans="2:32">
      <c r="B17" s="106" t="s">
        <v>68</v>
      </c>
      <c r="C17" s="106"/>
      <c r="D17" s="106"/>
      <c r="E17" s="106"/>
      <c r="F17" s="106"/>
      <c r="G17" s="106"/>
      <c r="H17" s="106"/>
      <c r="I17" s="106"/>
      <c r="J17" s="106"/>
      <c r="K17" s="106"/>
      <c r="L17" s="106"/>
      <c r="M17" s="106"/>
      <c r="N17" s="106"/>
      <c r="O17" s="106"/>
      <c r="P17" s="106"/>
      <c r="Q17" s="106"/>
      <c r="R17" s="106"/>
      <c r="S17" s="106"/>
      <c r="T17" s="106"/>
      <c r="U17" s="106"/>
      <c r="V17" s="106"/>
      <c r="W17" s="106"/>
      <c r="X17" s="106"/>
    </row>
    <row r="18" spans="2:32">
      <c r="B18" s="107"/>
      <c r="C18" s="107"/>
      <c r="D18" s="107"/>
      <c r="E18" s="107"/>
      <c r="F18" s="107"/>
      <c r="G18" s="107"/>
      <c r="H18" s="107"/>
      <c r="I18" s="107"/>
      <c r="J18" s="107"/>
      <c r="K18" s="107"/>
      <c r="L18" s="107"/>
      <c r="M18" s="107"/>
      <c r="N18" s="107"/>
      <c r="O18" s="107"/>
      <c r="P18" s="107"/>
      <c r="Q18" s="107"/>
      <c r="R18" s="107"/>
      <c r="S18" s="107"/>
      <c r="T18" s="107"/>
      <c r="U18" s="107"/>
      <c r="V18" s="107"/>
      <c r="W18" s="107"/>
      <c r="X18" s="107"/>
    </row>
    <row r="19" spans="2:32" ht="9" customHeight="1"/>
    <row r="20" spans="2:32">
      <c r="M20" s="2" t="s">
        <v>8</v>
      </c>
    </row>
    <row r="21" spans="2:32" ht="9" customHeight="1">
      <c r="AF21" s="11"/>
    </row>
    <row r="22" spans="2:32" ht="25" customHeight="1">
      <c r="B22" s="117" t="s">
        <v>15</v>
      </c>
      <c r="C22" s="118"/>
      <c r="D22" s="118"/>
      <c r="E22" s="118"/>
      <c r="F22" s="119"/>
      <c r="G22" s="105" t="s">
        <v>86</v>
      </c>
      <c r="H22" s="105"/>
      <c r="I22" s="105"/>
      <c r="J22" s="105"/>
      <c r="K22" s="105"/>
      <c r="L22" s="105"/>
      <c r="M22" s="105"/>
      <c r="N22" s="105"/>
      <c r="O22" s="105"/>
      <c r="P22" s="105"/>
      <c r="Q22" s="105"/>
      <c r="R22" s="105"/>
      <c r="S22" s="105"/>
      <c r="T22" s="105"/>
      <c r="U22" s="105"/>
      <c r="V22" s="105"/>
      <c r="W22" s="105"/>
      <c r="X22" s="105"/>
    </row>
    <row r="23" spans="2:32" ht="25" customHeight="1">
      <c r="B23" s="120" t="s">
        <v>16</v>
      </c>
      <c r="C23" s="121"/>
      <c r="D23" s="121"/>
      <c r="E23" s="121"/>
      <c r="F23" s="122"/>
      <c r="G23" s="105" t="s">
        <v>87</v>
      </c>
      <c r="H23" s="105"/>
      <c r="I23" s="105"/>
      <c r="J23" s="105"/>
      <c r="K23" s="105"/>
      <c r="L23" s="105"/>
      <c r="M23" s="105"/>
      <c r="N23" s="105"/>
      <c r="O23" s="105"/>
      <c r="P23" s="105"/>
      <c r="Q23" s="105"/>
      <c r="R23" s="105"/>
      <c r="S23" s="105"/>
      <c r="T23" s="105"/>
      <c r="U23" s="105"/>
      <c r="V23" s="105"/>
      <c r="W23" s="105"/>
      <c r="X23" s="105"/>
    </row>
    <row r="24" spans="2:32">
      <c r="B24" s="120" t="s">
        <v>12</v>
      </c>
      <c r="C24" s="121"/>
      <c r="D24" s="121"/>
      <c r="E24" s="121"/>
      <c r="F24" s="121"/>
      <c r="G24" s="12" t="s">
        <v>13</v>
      </c>
      <c r="H24" s="129" t="s">
        <v>88</v>
      </c>
      <c r="I24" s="130"/>
      <c r="J24" s="13" t="s">
        <v>14</v>
      </c>
      <c r="K24" s="129" t="s">
        <v>89</v>
      </c>
      <c r="L24" s="131"/>
      <c r="M24" s="14"/>
      <c r="N24" s="14"/>
      <c r="O24" s="14"/>
      <c r="P24" s="59"/>
      <c r="Q24" s="15"/>
      <c r="R24" s="15"/>
      <c r="S24" s="15"/>
      <c r="T24" s="15"/>
      <c r="U24" s="15"/>
      <c r="V24" s="15"/>
      <c r="W24" s="15"/>
      <c r="X24" s="16"/>
    </row>
    <row r="25" spans="2:32" ht="25" customHeight="1">
      <c r="B25" s="124"/>
      <c r="C25" s="125"/>
      <c r="D25" s="125"/>
      <c r="E25" s="125"/>
      <c r="F25" s="125"/>
      <c r="G25" s="126" t="s">
        <v>90</v>
      </c>
      <c r="H25" s="126"/>
      <c r="I25" s="126"/>
      <c r="J25" s="126"/>
      <c r="K25" s="126"/>
      <c r="L25" s="126"/>
      <c r="M25" s="105"/>
      <c r="N25" s="105"/>
      <c r="O25" s="105"/>
      <c r="P25" s="105"/>
      <c r="Q25" s="105"/>
      <c r="R25" s="105"/>
      <c r="S25" s="105"/>
      <c r="T25" s="105"/>
      <c r="U25" s="105"/>
      <c r="V25" s="105"/>
      <c r="W25" s="105"/>
      <c r="X25" s="105"/>
    </row>
    <row r="26" spans="2:32" ht="25" customHeight="1">
      <c r="B26" s="117" t="s">
        <v>1</v>
      </c>
      <c r="C26" s="118"/>
      <c r="D26" s="118"/>
      <c r="E26" s="118"/>
      <c r="F26" s="119"/>
      <c r="G26" s="105" t="s">
        <v>91</v>
      </c>
      <c r="H26" s="105"/>
      <c r="I26" s="105"/>
      <c r="J26" s="105"/>
      <c r="K26" s="105"/>
      <c r="L26" s="105"/>
      <c r="M26" s="105"/>
      <c r="N26" s="105"/>
      <c r="O26" s="105"/>
      <c r="P26" s="105"/>
      <c r="Q26" s="105"/>
      <c r="R26" s="105"/>
      <c r="S26" s="105"/>
      <c r="T26" s="105"/>
      <c r="U26" s="105"/>
      <c r="V26" s="105"/>
      <c r="W26" s="105"/>
      <c r="X26" s="105"/>
    </row>
    <row r="27" spans="2:32" ht="25" customHeight="1">
      <c r="B27" s="117" t="s">
        <v>3</v>
      </c>
      <c r="C27" s="118"/>
      <c r="D27" s="118"/>
      <c r="E27" s="118"/>
      <c r="F27" s="119"/>
      <c r="G27" s="105" t="s">
        <v>92</v>
      </c>
      <c r="H27" s="105"/>
      <c r="I27" s="105"/>
      <c r="J27" s="105"/>
      <c r="K27" s="105"/>
      <c r="L27" s="105"/>
      <c r="M27" s="105"/>
      <c r="N27" s="105"/>
      <c r="O27" s="105"/>
      <c r="P27" s="105"/>
      <c r="Q27" s="105"/>
      <c r="R27" s="105"/>
      <c r="S27" s="105"/>
      <c r="T27" s="105"/>
      <c r="U27" s="105"/>
      <c r="V27" s="105"/>
      <c r="W27" s="105"/>
      <c r="X27" s="105"/>
    </row>
    <row r="29" spans="2:32" s="45" customFormat="1">
      <c r="B29" s="123"/>
      <c r="C29" s="123"/>
      <c r="D29" s="123"/>
      <c r="E29" s="123"/>
      <c r="F29" s="123"/>
      <c r="G29" s="123"/>
      <c r="H29" s="123"/>
      <c r="I29" s="123"/>
      <c r="J29" s="123"/>
      <c r="K29" s="123"/>
      <c r="L29" s="123"/>
      <c r="M29" s="123"/>
      <c r="N29" s="123"/>
      <c r="O29" s="123"/>
      <c r="P29" s="123"/>
      <c r="Q29" s="123"/>
      <c r="R29" s="123"/>
      <c r="S29" s="123"/>
      <c r="T29" s="123"/>
      <c r="U29" s="123"/>
      <c r="V29" s="123"/>
      <c r="W29" s="123"/>
      <c r="X29" s="123"/>
    </row>
    <row r="30" spans="2:32" s="45" customFormat="1" ht="25" customHeight="1">
      <c r="B30" s="46"/>
      <c r="C30" s="47"/>
      <c r="D30" s="48" t="s">
        <v>43</v>
      </c>
      <c r="E30" s="48"/>
      <c r="F30" s="48"/>
      <c r="G30" s="47"/>
      <c r="H30" s="49" t="s">
        <v>44</v>
      </c>
      <c r="I30" s="127">
        <f>'所要額調書（別紙１）'!G13</f>
        <v>55000</v>
      </c>
      <c r="J30" s="127"/>
      <c r="K30" s="127"/>
      <c r="L30" s="127"/>
      <c r="M30" s="127"/>
      <c r="N30" s="127"/>
      <c r="O30" s="127"/>
      <c r="P30" s="127"/>
      <c r="Q30" s="127"/>
      <c r="R30" s="60" t="s">
        <v>9</v>
      </c>
      <c r="S30" s="47"/>
      <c r="T30" s="50"/>
      <c r="U30" s="50"/>
      <c r="V30" s="50"/>
      <c r="W30" s="50"/>
      <c r="X30" s="51"/>
    </row>
    <row r="31" spans="2:32" s="45" customFormat="1" ht="25" customHeight="1">
      <c r="B31" s="46"/>
      <c r="C31" s="47"/>
      <c r="D31" s="47"/>
      <c r="E31" s="47"/>
      <c r="F31" s="47"/>
      <c r="G31" s="47"/>
      <c r="H31" s="47"/>
      <c r="I31" s="47"/>
      <c r="J31" s="47"/>
      <c r="K31" s="47"/>
      <c r="L31" s="47"/>
      <c r="M31" s="47"/>
      <c r="N31" s="47"/>
      <c r="O31" s="47"/>
      <c r="P31" s="47"/>
      <c r="Q31" s="47"/>
      <c r="R31" s="47"/>
      <c r="S31" s="47"/>
      <c r="T31" s="50"/>
      <c r="U31" s="50"/>
      <c r="V31" s="50"/>
      <c r="W31" s="50"/>
      <c r="X31" s="51"/>
    </row>
    <row r="32" spans="2:32" s="45" customFormat="1" ht="25" customHeight="1">
      <c r="B32" s="46"/>
      <c r="C32" s="47"/>
      <c r="D32" s="47"/>
      <c r="E32" s="47"/>
      <c r="F32" s="47"/>
      <c r="G32" s="47"/>
      <c r="H32" s="47"/>
      <c r="I32" s="47"/>
      <c r="J32" s="47"/>
      <c r="K32" s="47"/>
      <c r="L32" s="47"/>
      <c r="M32" s="47"/>
      <c r="N32" s="47"/>
      <c r="O32" s="47"/>
      <c r="P32" s="47"/>
      <c r="Q32" s="47"/>
      <c r="R32" s="47"/>
      <c r="S32" s="47"/>
      <c r="T32" s="50"/>
      <c r="U32" s="50"/>
      <c r="V32" s="50"/>
      <c r="W32" s="50"/>
      <c r="X32" s="51"/>
    </row>
    <row r="33" spans="2:24" s="45" customFormat="1" ht="25" customHeight="1">
      <c r="B33" s="46"/>
      <c r="C33" s="47"/>
      <c r="D33" s="48" t="s">
        <v>47</v>
      </c>
      <c r="E33" s="48"/>
      <c r="F33" s="48"/>
      <c r="G33" s="47"/>
      <c r="H33" s="128" t="s">
        <v>45</v>
      </c>
      <c r="I33" s="128"/>
      <c r="J33" s="128"/>
      <c r="K33" s="128"/>
      <c r="L33" s="128"/>
      <c r="M33" s="128"/>
      <c r="N33" s="128"/>
      <c r="O33" s="128"/>
      <c r="P33" s="128"/>
      <c r="Q33" s="128"/>
      <c r="R33" s="128"/>
      <c r="S33" s="47"/>
      <c r="T33" s="50"/>
      <c r="U33" s="50"/>
      <c r="V33" s="50"/>
      <c r="W33" s="50"/>
      <c r="X33" s="51"/>
    </row>
    <row r="34" spans="2:24" s="45" customFormat="1" ht="25" customHeight="1">
      <c r="B34" s="52"/>
      <c r="D34" s="56"/>
      <c r="E34" s="56"/>
      <c r="F34" s="56"/>
      <c r="G34" s="56"/>
      <c r="H34" s="115" t="s">
        <v>46</v>
      </c>
      <c r="I34" s="116"/>
      <c r="J34" s="116"/>
      <c r="K34" s="116"/>
      <c r="L34" s="116"/>
      <c r="M34" s="116"/>
      <c r="N34" s="116"/>
      <c r="O34" s="116"/>
      <c r="P34" s="116"/>
      <c r="Q34" s="116"/>
      <c r="R34" s="116"/>
      <c r="S34" s="53"/>
      <c r="T34" s="54"/>
      <c r="U34" s="54"/>
      <c r="V34" s="54"/>
      <c r="W34" s="54"/>
      <c r="X34" s="55"/>
    </row>
  </sheetData>
  <mergeCells count="32">
    <mergeCell ref="S2:T2"/>
    <mergeCell ref="H34:R34"/>
    <mergeCell ref="B22:F22"/>
    <mergeCell ref="B23:F23"/>
    <mergeCell ref="G22:X22"/>
    <mergeCell ref="G23:X23"/>
    <mergeCell ref="B26:F26"/>
    <mergeCell ref="B27:F27"/>
    <mergeCell ref="B29:S29"/>
    <mergeCell ref="T29:X29"/>
    <mergeCell ref="B24:F25"/>
    <mergeCell ref="G25:X25"/>
    <mergeCell ref="I30:Q30"/>
    <mergeCell ref="H33:R33"/>
    <mergeCell ref="H24:I24"/>
    <mergeCell ref="K24:L24"/>
    <mergeCell ref="G26:X26"/>
    <mergeCell ref="G27:X27"/>
    <mergeCell ref="B17:X18"/>
    <mergeCell ref="A4:Y4"/>
    <mergeCell ref="M10:N10"/>
    <mergeCell ref="P10:Q10"/>
    <mergeCell ref="H10:J10"/>
    <mergeCell ref="H8:J8"/>
    <mergeCell ref="L7:X8"/>
    <mergeCell ref="H13:J13"/>
    <mergeCell ref="H15:J15"/>
    <mergeCell ref="L11:X11"/>
    <mergeCell ref="L13:X13"/>
    <mergeCell ref="H7:J7"/>
    <mergeCell ref="L15:X15"/>
    <mergeCell ref="H11:J11"/>
  </mergeCells>
  <phoneticPr fontId="1"/>
  <dataValidations count="1">
    <dataValidation type="list" allowBlank="1" showInputMessage="1" showErrorMessage="1" sqref="G22:X22">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view="pageBreakPreview" zoomScale="55" zoomScaleNormal="100" zoomScaleSheetLayoutView="55" workbookViewId="0">
      <selection activeCell="B3" sqref="B3"/>
    </sheetView>
  </sheetViews>
  <sheetFormatPr defaultRowHeight="18"/>
  <cols>
    <col min="1" max="1" width="3.58203125" customWidth="1"/>
    <col min="2" max="3" width="22.58203125" customWidth="1"/>
    <col min="4" max="4" width="20.58203125" customWidth="1"/>
    <col min="5" max="5" width="25.58203125" customWidth="1"/>
    <col min="6" max="6" width="22.58203125" customWidth="1"/>
    <col min="7" max="7" width="25.58203125" customWidth="1"/>
    <col min="8" max="8" width="6.08203125" customWidth="1"/>
  </cols>
  <sheetData>
    <row r="1" spans="1:12" s="20" customFormat="1" ht="30.75" customHeight="1">
      <c r="B1" s="66" t="s">
        <v>72</v>
      </c>
      <c r="C1" s="67"/>
      <c r="D1" s="21"/>
      <c r="E1" s="21"/>
      <c r="F1" s="21"/>
      <c r="G1" s="21"/>
      <c r="H1" s="22"/>
      <c r="I1" s="22"/>
      <c r="J1" s="22"/>
    </row>
    <row r="2" spans="1:12" s="23" customFormat="1" ht="30.75" customHeight="1">
      <c r="C2" s="24"/>
      <c r="D2" s="24"/>
      <c r="E2" s="24"/>
      <c r="F2" s="24"/>
      <c r="G2" s="24"/>
      <c r="H2" s="25"/>
      <c r="I2" s="25"/>
      <c r="J2" s="25"/>
    </row>
    <row r="3" spans="1:12" s="23" customFormat="1" ht="37.5" customHeight="1">
      <c r="A3" s="26"/>
      <c r="B3" s="41" t="s">
        <v>67</v>
      </c>
      <c r="C3" s="41"/>
      <c r="D3" s="41"/>
      <c r="E3" s="41"/>
      <c r="F3" s="41"/>
      <c r="G3" s="41"/>
      <c r="H3" s="25"/>
      <c r="I3" s="25"/>
      <c r="J3" s="25"/>
      <c r="K3" s="25"/>
      <c r="L3" s="25"/>
    </row>
    <row r="4" spans="1:12" s="23" customFormat="1" ht="37.5" customHeight="1">
      <c r="A4" s="26"/>
      <c r="B4" s="26"/>
      <c r="C4" s="27"/>
      <c r="D4" s="27"/>
      <c r="E4" s="27"/>
      <c r="F4" s="27"/>
      <c r="G4" s="27"/>
      <c r="H4" s="25"/>
      <c r="I4" s="25"/>
      <c r="J4" s="25"/>
      <c r="K4" s="25"/>
      <c r="L4" s="25"/>
    </row>
    <row r="5" spans="1:12" s="23" customFormat="1" ht="28.5" customHeight="1">
      <c r="C5" s="28"/>
      <c r="D5" s="28"/>
      <c r="E5" s="29" t="s">
        <v>30</v>
      </c>
      <c r="F5" s="134" t="str">
        <f>交付申請書!G23</f>
        <v>認可外キッズ</v>
      </c>
      <c r="G5" s="135"/>
      <c r="I5" s="25"/>
      <c r="J5" s="25"/>
      <c r="K5" s="25"/>
      <c r="L5" s="25"/>
    </row>
    <row r="6" spans="1:12" ht="30.75" customHeight="1"/>
    <row r="7" spans="1:12" ht="30.75" customHeight="1">
      <c r="E7" s="136" t="s">
        <v>41</v>
      </c>
      <c r="F7" s="136"/>
      <c r="G7" s="44">
        <v>5</v>
      </c>
    </row>
    <row r="8" spans="1:12" ht="20" customHeight="1">
      <c r="E8" s="19" t="s">
        <v>42</v>
      </c>
      <c r="F8" s="19"/>
      <c r="G8" s="43"/>
    </row>
    <row r="9" spans="1:12" ht="20" customHeight="1">
      <c r="E9" t="s">
        <v>49</v>
      </c>
    </row>
    <row r="10" spans="1:12" ht="30.75" customHeight="1" thickBot="1"/>
    <row r="11" spans="1:12" ht="37.5" customHeight="1">
      <c r="B11" s="137" t="s">
        <v>31</v>
      </c>
      <c r="C11" s="138"/>
      <c r="D11" s="30" t="s">
        <v>32</v>
      </c>
      <c r="E11" s="31" t="s">
        <v>33</v>
      </c>
      <c r="F11" s="32" t="s">
        <v>34</v>
      </c>
      <c r="G11" s="33" t="s">
        <v>35</v>
      </c>
    </row>
    <row r="12" spans="1:12" ht="57.75" customHeight="1" thickBot="1">
      <c r="B12" s="139" t="s">
        <v>36</v>
      </c>
      <c r="C12" s="140"/>
      <c r="D12" s="34" t="s">
        <v>40</v>
      </c>
      <c r="E12" s="35" t="s">
        <v>48</v>
      </c>
      <c r="F12" s="36" t="s">
        <v>37</v>
      </c>
      <c r="G12" s="37" t="s">
        <v>50</v>
      </c>
    </row>
    <row r="13" spans="1:12" ht="26.25" customHeight="1">
      <c r="B13" s="38" t="s">
        <v>38</v>
      </c>
      <c r="C13" s="42" t="s">
        <v>39</v>
      </c>
      <c r="D13" s="141">
        <f>SUM(B14:C14)</f>
        <v>55700</v>
      </c>
      <c r="E13" s="143">
        <f>32000*G7</f>
        <v>160000</v>
      </c>
      <c r="F13" s="143">
        <f>MIN(D13:E14)</f>
        <v>55700</v>
      </c>
      <c r="G13" s="132">
        <f>ROUNDDOWN(F13,-3)</f>
        <v>55000</v>
      </c>
    </row>
    <row r="14" spans="1:12" ht="45" customHeight="1" thickBot="1">
      <c r="B14" s="57">
        <f>'支出内訳（別紙2）認可外'!J6</f>
        <v>48000</v>
      </c>
      <c r="C14" s="58">
        <f>'支出内訳（別紙2）認可外'!J8</f>
        <v>7700</v>
      </c>
      <c r="D14" s="142"/>
      <c r="E14" s="144"/>
      <c r="F14" s="144"/>
      <c r="G14" s="133"/>
    </row>
  </sheetData>
  <mergeCells count="8">
    <mergeCell ref="G13:G14"/>
    <mergeCell ref="F5:G5"/>
    <mergeCell ref="E7:F7"/>
    <mergeCell ref="B11:C11"/>
    <mergeCell ref="B12:C12"/>
    <mergeCell ref="D13:D14"/>
    <mergeCell ref="E13:E14"/>
    <mergeCell ref="F13:F14"/>
  </mergeCells>
  <phoneticPr fontId="1"/>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view="pageBreakPreview" zoomScale="70" zoomScaleNormal="100" zoomScaleSheetLayoutView="70" workbookViewId="0">
      <selection activeCell="A3" sqref="A3:L3"/>
    </sheetView>
  </sheetViews>
  <sheetFormatPr defaultRowHeight="18"/>
  <cols>
    <col min="1" max="1" width="4.58203125" style="81" customWidth="1"/>
    <col min="2" max="2" width="15.58203125" customWidth="1"/>
    <col min="3" max="3" width="12.58203125" customWidth="1"/>
    <col min="4" max="6" width="7.58203125" customWidth="1"/>
    <col min="7" max="8" width="6.58203125" customWidth="1"/>
    <col min="9" max="9" width="13.58203125" customWidth="1"/>
    <col min="10" max="10" width="12.58203125" customWidth="1"/>
    <col min="11" max="12" width="7.58203125" customWidth="1"/>
    <col min="13" max="13" width="0.9140625" customWidth="1"/>
  </cols>
  <sheetData>
    <row r="1" spans="1:15" s="23" customFormat="1" ht="15" customHeight="1">
      <c r="A1" s="39" t="s">
        <v>73</v>
      </c>
      <c r="B1" s="39"/>
      <c r="C1" s="39"/>
      <c r="D1" s="39"/>
      <c r="E1" s="39"/>
      <c r="F1" s="39"/>
      <c r="G1" s="40"/>
      <c r="H1" s="40"/>
      <c r="I1" s="68"/>
      <c r="J1" s="24"/>
      <c r="K1" s="24"/>
      <c r="L1" s="24"/>
      <c r="M1" s="25"/>
      <c r="N1" s="25"/>
      <c r="O1" s="25"/>
    </row>
    <row r="2" spans="1:15" s="71" customFormat="1" ht="9" customHeight="1">
      <c r="A2" s="69"/>
      <c r="B2" s="70"/>
      <c r="C2" s="70"/>
      <c r="D2" s="70"/>
      <c r="E2" s="70"/>
      <c r="F2" s="70"/>
      <c r="G2" s="70"/>
      <c r="H2" s="70"/>
      <c r="I2" s="70"/>
      <c r="J2" s="70"/>
      <c r="K2" s="70"/>
      <c r="L2" s="70"/>
    </row>
    <row r="3" spans="1:15" s="71" customFormat="1" ht="18" customHeight="1">
      <c r="A3" s="167" t="s">
        <v>69</v>
      </c>
      <c r="B3" s="168"/>
      <c r="C3" s="168"/>
      <c r="D3" s="168"/>
      <c r="E3" s="168"/>
      <c r="F3" s="168"/>
      <c r="G3" s="168"/>
      <c r="H3" s="168"/>
      <c r="I3" s="168"/>
      <c r="J3" s="168"/>
      <c r="K3" s="168"/>
      <c r="L3" s="168"/>
    </row>
    <row r="4" spans="1:15" s="71" customFormat="1" ht="20" customHeight="1" thickBot="1">
      <c r="A4" s="69"/>
      <c r="B4" s="70"/>
      <c r="C4" s="70"/>
      <c r="D4" s="70"/>
      <c r="E4" s="70"/>
      <c r="F4" s="70"/>
      <c r="G4" s="70"/>
      <c r="H4" s="70"/>
      <c r="I4" s="70"/>
      <c r="J4" s="70"/>
      <c r="K4" s="70"/>
      <c r="L4" s="70"/>
    </row>
    <row r="5" spans="1:15" s="71" customFormat="1" ht="9" customHeight="1" thickBot="1">
      <c r="A5" s="69"/>
      <c r="B5" s="70"/>
      <c r="C5" s="70"/>
      <c r="D5" s="70"/>
      <c r="E5" s="70"/>
      <c r="F5" s="72"/>
      <c r="G5" s="73"/>
      <c r="H5" s="73"/>
      <c r="I5" s="73"/>
      <c r="J5" s="73"/>
      <c r="K5" s="74"/>
    </row>
    <row r="6" spans="1:15" ht="30" customHeight="1" thickBot="1">
      <c r="A6" s="75"/>
      <c r="B6" s="76" t="s">
        <v>22</v>
      </c>
      <c r="C6" s="76"/>
      <c r="D6" s="76"/>
      <c r="E6" s="76"/>
      <c r="F6" s="169" t="s">
        <v>24</v>
      </c>
      <c r="G6" s="77" t="s">
        <v>26</v>
      </c>
      <c r="H6" s="77"/>
      <c r="I6" s="78"/>
      <c r="J6" s="18">
        <f>J30</f>
        <v>48000</v>
      </c>
      <c r="K6" s="79" t="s">
        <v>9</v>
      </c>
    </row>
    <row r="7" spans="1:15" ht="9" customHeight="1" thickTop="1" thickBot="1">
      <c r="A7" s="75"/>
      <c r="B7" s="171">
        <f>J6+J8</f>
        <v>55700</v>
      </c>
      <c r="C7" s="172"/>
      <c r="D7" s="175" t="s">
        <v>9</v>
      </c>
      <c r="E7" s="77"/>
      <c r="F7" s="170"/>
      <c r="G7" s="80"/>
      <c r="H7" s="80"/>
      <c r="I7" s="81"/>
      <c r="J7" s="82"/>
      <c r="K7" s="79"/>
    </row>
    <row r="8" spans="1:15" ht="30" customHeight="1" thickBot="1">
      <c r="A8" s="75"/>
      <c r="B8" s="173"/>
      <c r="C8" s="174"/>
      <c r="D8" s="175"/>
      <c r="E8" s="77"/>
      <c r="F8" s="170"/>
      <c r="G8" s="77" t="s">
        <v>27</v>
      </c>
      <c r="H8" s="77"/>
      <c r="I8" s="78"/>
      <c r="J8" s="18">
        <f>J50</f>
        <v>7700</v>
      </c>
      <c r="K8" s="79" t="s">
        <v>9</v>
      </c>
    </row>
    <row r="9" spans="1:15" ht="9" customHeight="1" thickTop="1" thickBot="1">
      <c r="A9" s="75"/>
      <c r="B9" s="83"/>
      <c r="C9" s="75"/>
      <c r="D9" s="75"/>
      <c r="E9" s="75"/>
      <c r="F9" s="84"/>
      <c r="G9" s="85"/>
      <c r="H9" s="85"/>
      <c r="I9" s="85"/>
      <c r="J9" s="85"/>
      <c r="K9" s="86"/>
    </row>
    <row r="10" spans="1:15" ht="9" customHeight="1">
      <c r="A10" s="75"/>
      <c r="B10" s="75"/>
      <c r="C10" s="75"/>
      <c r="D10" s="75"/>
      <c r="E10" s="75"/>
      <c r="F10" s="75"/>
      <c r="G10" s="75"/>
      <c r="H10" s="75"/>
      <c r="I10" s="75"/>
      <c r="J10" s="75"/>
      <c r="K10" s="75"/>
      <c r="L10" s="75"/>
    </row>
    <row r="11" spans="1:15" ht="20" customHeight="1">
      <c r="A11" s="75"/>
      <c r="B11" s="75"/>
      <c r="C11" s="75"/>
      <c r="D11" s="75"/>
      <c r="E11" s="75"/>
      <c r="F11" s="75"/>
      <c r="G11" s="75"/>
      <c r="H11" s="75"/>
      <c r="I11" s="75"/>
      <c r="J11" s="75"/>
      <c r="K11" s="75"/>
      <c r="L11" s="75"/>
    </row>
    <row r="12" spans="1:15" ht="22" customHeight="1">
      <c r="A12" s="158" t="s">
        <v>70</v>
      </c>
      <c r="B12" s="158"/>
      <c r="C12" s="158"/>
      <c r="D12" s="158"/>
      <c r="E12" s="158"/>
      <c r="F12" s="158"/>
      <c r="G12" s="158"/>
      <c r="H12" s="158"/>
      <c r="I12" s="158"/>
      <c r="J12" s="158"/>
      <c r="K12" s="158"/>
      <c r="L12" s="158"/>
    </row>
    <row r="13" spans="1:15">
      <c r="A13" s="176" t="s">
        <v>0</v>
      </c>
      <c r="B13" s="178" t="s">
        <v>53</v>
      </c>
      <c r="C13" s="149"/>
      <c r="D13" s="178" t="s">
        <v>100</v>
      </c>
      <c r="E13" s="179"/>
      <c r="F13" s="179"/>
      <c r="G13" s="146"/>
      <c r="H13" s="146"/>
      <c r="I13" s="146"/>
      <c r="J13" s="159" t="s">
        <v>55</v>
      </c>
      <c r="K13" s="155" t="s">
        <v>17</v>
      </c>
      <c r="L13" s="151"/>
    </row>
    <row r="14" spans="1:15">
      <c r="A14" s="177"/>
      <c r="B14" s="87" t="s">
        <v>52</v>
      </c>
      <c r="C14" s="88" t="s">
        <v>21</v>
      </c>
      <c r="D14" s="89" t="s">
        <v>23</v>
      </c>
      <c r="E14" s="166" t="s">
        <v>57</v>
      </c>
      <c r="F14" s="149"/>
      <c r="G14" s="164" t="s">
        <v>54</v>
      </c>
      <c r="H14" s="149"/>
      <c r="I14" s="89" t="s">
        <v>74</v>
      </c>
      <c r="J14" s="160"/>
      <c r="K14" s="163"/>
      <c r="L14" s="151"/>
    </row>
    <row r="15" spans="1:15" ht="18" customHeight="1">
      <c r="A15" s="90">
        <v>1</v>
      </c>
      <c r="B15" s="101">
        <v>45628</v>
      </c>
      <c r="C15" s="102" t="s">
        <v>93</v>
      </c>
      <c r="D15" s="17" t="s">
        <v>56</v>
      </c>
      <c r="E15" s="156">
        <f>B15</f>
        <v>45628</v>
      </c>
      <c r="F15" s="157"/>
      <c r="G15" s="145" t="s">
        <v>94</v>
      </c>
      <c r="H15" s="149"/>
      <c r="I15" s="17" t="s">
        <v>78</v>
      </c>
      <c r="J15" s="100">
        <f>IF(B15&lt;&gt;"",16000,"")</f>
        <v>16000</v>
      </c>
      <c r="K15" s="150"/>
      <c r="L15" s="151"/>
    </row>
    <row r="16" spans="1:15" ht="18" customHeight="1">
      <c r="A16" s="90">
        <v>2</v>
      </c>
      <c r="B16" s="101">
        <v>45629</v>
      </c>
      <c r="C16" s="103" t="s">
        <v>95</v>
      </c>
      <c r="D16" s="17" t="s">
        <v>58</v>
      </c>
      <c r="E16" s="156">
        <f>B16</f>
        <v>45629</v>
      </c>
      <c r="F16" s="157"/>
      <c r="G16" s="145" t="s">
        <v>97</v>
      </c>
      <c r="H16" s="165"/>
      <c r="I16" s="17" t="s">
        <v>75</v>
      </c>
      <c r="J16" s="100">
        <f t="shared" ref="J16:J28" si="0">IF(B16&lt;&gt;"",16000,"")</f>
        <v>16000</v>
      </c>
      <c r="K16" s="150"/>
      <c r="L16" s="151"/>
    </row>
    <row r="17" spans="1:12" ht="18" customHeight="1">
      <c r="A17" s="90">
        <v>3</v>
      </c>
      <c r="B17" s="104">
        <v>45630</v>
      </c>
      <c r="C17" s="102" t="s">
        <v>96</v>
      </c>
      <c r="D17" s="17" t="s">
        <v>56</v>
      </c>
      <c r="E17" s="156">
        <f t="shared" ref="E17:E28" si="1">B17</f>
        <v>45630</v>
      </c>
      <c r="F17" s="157"/>
      <c r="G17" s="145" t="s">
        <v>98</v>
      </c>
      <c r="H17" s="149"/>
      <c r="I17" s="17" t="s">
        <v>78</v>
      </c>
      <c r="J17" s="100">
        <f>IF(B17&lt;&gt;"",16000,"")</f>
        <v>16000</v>
      </c>
      <c r="K17" s="150"/>
      <c r="L17" s="151"/>
    </row>
    <row r="18" spans="1:12" ht="18" customHeight="1">
      <c r="A18" s="90">
        <v>4</v>
      </c>
      <c r="B18" s="104"/>
      <c r="C18" s="103"/>
      <c r="D18" s="17"/>
      <c r="E18" s="156">
        <f>B18</f>
        <v>0</v>
      </c>
      <c r="F18" s="157"/>
      <c r="G18" s="145"/>
      <c r="H18" s="165"/>
      <c r="I18" s="17"/>
      <c r="J18" s="100" t="str">
        <f>IF(B18&lt;&gt;"",16000,"")</f>
        <v/>
      </c>
      <c r="K18" s="150"/>
      <c r="L18" s="151"/>
    </row>
    <row r="19" spans="1:12" ht="18" customHeight="1">
      <c r="A19" s="90">
        <v>5</v>
      </c>
      <c r="B19" s="104"/>
      <c r="C19" s="103"/>
      <c r="D19" s="17"/>
      <c r="E19" s="156">
        <f t="shared" si="1"/>
        <v>0</v>
      </c>
      <c r="F19" s="157"/>
      <c r="G19" s="145"/>
      <c r="H19" s="165"/>
      <c r="I19" s="17"/>
      <c r="J19" s="100" t="str">
        <f>IF(B19&lt;&gt;"",16000,"")</f>
        <v/>
      </c>
      <c r="K19" s="150"/>
      <c r="L19" s="151"/>
    </row>
    <row r="20" spans="1:12" ht="18" customHeight="1">
      <c r="A20" s="90">
        <v>6</v>
      </c>
      <c r="B20" s="104"/>
      <c r="C20" s="103"/>
      <c r="D20" s="17"/>
      <c r="E20" s="156">
        <f t="shared" si="1"/>
        <v>0</v>
      </c>
      <c r="F20" s="157"/>
      <c r="G20" s="145"/>
      <c r="H20" s="165"/>
      <c r="I20" s="17"/>
      <c r="J20" s="100" t="str">
        <f t="shared" si="0"/>
        <v/>
      </c>
      <c r="K20" s="150"/>
      <c r="L20" s="151"/>
    </row>
    <row r="21" spans="1:12" ht="18" customHeight="1">
      <c r="A21" s="90">
        <v>7</v>
      </c>
      <c r="B21" s="104"/>
      <c r="C21" s="102"/>
      <c r="D21" s="17"/>
      <c r="E21" s="156">
        <f t="shared" si="1"/>
        <v>0</v>
      </c>
      <c r="F21" s="157"/>
      <c r="G21" s="145"/>
      <c r="H21" s="165"/>
      <c r="I21" s="17"/>
      <c r="J21" s="100" t="str">
        <f t="shared" si="0"/>
        <v/>
      </c>
      <c r="K21" s="150"/>
      <c r="L21" s="151"/>
    </row>
    <row r="22" spans="1:12" ht="18" customHeight="1">
      <c r="A22" s="90">
        <v>8</v>
      </c>
      <c r="B22" s="104"/>
      <c r="C22" s="61"/>
      <c r="D22" s="17"/>
      <c r="E22" s="156">
        <f t="shared" si="1"/>
        <v>0</v>
      </c>
      <c r="F22" s="157"/>
      <c r="G22" s="145"/>
      <c r="H22" s="149"/>
      <c r="I22" s="17"/>
      <c r="J22" s="100" t="str">
        <f t="shared" si="0"/>
        <v/>
      </c>
      <c r="K22" s="150"/>
      <c r="L22" s="151"/>
    </row>
    <row r="23" spans="1:12" ht="18" customHeight="1">
      <c r="A23" s="90">
        <v>9</v>
      </c>
      <c r="B23" s="104"/>
      <c r="C23" s="61"/>
      <c r="D23" s="17"/>
      <c r="E23" s="156">
        <f t="shared" si="1"/>
        <v>0</v>
      </c>
      <c r="F23" s="157"/>
      <c r="G23" s="145"/>
      <c r="H23" s="165"/>
      <c r="I23" s="17"/>
      <c r="J23" s="100" t="str">
        <f t="shared" si="0"/>
        <v/>
      </c>
      <c r="K23" s="150"/>
      <c r="L23" s="151"/>
    </row>
    <row r="24" spans="1:12" ht="18" customHeight="1">
      <c r="A24" s="90">
        <v>10</v>
      </c>
      <c r="B24" s="104"/>
      <c r="C24" s="61"/>
      <c r="D24" s="17"/>
      <c r="E24" s="156">
        <f t="shared" si="1"/>
        <v>0</v>
      </c>
      <c r="F24" s="157"/>
      <c r="G24" s="145"/>
      <c r="H24" s="149"/>
      <c r="I24" s="17"/>
      <c r="J24" s="100" t="str">
        <f t="shared" si="0"/>
        <v/>
      </c>
      <c r="K24" s="150"/>
      <c r="L24" s="151"/>
    </row>
    <row r="25" spans="1:12" ht="18" customHeight="1">
      <c r="A25" s="90">
        <v>11</v>
      </c>
      <c r="B25" s="104"/>
      <c r="C25" s="61"/>
      <c r="D25" s="17"/>
      <c r="E25" s="156">
        <f t="shared" si="1"/>
        <v>0</v>
      </c>
      <c r="F25" s="157"/>
      <c r="G25" s="145"/>
      <c r="H25" s="165"/>
      <c r="I25" s="17"/>
      <c r="J25" s="100" t="str">
        <f t="shared" si="0"/>
        <v/>
      </c>
      <c r="K25" s="150"/>
      <c r="L25" s="151"/>
    </row>
    <row r="26" spans="1:12" ht="18" customHeight="1">
      <c r="A26" s="90">
        <v>12</v>
      </c>
      <c r="B26" s="104"/>
      <c r="C26" s="61"/>
      <c r="D26" s="17"/>
      <c r="E26" s="156">
        <f>B26</f>
        <v>0</v>
      </c>
      <c r="F26" s="157"/>
      <c r="G26" s="145"/>
      <c r="H26" s="149"/>
      <c r="I26" s="17"/>
      <c r="J26" s="100" t="str">
        <f t="shared" si="0"/>
        <v/>
      </c>
      <c r="K26" s="150"/>
      <c r="L26" s="151"/>
    </row>
    <row r="27" spans="1:12" ht="18" customHeight="1">
      <c r="A27" s="90">
        <v>13</v>
      </c>
      <c r="B27" s="104"/>
      <c r="C27" s="61"/>
      <c r="D27" s="17"/>
      <c r="E27" s="156">
        <f t="shared" si="1"/>
        <v>0</v>
      </c>
      <c r="F27" s="157"/>
      <c r="G27" s="145"/>
      <c r="H27" s="149"/>
      <c r="I27" s="17"/>
      <c r="J27" s="100" t="str">
        <f t="shared" si="0"/>
        <v/>
      </c>
      <c r="K27" s="150"/>
      <c r="L27" s="151"/>
    </row>
    <row r="28" spans="1:12" ht="18" customHeight="1">
      <c r="A28" s="90">
        <v>14</v>
      </c>
      <c r="B28" s="62"/>
      <c r="C28" s="61"/>
      <c r="D28" s="17"/>
      <c r="E28" s="156">
        <f t="shared" si="1"/>
        <v>0</v>
      </c>
      <c r="F28" s="157"/>
      <c r="G28" s="145"/>
      <c r="H28" s="149"/>
      <c r="I28" s="17"/>
      <c r="J28" s="100" t="str">
        <f t="shared" si="0"/>
        <v/>
      </c>
      <c r="K28" s="150"/>
      <c r="L28" s="151"/>
    </row>
    <row r="29" spans="1:12" ht="18" customHeight="1" thickBot="1">
      <c r="A29" s="90">
        <v>15</v>
      </c>
      <c r="B29" s="62"/>
      <c r="C29" s="61"/>
      <c r="D29" s="17"/>
      <c r="E29" s="156">
        <f>B29</f>
        <v>0</v>
      </c>
      <c r="F29" s="157"/>
      <c r="G29" s="145"/>
      <c r="H29" s="149"/>
      <c r="I29" s="17"/>
      <c r="J29" s="100" t="str">
        <f>IF(B29&lt;&gt;"",16000,"")</f>
        <v/>
      </c>
      <c r="K29" s="150"/>
      <c r="L29" s="151"/>
    </row>
    <row r="30" spans="1:12" ht="18" customHeight="1" thickTop="1" thickBot="1">
      <c r="A30" s="91"/>
      <c r="B30" s="92"/>
      <c r="C30" s="92"/>
      <c r="D30" s="92"/>
      <c r="E30" s="92"/>
      <c r="F30" s="92"/>
      <c r="G30" s="152" t="s">
        <v>51</v>
      </c>
      <c r="H30" s="153"/>
      <c r="I30" s="154"/>
      <c r="J30" s="93">
        <f>SUM(J15:J29)</f>
        <v>48000</v>
      </c>
      <c r="K30" s="94"/>
      <c r="L30" s="95"/>
    </row>
    <row r="31" spans="1:12" ht="9" customHeight="1" thickTop="1">
      <c r="A31" s="75"/>
      <c r="B31" s="75"/>
      <c r="C31" s="75"/>
      <c r="D31" s="75"/>
      <c r="E31" s="75"/>
      <c r="F31" s="75"/>
      <c r="G31" s="75"/>
      <c r="H31" s="75"/>
      <c r="I31" s="75"/>
      <c r="J31" s="75"/>
      <c r="K31" s="75"/>
      <c r="L31" s="75"/>
    </row>
    <row r="32" spans="1:12" ht="22" customHeight="1">
      <c r="A32" s="158" t="s">
        <v>29</v>
      </c>
      <c r="B32" s="158"/>
      <c r="C32" s="158"/>
      <c r="D32" s="158"/>
      <c r="E32" s="158"/>
      <c r="F32" s="158"/>
      <c r="G32" s="158"/>
      <c r="H32" s="158"/>
      <c r="I32" s="158"/>
      <c r="J32" s="158"/>
      <c r="K32" s="158"/>
      <c r="L32" s="158"/>
    </row>
    <row r="33" spans="1:12" ht="18" customHeight="1">
      <c r="A33" s="159" t="s">
        <v>0</v>
      </c>
      <c r="B33" s="161" t="s">
        <v>53</v>
      </c>
      <c r="C33" s="160"/>
      <c r="D33" s="160"/>
      <c r="E33" s="160"/>
      <c r="F33" s="160"/>
      <c r="G33" s="151"/>
      <c r="H33" s="151"/>
      <c r="I33" s="151"/>
      <c r="J33" s="162" t="s">
        <v>76</v>
      </c>
      <c r="K33" s="155" t="s">
        <v>17</v>
      </c>
      <c r="L33" s="151"/>
    </row>
    <row r="34" spans="1:12" ht="18" customHeight="1">
      <c r="A34" s="160"/>
      <c r="B34" s="96" t="s">
        <v>25</v>
      </c>
      <c r="C34" s="164" t="s">
        <v>60</v>
      </c>
      <c r="D34" s="147"/>
      <c r="E34" s="147"/>
      <c r="F34" s="148"/>
      <c r="G34" s="155" t="s">
        <v>61</v>
      </c>
      <c r="H34" s="155"/>
      <c r="I34" s="88" t="s">
        <v>62</v>
      </c>
      <c r="J34" s="160"/>
      <c r="K34" s="163"/>
      <c r="L34" s="151"/>
    </row>
    <row r="35" spans="1:12">
      <c r="A35" s="90">
        <v>1</v>
      </c>
      <c r="B35" s="101">
        <v>45628</v>
      </c>
      <c r="C35" s="145" t="s">
        <v>63</v>
      </c>
      <c r="D35" s="146"/>
      <c r="E35" s="147"/>
      <c r="F35" s="148"/>
      <c r="G35" s="145" t="s">
        <v>99</v>
      </c>
      <c r="H35" s="149"/>
      <c r="I35" s="98" t="s">
        <v>77</v>
      </c>
      <c r="J35" s="99">
        <v>5500</v>
      </c>
      <c r="K35" s="150"/>
      <c r="L35" s="151"/>
    </row>
    <row r="36" spans="1:12">
      <c r="A36" s="90">
        <v>2</v>
      </c>
      <c r="B36" s="101">
        <v>45630</v>
      </c>
      <c r="C36" s="145" t="s">
        <v>64</v>
      </c>
      <c r="D36" s="146"/>
      <c r="E36" s="147"/>
      <c r="F36" s="148"/>
      <c r="G36" s="145" t="s">
        <v>59</v>
      </c>
      <c r="H36" s="149"/>
      <c r="I36" s="98" t="s">
        <v>65</v>
      </c>
      <c r="J36" s="99">
        <v>2200</v>
      </c>
      <c r="K36" s="150"/>
      <c r="L36" s="151"/>
    </row>
    <row r="37" spans="1:12">
      <c r="A37" s="90">
        <v>3</v>
      </c>
      <c r="B37" s="97"/>
      <c r="C37" s="145"/>
      <c r="D37" s="146"/>
      <c r="E37" s="147"/>
      <c r="F37" s="148"/>
      <c r="G37" s="145"/>
      <c r="H37" s="149"/>
      <c r="I37" s="98"/>
      <c r="J37" s="99"/>
      <c r="K37" s="150"/>
      <c r="L37" s="151"/>
    </row>
    <row r="38" spans="1:12">
      <c r="A38" s="90">
        <v>4</v>
      </c>
      <c r="B38" s="97"/>
      <c r="C38" s="145"/>
      <c r="D38" s="146"/>
      <c r="E38" s="147"/>
      <c r="F38" s="148"/>
      <c r="G38" s="145"/>
      <c r="H38" s="149"/>
      <c r="I38" s="98"/>
      <c r="J38" s="99"/>
      <c r="K38" s="150"/>
      <c r="L38" s="151"/>
    </row>
    <row r="39" spans="1:12">
      <c r="A39" s="90">
        <v>5</v>
      </c>
      <c r="B39" s="97"/>
      <c r="C39" s="145"/>
      <c r="D39" s="146"/>
      <c r="E39" s="147"/>
      <c r="F39" s="148"/>
      <c r="G39" s="145"/>
      <c r="H39" s="149"/>
      <c r="I39" s="98"/>
      <c r="J39" s="99"/>
      <c r="K39" s="150"/>
      <c r="L39" s="151"/>
    </row>
    <row r="40" spans="1:12">
      <c r="A40" s="90">
        <v>6</v>
      </c>
      <c r="B40" s="97"/>
      <c r="C40" s="145"/>
      <c r="D40" s="146"/>
      <c r="E40" s="147"/>
      <c r="F40" s="148"/>
      <c r="G40" s="145"/>
      <c r="H40" s="149"/>
      <c r="I40" s="98"/>
      <c r="J40" s="99"/>
      <c r="K40" s="150"/>
      <c r="L40" s="151"/>
    </row>
    <row r="41" spans="1:12">
      <c r="A41" s="90">
        <v>7</v>
      </c>
      <c r="B41" s="97"/>
      <c r="C41" s="145"/>
      <c r="D41" s="146"/>
      <c r="E41" s="147"/>
      <c r="F41" s="148"/>
      <c r="G41" s="145"/>
      <c r="H41" s="149"/>
      <c r="I41" s="98"/>
      <c r="J41" s="99"/>
      <c r="K41" s="150"/>
      <c r="L41" s="151"/>
    </row>
    <row r="42" spans="1:12">
      <c r="A42" s="90">
        <v>8</v>
      </c>
      <c r="B42" s="97"/>
      <c r="C42" s="145"/>
      <c r="D42" s="146"/>
      <c r="E42" s="147"/>
      <c r="F42" s="148"/>
      <c r="G42" s="145"/>
      <c r="H42" s="149"/>
      <c r="I42" s="98"/>
      <c r="J42" s="99"/>
      <c r="K42" s="150"/>
      <c r="L42" s="151"/>
    </row>
    <row r="43" spans="1:12">
      <c r="A43" s="90">
        <v>9</v>
      </c>
      <c r="B43" s="97"/>
      <c r="C43" s="145"/>
      <c r="D43" s="146"/>
      <c r="E43" s="147"/>
      <c r="F43" s="148"/>
      <c r="G43" s="145"/>
      <c r="H43" s="149"/>
      <c r="I43" s="98"/>
      <c r="J43" s="99"/>
      <c r="K43" s="150"/>
      <c r="L43" s="151"/>
    </row>
    <row r="44" spans="1:12">
      <c r="A44" s="90">
        <v>10</v>
      </c>
      <c r="B44" s="97"/>
      <c r="C44" s="145"/>
      <c r="D44" s="146"/>
      <c r="E44" s="147"/>
      <c r="F44" s="148"/>
      <c r="G44" s="145"/>
      <c r="H44" s="149"/>
      <c r="I44" s="98"/>
      <c r="J44" s="99"/>
      <c r="K44" s="150"/>
      <c r="L44" s="151"/>
    </row>
    <row r="45" spans="1:12">
      <c r="A45" s="90">
        <v>11</v>
      </c>
      <c r="B45" s="97"/>
      <c r="C45" s="145"/>
      <c r="D45" s="146"/>
      <c r="E45" s="147"/>
      <c r="F45" s="148"/>
      <c r="G45" s="145"/>
      <c r="H45" s="149"/>
      <c r="I45" s="98"/>
      <c r="J45" s="99"/>
      <c r="K45" s="150"/>
      <c r="L45" s="151"/>
    </row>
    <row r="46" spans="1:12">
      <c r="A46" s="90">
        <v>12</v>
      </c>
      <c r="B46" s="97"/>
      <c r="C46" s="145"/>
      <c r="D46" s="146"/>
      <c r="E46" s="147"/>
      <c r="F46" s="148"/>
      <c r="G46" s="145"/>
      <c r="H46" s="149"/>
      <c r="I46" s="98"/>
      <c r="J46" s="99"/>
      <c r="K46" s="150"/>
      <c r="L46" s="151"/>
    </row>
    <row r="47" spans="1:12">
      <c r="A47" s="90">
        <v>13</v>
      </c>
      <c r="B47" s="97"/>
      <c r="C47" s="145"/>
      <c r="D47" s="146"/>
      <c r="E47" s="147"/>
      <c r="F47" s="148"/>
      <c r="G47" s="145"/>
      <c r="H47" s="149"/>
      <c r="I47" s="98"/>
      <c r="J47" s="99"/>
      <c r="K47" s="150"/>
      <c r="L47" s="151"/>
    </row>
    <row r="48" spans="1:12">
      <c r="A48" s="90">
        <v>14</v>
      </c>
      <c r="B48" s="97"/>
      <c r="C48" s="145"/>
      <c r="D48" s="146"/>
      <c r="E48" s="147"/>
      <c r="F48" s="148"/>
      <c r="G48" s="145"/>
      <c r="H48" s="149"/>
      <c r="I48" s="98"/>
      <c r="J48" s="99"/>
      <c r="K48" s="150"/>
      <c r="L48" s="151"/>
    </row>
    <row r="49" spans="1:12" ht="18.5" thickBot="1">
      <c r="A49" s="90">
        <v>15</v>
      </c>
      <c r="B49" s="97"/>
      <c r="C49" s="145"/>
      <c r="D49" s="146"/>
      <c r="E49" s="147"/>
      <c r="F49" s="148"/>
      <c r="G49" s="145"/>
      <c r="H49" s="149"/>
      <c r="I49" s="98"/>
      <c r="J49" s="99"/>
      <c r="K49" s="150"/>
      <c r="L49" s="151"/>
    </row>
    <row r="50" spans="1:12" ht="19" thickTop="1" thickBot="1">
      <c r="G50" s="152" t="s">
        <v>2</v>
      </c>
      <c r="H50" s="153"/>
      <c r="I50" s="154"/>
      <c r="J50" s="93">
        <f>SUM(J35:J49)</f>
        <v>7700</v>
      </c>
    </row>
    <row r="51" spans="1:12" ht="18.5" thickTop="1"/>
  </sheetData>
  <mergeCells count="111">
    <mergeCell ref="E14:F14"/>
    <mergeCell ref="G14:H14"/>
    <mergeCell ref="E15:F15"/>
    <mergeCell ref="G15:H15"/>
    <mergeCell ref="K15:L15"/>
    <mergeCell ref="E16:F16"/>
    <mergeCell ref="G16:H16"/>
    <mergeCell ref="K16:L16"/>
    <mergeCell ref="A3:L3"/>
    <mergeCell ref="F6:F8"/>
    <mergeCell ref="B7:C8"/>
    <mergeCell ref="D7:D8"/>
    <mergeCell ref="A12:L12"/>
    <mergeCell ref="A13:A14"/>
    <mergeCell ref="B13:C13"/>
    <mergeCell ref="D13:I13"/>
    <mergeCell ref="J13:J14"/>
    <mergeCell ref="K13:L14"/>
    <mergeCell ref="E19:F19"/>
    <mergeCell ref="G19:H19"/>
    <mergeCell ref="K19:L19"/>
    <mergeCell ref="E20:F20"/>
    <mergeCell ref="G20:H20"/>
    <mergeCell ref="K20:L20"/>
    <mergeCell ref="E17:F17"/>
    <mergeCell ref="G17:H17"/>
    <mergeCell ref="K17:L17"/>
    <mergeCell ref="E18:F18"/>
    <mergeCell ref="G18:H18"/>
    <mergeCell ref="K18:L18"/>
    <mergeCell ref="E23:F23"/>
    <mergeCell ref="G23:H23"/>
    <mergeCell ref="K23:L23"/>
    <mergeCell ref="E24:F24"/>
    <mergeCell ref="G24:H24"/>
    <mergeCell ref="K24:L24"/>
    <mergeCell ref="E21:F21"/>
    <mergeCell ref="G21:H21"/>
    <mergeCell ref="K21:L21"/>
    <mergeCell ref="E22:F22"/>
    <mergeCell ref="G22:H22"/>
    <mergeCell ref="K22:L22"/>
    <mergeCell ref="E27:F27"/>
    <mergeCell ref="G27:H27"/>
    <mergeCell ref="K27:L27"/>
    <mergeCell ref="E28:F28"/>
    <mergeCell ref="G28:H28"/>
    <mergeCell ref="K28:L28"/>
    <mergeCell ref="E25:F25"/>
    <mergeCell ref="G25:H25"/>
    <mergeCell ref="K25:L25"/>
    <mergeCell ref="E26:F26"/>
    <mergeCell ref="G26:H26"/>
    <mergeCell ref="K26:L26"/>
    <mergeCell ref="E29:F29"/>
    <mergeCell ref="G29:H29"/>
    <mergeCell ref="K29:L29"/>
    <mergeCell ref="G30:I30"/>
    <mergeCell ref="A32:L32"/>
    <mergeCell ref="A33:A34"/>
    <mergeCell ref="B33:I33"/>
    <mergeCell ref="J33:J34"/>
    <mergeCell ref="K33:L34"/>
    <mergeCell ref="C34:F34"/>
    <mergeCell ref="C37:F37"/>
    <mergeCell ref="G37:H37"/>
    <mergeCell ref="K37:L37"/>
    <mergeCell ref="C38:F38"/>
    <mergeCell ref="G38:H38"/>
    <mergeCell ref="K38:L38"/>
    <mergeCell ref="G34:H34"/>
    <mergeCell ref="C35:F35"/>
    <mergeCell ref="G35:H35"/>
    <mergeCell ref="K35:L35"/>
    <mergeCell ref="C36:F36"/>
    <mergeCell ref="G36:H36"/>
    <mergeCell ref="K36:L36"/>
    <mergeCell ref="C41:F41"/>
    <mergeCell ref="G41:H41"/>
    <mergeCell ref="K41:L41"/>
    <mergeCell ref="C42:F42"/>
    <mergeCell ref="G42:H42"/>
    <mergeCell ref="K42:L42"/>
    <mergeCell ref="C39:F39"/>
    <mergeCell ref="G39:H39"/>
    <mergeCell ref="K39:L39"/>
    <mergeCell ref="C40:F40"/>
    <mergeCell ref="G40:H40"/>
    <mergeCell ref="K40:L40"/>
    <mergeCell ref="C45:F45"/>
    <mergeCell ref="G45:H45"/>
    <mergeCell ref="K45:L45"/>
    <mergeCell ref="C46:F46"/>
    <mergeCell ref="G46:H46"/>
    <mergeCell ref="K46:L46"/>
    <mergeCell ref="C43:F43"/>
    <mergeCell ref="G43:H43"/>
    <mergeCell ref="K43:L43"/>
    <mergeCell ref="C44:F44"/>
    <mergeCell ref="G44:H44"/>
    <mergeCell ref="K44:L44"/>
    <mergeCell ref="C49:F49"/>
    <mergeCell ref="G49:H49"/>
    <mergeCell ref="K49:L49"/>
    <mergeCell ref="G50:I50"/>
    <mergeCell ref="C47:F47"/>
    <mergeCell ref="G47:H47"/>
    <mergeCell ref="K47:L47"/>
    <mergeCell ref="C48:F48"/>
    <mergeCell ref="G48:H48"/>
    <mergeCell ref="K48:L48"/>
  </mergeCells>
  <phoneticPr fontId="1"/>
  <conditionalFormatting sqref="B7">
    <cfRule type="cellIs" dxfId="2" priority="3" operator="equal">
      <formula>0</formula>
    </cfRule>
  </conditionalFormatting>
  <conditionalFormatting sqref="J6:K6 J8:K8">
    <cfRule type="cellIs" dxfId="1" priority="2" operator="equal">
      <formula>0</formula>
    </cfRule>
  </conditionalFormatting>
  <conditionalFormatting sqref="E15:F29">
    <cfRule type="expression" dxfId="0" priority="1">
      <formula>E15=0</formula>
    </cfRule>
  </conditionalFormatting>
  <dataValidations count="3">
    <dataValidation type="list" allowBlank="1" showInputMessage="1" showErrorMessage="1" sqref="I35:I49">
      <formula1>"施設長,保育,調理,事務,その他"</formula1>
    </dataValidation>
    <dataValidation type="list" allowBlank="1" showInputMessage="1" showErrorMessage="1" sqref="D15:D29">
      <formula1>"既存雇用,新規雇用"</formula1>
    </dataValidation>
    <dataValidation type="list" allowBlank="1" showInputMessage="1" showErrorMessage="1" sqref="I15:I29">
      <formula1>"既に雇用している職員の人件費,新たに雇用する際の賃金"</formula1>
    </dataValidation>
  </dataValidations>
  <pageMargins left="0.31496062992125984" right="0.23622047244094491" top="0.27559055118110237" bottom="0.27559055118110237" header="0.31496062992125984" footer="0.31496062992125984"/>
  <pageSetup paperSize="9" scale="81" fitToHeight="0" orientation="portrait" r:id="rId1"/>
  <ignoredErrors>
    <ignoredError sqref="F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vt:lpstr>
      <vt:lpstr>所要額調書（別紙１）</vt:lpstr>
      <vt:lpstr>支出内訳（別紙2）認可外</vt:lpstr>
      <vt:lpstr>交付申請書!Print_Area</vt:lpstr>
      <vt:lpstr>'支出内訳（別紙2）認可外'!Print_Area</vt:lpstr>
      <vt:lpstr>'所要額調書（別紙１）'!Print_Area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Yoshida116</cp:lastModifiedBy>
  <cp:lastPrinted>2024-10-23T02:43:00Z</cp:lastPrinted>
  <dcterms:created xsi:type="dcterms:W3CDTF">2021-02-01T06:23:41Z</dcterms:created>
  <dcterms:modified xsi:type="dcterms:W3CDTF">2024-10-28T06:09:10Z</dcterms:modified>
</cp:coreProperties>
</file>