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setagaya.local\files\SEA01044\７年度\認可外保育施設担当\認可外保育施設担当\06_補助金\01_研修受講支援事業補助金\03_要綱・様式\03_確定\様式（区ホームページ掲載用）\"/>
    </mc:Choice>
  </mc:AlternateContent>
  <xr:revisionPtr revIDLastSave="0" documentId="13_ncr:1_{41C1A5C0-4BBF-4A13-B3DF-783D89A68968}" xr6:coauthVersionLast="47" xr6:coauthVersionMax="47" xr10:uidLastSave="{00000000-0000-0000-0000-000000000000}"/>
  <bookViews>
    <workbookView xWindow="3120" yWindow="30" windowWidth="16860" windowHeight="15300" tabRatio="806" xr2:uid="{00000000-000D-0000-FFFF-FFFF00000000}"/>
  </bookViews>
  <sheets>
    <sheet name="承認申請書" sheetId="9" r:id="rId1"/>
    <sheet name="承認内訳（別紙１）" sheetId="8" r:id="rId2"/>
    <sheet name="職員配置（別紙２)" sheetId="11" r:id="rId3"/>
  </sheets>
  <definedNames>
    <definedName name="_xlnm._FilterDatabase" localSheetId="1" hidden="1">'承認内訳（別紙１）'!$A$6:$N$26</definedName>
    <definedName name="_xlnm.Print_Area" localSheetId="0">承認申請書!$A$1:$Y$36</definedName>
    <definedName name="_xlnm.Print_Area" localSheetId="1">'承認内訳（別紙１）'!$A$1:$O$37</definedName>
    <definedName name="_xlnm.Print_Area" localSheetId="2">'職員配置（別紙２)'!$A$1:$T$66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1" i="11" l="1"/>
  <c r="P64" i="11"/>
  <c r="P63" i="11"/>
  <c r="P62" i="11"/>
  <c r="P61" i="11"/>
  <c r="P65" i="11" s="1"/>
  <c r="P66" i="11" s="1"/>
  <c r="Q66" i="11" s="1"/>
  <c r="P58" i="11"/>
  <c r="P57" i="11"/>
  <c r="P56" i="11"/>
  <c r="P55" i="11"/>
  <c r="P59" i="11" s="1"/>
  <c r="P60" i="11" s="1"/>
  <c r="Q60" i="11" s="1"/>
  <c r="P52" i="11"/>
  <c r="P51" i="11"/>
  <c r="P50" i="11"/>
  <c r="P49" i="11"/>
  <c r="P53" i="11" s="1"/>
  <c r="P54" i="11" s="1"/>
  <c r="Q54" i="11" s="1"/>
  <c r="P46" i="11"/>
  <c r="P45" i="11"/>
  <c r="P44" i="11"/>
  <c r="P43" i="11"/>
  <c r="P47" i="11" s="1"/>
  <c r="P48" i="11" s="1"/>
  <c r="Q48" i="11" s="1"/>
  <c r="P40" i="11"/>
  <c r="P39" i="11"/>
  <c r="P38" i="11"/>
  <c r="P37" i="11"/>
  <c r="P41" i="11" s="1"/>
  <c r="P42" i="11" s="1"/>
  <c r="Q42" i="11" s="1"/>
  <c r="P34" i="11"/>
  <c r="P33" i="11"/>
  <c r="P32" i="11"/>
  <c r="P31" i="11"/>
  <c r="P35" i="11" s="1"/>
  <c r="P36" i="11" s="1"/>
  <c r="Q36" i="11" s="1"/>
  <c r="P28" i="11"/>
  <c r="P27" i="11"/>
  <c r="P26" i="11"/>
  <c r="P25" i="11"/>
  <c r="P29" i="11" s="1"/>
  <c r="P30" i="11" s="1"/>
  <c r="Q30" i="11" s="1"/>
  <c r="P22" i="11"/>
  <c r="P21" i="11"/>
  <c r="P23" i="11" s="1"/>
  <c r="P24" i="11" s="1"/>
  <c r="Q24" i="11" s="1"/>
  <c r="P20" i="11"/>
  <c r="P19" i="11"/>
  <c r="P16" i="11"/>
  <c r="P15" i="11"/>
  <c r="P14" i="11"/>
  <c r="P13" i="11"/>
  <c r="P17" i="11" s="1"/>
  <c r="P18" i="11" s="1"/>
  <c r="Q18" i="11" s="1"/>
  <c r="P10" i="11"/>
  <c r="P9" i="11"/>
  <c r="P8" i="11"/>
  <c r="P7" i="11"/>
  <c r="P11" i="11" s="1"/>
  <c r="P12" i="11" s="1"/>
  <c r="Q12" i="11" s="1"/>
  <c r="G60" i="11"/>
  <c r="G42" i="11"/>
  <c r="F64" i="11"/>
  <c r="F63" i="11"/>
  <c r="F62" i="11"/>
  <c r="F61" i="11"/>
  <c r="F58" i="11"/>
  <c r="F57" i="11"/>
  <c r="F56" i="11"/>
  <c r="F55" i="11"/>
  <c r="F59" i="11" s="1"/>
  <c r="F60" i="11" s="1"/>
  <c r="F52" i="11"/>
  <c r="F51" i="11"/>
  <c r="F50" i="11"/>
  <c r="F49" i="11"/>
  <c r="F53" i="11" s="1"/>
  <c r="F54" i="11" s="1"/>
  <c r="G54" i="11" s="1"/>
  <c r="F46" i="11"/>
  <c r="F45" i="11"/>
  <c r="F44" i="11"/>
  <c r="F43" i="11"/>
  <c r="F47" i="11" s="1"/>
  <c r="F48" i="11" s="1"/>
  <c r="G48" i="11" s="1"/>
  <c r="F40" i="11"/>
  <c r="F39" i="11"/>
  <c r="F38" i="11"/>
  <c r="F37" i="11"/>
  <c r="F41" i="11" s="1"/>
  <c r="F42" i="11" s="1"/>
  <c r="F34" i="11"/>
  <c r="F33" i="11"/>
  <c r="F32" i="11"/>
  <c r="F31" i="11"/>
  <c r="F35" i="11" s="1"/>
  <c r="F36" i="11" s="1"/>
  <c r="G36" i="11" s="1"/>
  <c r="F28" i="11"/>
  <c r="F27" i="11"/>
  <c r="F26" i="11"/>
  <c r="F25" i="11"/>
  <c r="F22" i="11"/>
  <c r="F21" i="11"/>
  <c r="F20" i="11"/>
  <c r="F19" i="11"/>
  <c r="F16" i="11"/>
  <c r="F15" i="11"/>
  <c r="F14" i="11"/>
  <c r="F13" i="11"/>
  <c r="F10" i="11"/>
  <c r="F9" i="11"/>
  <c r="F8" i="11"/>
  <c r="F7" i="11"/>
  <c r="F23" i="11" l="1"/>
  <c r="F24" i="11" s="1"/>
  <c r="G24" i="11" s="1"/>
  <c r="F29" i="11"/>
  <c r="F30" i="11" s="1"/>
  <c r="G30" i="11" s="1"/>
  <c r="F65" i="11"/>
  <c r="F66" i="11" s="1"/>
  <c r="G66" i="11" s="1"/>
  <c r="F17" i="11"/>
  <c r="O65" i="11"/>
  <c r="E65" i="11"/>
  <c r="L61" i="11"/>
  <c r="B61" i="11"/>
  <c r="O59" i="11"/>
  <c r="E59" i="11"/>
  <c r="L55" i="11"/>
  <c r="B55" i="11"/>
  <c r="O53" i="11"/>
  <c r="E53" i="11"/>
  <c r="L49" i="11"/>
  <c r="B49" i="11"/>
  <c r="O47" i="11"/>
  <c r="E47" i="11"/>
  <c r="L43" i="11"/>
  <c r="B43" i="11"/>
  <c r="O41" i="11"/>
  <c r="E41" i="11"/>
  <c r="L37" i="11"/>
  <c r="B37" i="11"/>
  <c r="O35" i="11"/>
  <c r="E35" i="11"/>
  <c r="L31" i="11"/>
  <c r="B31" i="11"/>
  <c r="O29" i="11"/>
  <c r="E29" i="11"/>
  <c r="L25" i="11"/>
  <c r="B25" i="11"/>
  <c r="O23" i="11"/>
  <c r="E23" i="11"/>
  <c r="L19" i="11"/>
  <c r="B19" i="11"/>
  <c r="O17" i="11"/>
  <c r="E17" i="11"/>
  <c r="L13" i="11"/>
  <c r="B13" i="11"/>
  <c r="O11" i="11"/>
  <c r="L7" i="11"/>
  <c r="B7" i="11"/>
  <c r="F18" i="11" l="1"/>
  <c r="G18" i="11" s="1"/>
  <c r="F11" i="11"/>
  <c r="F12" i="11" s="1"/>
  <c r="G12" i="11" l="1"/>
</calcChain>
</file>

<file path=xl/sharedStrings.xml><?xml version="1.0" encoding="utf-8"?>
<sst xmlns="http://schemas.openxmlformats.org/spreadsheetml/2006/main" count="259" uniqueCount="72">
  <si>
    <t>№</t>
    <phoneticPr fontId="1"/>
  </si>
  <si>
    <t>連絡先</t>
    <rPh sb="0" eb="3">
      <t>レンラクサキ</t>
    </rPh>
    <phoneticPr fontId="1"/>
  </si>
  <si>
    <t>合計</t>
    <rPh sb="0" eb="2">
      <t>ゴウケイ</t>
    </rPh>
    <phoneticPr fontId="1"/>
  </si>
  <si>
    <t>担当者名</t>
    <rPh sb="0" eb="4">
      <t>タントウシャメイ</t>
    </rPh>
    <phoneticPr fontId="1"/>
  </si>
  <si>
    <t>日</t>
    <rPh sb="0" eb="1">
      <t>ヒ</t>
    </rPh>
    <phoneticPr fontId="1"/>
  </si>
  <si>
    <t>月</t>
    <rPh sb="0" eb="1">
      <t>ゲツ</t>
    </rPh>
    <phoneticPr fontId="1"/>
  </si>
  <si>
    <t>年</t>
    <rPh sb="0" eb="1">
      <t>ネン</t>
    </rPh>
    <phoneticPr fontId="1"/>
  </si>
  <si>
    <t>世田谷区長あて</t>
    <rPh sb="0" eb="5">
      <t>セタガヤクチョウ</t>
    </rPh>
    <phoneticPr fontId="1"/>
  </si>
  <si>
    <t>記</t>
    <rPh sb="0" eb="1">
      <t>キ</t>
    </rPh>
    <phoneticPr fontId="1"/>
  </si>
  <si>
    <t>代表者役職</t>
    <rPh sb="0" eb="3">
      <t>ダイヒョウシャ</t>
    </rPh>
    <rPh sb="3" eb="5">
      <t>ヤクショク</t>
    </rPh>
    <phoneticPr fontId="1"/>
  </si>
  <si>
    <t>代表者氏名</t>
    <rPh sb="0" eb="3">
      <t>ダイヒョウシャ</t>
    </rPh>
    <rPh sb="3" eb="5">
      <t>シメイ</t>
    </rPh>
    <phoneticPr fontId="1"/>
  </si>
  <si>
    <t>施設所在地</t>
    <rPh sb="0" eb="2">
      <t>シセツ</t>
    </rPh>
    <rPh sb="2" eb="5">
      <t>ショザイチ</t>
    </rPh>
    <phoneticPr fontId="1"/>
  </si>
  <si>
    <t>〒</t>
    <phoneticPr fontId="1"/>
  </si>
  <si>
    <t>―</t>
    <phoneticPr fontId="1"/>
  </si>
  <si>
    <t>施設類型</t>
    <rPh sb="0" eb="2">
      <t>シセツ</t>
    </rPh>
    <rPh sb="2" eb="4">
      <t>ルイケイ</t>
    </rPh>
    <phoneticPr fontId="1"/>
  </si>
  <si>
    <t>施設名</t>
    <rPh sb="0" eb="2">
      <t>シセツ</t>
    </rPh>
    <rPh sb="2" eb="3">
      <t>メイ</t>
    </rPh>
    <phoneticPr fontId="1"/>
  </si>
  <si>
    <t>（法人所在地）</t>
    <phoneticPr fontId="1"/>
  </si>
  <si>
    <t>住所</t>
    <rPh sb="0" eb="2">
      <t>ジュウショ</t>
    </rPh>
    <phoneticPr fontId="1"/>
  </si>
  <si>
    <t>（法人名称）</t>
    <rPh sb="1" eb="5">
      <t>ホウジンメイショウ</t>
    </rPh>
    <phoneticPr fontId="1"/>
  </si>
  <si>
    <t>氏名</t>
    <rPh sb="0" eb="2">
      <t>シメイ</t>
    </rPh>
    <phoneticPr fontId="1"/>
  </si>
  <si>
    <t>研修等に参加する職員</t>
    <rPh sb="0" eb="2">
      <t>ケンシュウ</t>
    </rPh>
    <rPh sb="2" eb="3">
      <t>トウ</t>
    </rPh>
    <rPh sb="4" eb="6">
      <t>サンカ</t>
    </rPh>
    <rPh sb="8" eb="10">
      <t>ショクイン</t>
    </rPh>
    <phoneticPr fontId="1"/>
  </si>
  <si>
    <t>職種</t>
    <rPh sb="0" eb="2">
      <t>ショクシュ</t>
    </rPh>
    <phoneticPr fontId="1"/>
  </si>
  <si>
    <t>０歳</t>
    <rPh sb="1" eb="2">
      <t>サイ</t>
    </rPh>
    <phoneticPr fontId="1"/>
  </si>
  <si>
    <t>１・２歳</t>
    <rPh sb="3" eb="4">
      <t>サイ</t>
    </rPh>
    <phoneticPr fontId="1"/>
  </si>
  <si>
    <t>３歳</t>
    <rPh sb="1" eb="2">
      <t>サイ</t>
    </rPh>
    <phoneticPr fontId="1"/>
  </si>
  <si>
    <t>４歳以上</t>
    <rPh sb="1" eb="2">
      <t>サイ</t>
    </rPh>
    <rPh sb="2" eb="4">
      <t>イジョウ</t>
    </rPh>
    <phoneticPr fontId="1"/>
  </si>
  <si>
    <t>研修（講座）名</t>
    <phoneticPr fontId="1"/>
  </si>
  <si>
    <t>乳幼児の年齢</t>
    <rPh sb="0" eb="3">
      <t>ニュウヨウジ</t>
    </rPh>
    <rPh sb="4" eb="6">
      <t>ネンレイ</t>
    </rPh>
    <phoneticPr fontId="1"/>
  </si>
  <si>
    <t>3：1</t>
  </si>
  <si>
    <t>6：1</t>
  </si>
  <si>
    <t>20：1</t>
  </si>
  <si>
    <t>30：1</t>
  </si>
  <si>
    <t>研修予定日</t>
    <rPh sb="0" eb="2">
      <t>ケンシュウ</t>
    </rPh>
    <rPh sb="2" eb="5">
      <t>ヨテイビ</t>
    </rPh>
    <phoneticPr fontId="1"/>
  </si>
  <si>
    <t>職員の配置基準</t>
    <phoneticPr fontId="1"/>
  </si>
  <si>
    <t>必要な職員数</t>
    <phoneticPr fontId="1"/>
  </si>
  <si>
    <t>うち必要な有資格者数</t>
    <rPh sb="2" eb="4">
      <t>ヒツヨウ</t>
    </rPh>
    <rPh sb="5" eb="9">
      <t>ユウシカクシャ</t>
    </rPh>
    <rPh sb="9" eb="10">
      <t>スウ</t>
    </rPh>
    <phoneticPr fontId="1"/>
  </si>
  <si>
    <t>職員の配置予定</t>
    <rPh sb="0" eb="2">
      <t>ショクイン</t>
    </rPh>
    <rPh sb="3" eb="5">
      <t>ハイチ</t>
    </rPh>
    <rPh sb="5" eb="7">
      <t>ヨテイ</t>
    </rPh>
    <phoneticPr fontId="1"/>
  </si>
  <si>
    <t>承認申請者</t>
    <rPh sb="0" eb="2">
      <t>ショウニン</t>
    </rPh>
    <rPh sb="2" eb="5">
      <t>シンセイシャ</t>
    </rPh>
    <phoneticPr fontId="1"/>
  </si>
  <si>
    <t>※２</t>
    <phoneticPr fontId="1"/>
  </si>
  <si>
    <t>受講費用の申請
（※１）</t>
    <rPh sb="5" eb="7">
      <t>シンセイ</t>
    </rPh>
    <phoneticPr fontId="1"/>
  </si>
  <si>
    <t>※３</t>
    <phoneticPr fontId="1"/>
  </si>
  <si>
    <t>※４</t>
    <phoneticPr fontId="1"/>
  </si>
  <si>
    <t>（補足事項）※１</t>
    <rPh sb="1" eb="3">
      <t>ホソク</t>
    </rPh>
    <rPh sb="3" eb="5">
      <t>ジコウ</t>
    </rPh>
    <phoneticPr fontId="1"/>
  </si>
  <si>
    <t>添付資料</t>
    <rPh sb="0" eb="4">
      <t>テンプシリョウ</t>
    </rPh>
    <phoneticPr fontId="16"/>
  </si>
  <si>
    <t>別紙１　承認内訳</t>
    <rPh sb="0" eb="2">
      <t>ベッシ</t>
    </rPh>
    <rPh sb="4" eb="6">
      <t>ショウニン</t>
    </rPh>
    <rPh sb="6" eb="8">
      <t>ウチワケ</t>
    </rPh>
    <phoneticPr fontId="1"/>
  </si>
  <si>
    <t>「勤務予定期間（自）」には勤務の開始日を、「勤務予定期間（至）」には勤務の終了日を入力してください。</t>
    <rPh sb="1" eb="3">
      <t>キンム</t>
    </rPh>
    <rPh sb="13" eb="15">
      <t>キンム</t>
    </rPh>
    <rPh sb="16" eb="18">
      <t>カイシ</t>
    </rPh>
    <rPh sb="18" eb="19">
      <t>ヒ</t>
    </rPh>
    <rPh sb="22" eb="24">
      <t>キンム</t>
    </rPh>
    <rPh sb="29" eb="30">
      <t>イタル</t>
    </rPh>
    <rPh sb="34" eb="36">
      <t>キンム</t>
    </rPh>
    <rPh sb="37" eb="40">
      <t>シュウリョウヒ</t>
    </rPh>
    <rPh sb="41" eb="43">
      <t>ニュウリョク</t>
    </rPh>
    <phoneticPr fontId="1"/>
  </si>
  <si>
    <t>勤務予定期間（自）
（※３）</t>
    <rPh sb="0" eb="2">
      <t>キンム</t>
    </rPh>
    <rPh sb="2" eb="4">
      <t>ヨテイ</t>
    </rPh>
    <rPh sb="4" eb="6">
      <t>キカン</t>
    </rPh>
    <rPh sb="7" eb="8">
      <t>ジ</t>
    </rPh>
    <phoneticPr fontId="1"/>
  </si>
  <si>
    <t>勤務予定期間（至）
（※３）</t>
    <rPh sb="0" eb="2">
      <t>キンム</t>
    </rPh>
    <rPh sb="2" eb="4">
      <t>ヨテイ</t>
    </rPh>
    <rPh sb="4" eb="6">
      <t>キカン</t>
    </rPh>
    <rPh sb="7" eb="8">
      <t>イタル</t>
    </rPh>
    <phoneticPr fontId="1"/>
  </si>
  <si>
    <t>勤務予定期間（日数）
（※３）</t>
    <rPh sb="0" eb="2">
      <t>キンム</t>
    </rPh>
    <rPh sb="2" eb="6">
      <t>ヨテイキカン</t>
    </rPh>
    <rPh sb="7" eb="9">
      <t>ニッスウ</t>
    </rPh>
    <phoneticPr fontId="1"/>
  </si>
  <si>
    <t>資格の有無
（※４）</t>
    <rPh sb="0" eb="2">
      <t>シカク</t>
    </rPh>
    <rPh sb="3" eb="5">
      <t>ウム</t>
    </rPh>
    <phoneticPr fontId="1"/>
  </si>
  <si>
    <t>研修参加予定日</t>
    <rPh sb="0" eb="2">
      <t>ケンシュウ</t>
    </rPh>
    <rPh sb="2" eb="7">
      <t>サンカヨテイビ</t>
    </rPh>
    <phoneticPr fontId="1"/>
  </si>
  <si>
    <t>契約児童数
（登園予定）</t>
    <phoneticPr fontId="1"/>
  </si>
  <si>
    <t>うち有資格者数</t>
    <rPh sb="2" eb="6">
      <t>ユウシカクシャ</t>
    </rPh>
    <rPh sb="6" eb="7">
      <t>スウ</t>
    </rPh>
    <phoneticPr fontId="1"/>
  </si>
  <si>
    <t>雇用の種類</t>
    <rPh sb="0" eb="2">
      <t>コヨウ</t>
    </rPh>
    <rPh sb="3" eb="5">
      <t>シュルイ</t>
    </rPh>
    <phoneticPr fontId="1"/>
  </si>
  <si>
    <t>研修の受講費用を申請する予定であれば○を、申請しない予定であれば×を選択してください。</t>
    <phoneticPr fontId="1"/>
  </si>
  <si>
    <t>受講費用が無料の場合は、×を選択してください。</t>
    <phoneticPr fontId="1"/>
  </si>
  <si>
    <t>勤務日が１日の場合は、「勤務予定期間（自）」及び「勤務予定期間（至）」にはいずれも勤務日（同日）を、「勤務予定期間（日数）」には１と入力してください。</t>
    <rPh sb="0" eb="3">
      <t>キンムヒ</t>
    </rPh>
    <rPh sb="5" eb="6">
      <t>ニチ</t>
    </rPh>
    <rPh sb="7" eb="9">
      <t>バアイ</t>
    </rPh>
    <rPh sb="12" eb="14">
      <t>キンム</t>
    </rPh>
    <rPh sb="22" eb="23">
      <t>オヨ</t>
    </rPh>
    <rPh sb="25" eb="27">
      <t>キンム</t>
    </rPh>
    <rPh sb="27" eb="31">
      <t>ヨテイキカン</t>
    </rPh>
    <rPh sb="32" eb="33">
      <t>イタル</t>
    </rPh>
    <rPh sb="41" eb="44">
      <t>キンムヒ</t>
    </rPh>
    <rPh sb="45" eb="47">
      <t>ドウジツ</t>
    </rPh>
    <phoneticPr fontId="1"/>
  </si>
  <si>
    <t>世田谷区認可外保育施設等における研修受講支援事業補助金　研修代替職員承認申請書</t>
    <rPh sb="11" eb="12">
      <t>トウ</t>
    </rPh>
    <rPh sb="28" eb="30">
      <t>ケンシュウ</t>
    </rPh>
    <rPh sb="30" eb="32">
      <t>ダイガエ</t>
    </rPh>
    <rPh sb="32" eb="34">
      <t>ショクイン</t>
    </rPh>
    <rPh sb="34" eb="36">
      <t>ショウニン</t>
    </rPh>
    <phoneticPr fontId="1"/>
  </si>
  <si>
    <t>　世田谷区認可外保育施設等における研修受講支援事業補助金研修代替職員について、下記のとおり承認申請します。</t>
    <rPh sb="12" eb="13">
      <t>ナド</t>
    </rPh>
    <rPh sb="28" eb="32">
      <t>ケンシュウダイガエ</t>
    </rPh>
    <rPh sb="32" eb="34">
      <t>ショクイン</t>
    </rPh>
    <rPh sb="45" eb="47">
      <t>ショウニン</t>
    </rPh>
    <phoneticPr fontId="1"/>
  </si>
  <si>
    <t>世田谷区認可外保育施設等における研修受講支援事業補助金　承認内訳</t>
    <rPh sb="11" eb="12">
      <t>トウ</t>
    </rPh>
    <rPh sb="28" eb="30">
      <t>ショウニン</t>
    </rPh>
    <rPh sb="30" eb="32">
      <t>ウチワケ</t>
    </rPh>
    <phoneticPr fontId="1"/>
  </si>
  <si>
    <t>世田谷区認可外保育施設等における研修受講支援事業補助金　職員配置</t>
    <rPh sb="11" eb="12">
      <t>トウ</t>
    </rPh>
    <rPh sb="28" eb="30">
      <t>ショクイン</t>
    </rPh>
    <rPh sb="30" eb="32">
      <t>ハイチ</t>
    </rPh>
    <phoneticPr fontId="1"/>
  </si>
  <si>
    <r>
      <t xml:space="preserve">別紙２　職員配置
</t>
    </r>
    <r>
      <rPr>
        <sz val="10"/>
        <rFont val="游ゴシック"/>
        <family val="3"/>
        <charset val="128"/>
        <scheme val="minor"/>
      </rPr>
      <t>※保育室及び認可外保育施設において、研修等に参加する職員の代替として勤務する職員が、保育士、看護師、助産師又は保健師の資格を有していない場合のみ添付する。</t>
    </r>
    <rPh sb="0" eb="2">
      <t>ベッシ</t>
    </rPh>
    <rPh sb="4" eb="8">
      <t>ショクインハイチ</t>
    </rPh>
    <rPh sb="27" eb="29">
      <t>ケンシュウ</t>
    </rPh>
    <rPh sb="29" eb="30">
      <t>トウ</t>
    </rPh>
    <rPh sb="31" eb="33">
      <t>サンカ</t>
    </rPh>
    <rPh sb="35" eb="37">
      <t>ショクイン</t>
    </rPh>
    <rPh sb="38" eb="40">
      <t>ダイタイ</t>
    </rPh>
    <rPh sb="43" eb="45">
      <t>キンム</t>
    </rPh>
    <rPh sb="47" eb="49">
      <t>ショクイン</t>
    </rPh>
    <rPh sb="68" eb="70">
      <t>シカク</t>
    </rPh>
    <rPh sb="71" eb="72">
      <t>ユウ</t>
    </rPh>
    <rPh sb="77" eb="79">
      <t>バアイ</t>
    </rPh>
    <rPh sb="81" eb="83">
      <t>テンプ</t>
    </rPh>
    <phoneticPr fontId="1"/>
  </si>
  <si>
    <t>研修代替職員（※２）</t>
    <phoneticPr fontId="1"/>
  </si>
  <si>
    <t>「研修代替職員」とは、研修等に参加する職員の代替として勤務する職員のことをいいます。</t>
    <rPh sb="13" eb="14">
      <t>ナド</t>
    </rPh>
    <rPh sb="22" eb="24">
      <t>ダイタイ</t>
    </rPh>
    <rPh sb="27" eb="29">
      <t>キンム</t>
    </rPh>
    <rPh sb="31" eb="33">
      <t>ショクイン</t>
    </rPh>
    <phoneticPr fontId="1"/>
  </si>
  <si>
    <t>「研修代替職員」の雇上げ費用を申請する予定であれば、各項目に入力してください。</t>
    <rPh sb="1" eb="3">
      <t>ケンシュウ</t>
    </rPh>
    <rPh sb="3" eb="5">
      <t>ダイタイ</t>
    </rPh>
    <rPh sb="5" eb="7">
      <t>ショクイン</t>
    </rPh>
    <rPh sb="9" eb="11">
      <t>ヤトイア</t>
    </rPh>
    <rPh sb="12" eb="14">
      <t>ヒヨウ</t>
    </rPh>
    <rPh sb="15" eb="17">
      <t>シンセイ</t>
    </rPh>
    <rPh sb="19" eb="21">
      <t>ヨテイ</t>
    </rPh>
    <rPh sb="26" eb="27">
      <t>カク</t>
    </rPh>
    <rPh sb="27" eb="29">
      <t>コウモク</t>
    </rPh>
    <rPh sb="30" eb="32">
      <t>ニュウリョク</t>
    </rPh>
    <phoneticPr fontId="1"/>
  </si>
  <si>
    <t>「研修代替職員」は、原則として「保育士・看護師・助産師・保健師」のいずれかの資格を持っていることが必要です。</t>
    <rPh sb="10" eb="12">
      <t>ゲンソク</t>
    </rPh>
    <rPh sb="38" eb="40">
      <t>シカク</t>
    </rPh>
    <rPh sb="41" eb="42">
      <t>モ</t>
    </rPh>
    <rPh sb="49" eb="51">
      <t>ヒツヨウ</t>
    </rPh>
    <phoneticPr fontId="1"/>
  </si>
  <si>
    <t>ただし、認可外保育施設・保育室は、研修等に参加する日において、保育従事者数及び有資格者の基準を満たす場合は、無資格者でも差し支えありません。</t>
    <rPh sb="4" eb="11">
      <t>ニンカガイホイクシセツ</t>
    </rPh>
    <rPh sb="12" eb="15">
      <t>ホイクシツ</t>
    </rPh>
    <rPh sb="17" eb="19">
      <t>ケンシュウ</t>
    </rPh>
    <rPh sb="19" eb="20">
      <t>トウ</t>
    </rPh>
    <rPh sb="21" eb="23">
      <t>サンカ</t>
    </rPh>
    <rPh sb="25" eb="26">
      <t>ヒ</t>
    </rPh>
    <rPh sb="31" eb="36">
      <t>ホイクジュウジシャ</t>
    </rPh>
    <rPh sb="36" eb="37">
      <t>スウ</t>
    </rPh>
    <rPh sb="37" eb="38">
      <t>オヨ</t>
    </rPh>
    <rPh sb="39" eb="43">
      <t>ユウシカクシャ</t>
    </rPh>
    <rPh sb="44" eb="46">
      <t>キジュン</t>
    </rPh>
    <rPh sb="47" eb="48">
      <t>ミ</t>
    </rPh>
    <rPh sb="50" eb="52">
      <t>バアイ</t>
    </rPh>
    <rPh sb="60" eb="61">
      <t>サ</t>
    </rPh>
    <rPh sb="62" eb="63">
      <t>ツカ</t>
    </rPh>
    <phoneticPr fontId="1"/>
  </si>
  <si>
    <t>無資格者である場合は、配置基準を確認するため、職員配置（別紙２）を作成してください。</t>
    <rPh sb="0" eb="3">
      <t>ムシカク</t>
    </rPh>
    <rPh sb="3" eb="4">
      <t>シャ</t>
    </rPh>
    <rPh sb="7" eb="9">
      <t>バアイ</t>
    </rPh>
    <rPh sb="11" eb="15">
      <t>ハイチキジュン</t>
    </rPh>
    <rPh sb="16" eb="18">
      <t>カクニン</t>
    </rPh>
    <rPh sb="23" eb="27">
      <t>ショクインハイチ</t>
    </rPh>
    <rPh sb="28" eb="30">
      <t>ベッシ</t>
    </rPh>
    <rPh sb="33" eb="35">
      <t>サクセイ</t>
    </rPh>
    <phoneticPr fontId="1"/>
  </si>
  <si>
    <t>認証保育所・保育ママは、例外的な取扱いはなく、「研修代替職員」はいずれかの資格を持っていることが必要です。</t>
    <rPh sb="0" eb="5">
      <t>ニンショウホイクジョ</t>
    </rPh>
    <rPh sb="6" eb="8">
      <t>ホイク</t>
    </rPh>
    <rPh sb="12" eb="15">
      <t>レイガイテキ</t>
    </rPh>
    <rPh sb="16" eb="18">
      <t>トリアツカ</t>
    </rPh>
    <rPh sb="37" eb="39">
      <t>シカク</t>
    </rPh>
    <rPh sb="40" eb="41">
      <t>モ</t>
    </rPh>
    <rPh sb="48" eb="50">
      <t>ヒツヨウ</t>
    </rPh>
    <phoneticPr fontId="1"/>
  </si>
  <si>
    <t>第１号様式（第７条関係）</t>
    <phoneticPr fontId="1"/>
  </si>
  <si>
    <t>第１号様式　別紙１（第７条関係）</t>
    <rPh sb="0" eb="1">
      <t>ダイ</t>
    </rPh>
    <rPh sb="2" eb="3">
      <t>ゴウ</t>
    </rPh>
    <rPh sb="3" eb="5">
      <t>ヨウシキ</t>
    </rPh>
    <rPh sb="6" eb="8">
      <t>ベッシ</t>
    </rPh>
    <rPh sb="10" eb="11">
      <t>ダイ</t>
    </rPh>
    <rPh sb="12" eb="13">
      <t>ジョウ</t>
    </rPh>
    <rPh sb="13" eb="15">
      <t>カンケイ</t>
    </rPh>
    <phoneticPr fontId="19"/>
  </si>
  <si>
    <t>第１号様式　別紙２（第７条関係）</t>
    <rPh sb="0" eb="1">
      <t>ダイ</t>
    </rPh>
    <rPh sb="2" eb="3">
      <t>ゴウ</t>
    </rPh>
    <rPh sb="3" eb="5">
      <t>ヨウシキ</t>
    </rPh>
    <rPh sb="6" eb="8">
      <t>ベッシ</t>
    </rPh>
    <rPh sb="10" eb="11">
      <t>ダイ</t>
    </rPh>
    <rPh sb="12" eb="13">
      <t>ジョウ</t>
    </rPh>
    <rPh sb="13" eb="15">
      <t>カンケイ</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</si>
</sst>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ggge&quot;年&quot;m&quot;月&quot;d&quot;日&quot;;@" x16r2:formatCode16="[$-ja-JP-x-gannen]ggge&quot;年&quot;m&quot;月&quot;d&quot;日&quot;;@"/>
    <numFmt numFmtId="177" formatCode="0&quot;日&quot;"/>
    <numFmt numFmtId="178" formatCode="#,##0_ "/>
    <numFmt numFmtId="179" formatCode="#,##0.0_ ;[Red]\-#,##0.0\ "/>
    <numFmt numFmtId="180" formatCode="0.0_ ;[Red]\-0.0\ "/>
    <numFmt numFmtId="181" formatCode="0_);[Red]\(0\)"/>
    <numFmt numFmtId="182" formatCode="#,##0_ ;[Red]\-#,##0\ "/>
    <numFmt numFmtId="183" formatCode="0.0_);[Red]\(0.0\)"/>
    <numFmt numFmtId="184" formatCode="0.0"/>
    <numFmt numFmtId="185" formatCode="0.0000_);[Red]\(0.0000\)"/>
    <numFmt numFmtId="186" formatCode="0.0000"/>
  </numFmts>
  <fonts count="28"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b/>
      <sz val="11"/>
      <name val="ＭＳ Ｐゴシック"/>
      <family val="3"/>
      <charset val="128"/>
    </font>
    <font>
      <sz val="11"/>
      <color theme="1"/>
      <name val="游ゴシック"/>
      <family val="3"/>
      <charset val="128"/>
      <scheme val="minor"/>
    </font>
    <font>
      <b/>
      <sz val="14"/>
      <color theme="1"/>
      <name val="游ゴシック"/>
      <family val="3"/>
      <charset val="128"/>
      <scheme val="minor"/>
    </font>
    <font>
      <sz val="14"/>
      <color theme="1"/>
      <name val="游ゴシック"/>
      <family val="3"/>
      <charset val="128"/>
      <scheme val="minor"/>
    </font>
    <font>
      <b/>
      <sz val="11"/>
      <name val="游ゴシック"/>
      <family val="3"/>
      <charset val="128"/>
      <scheme val="minor"/>
    </font>
    <font>
      <sz val="11"/>
      <color theme="1"/>
      <name val="游ゴシック"/>
      <family val="2"/>
      <charset val="128"/>
      <scheme val="minor"/>
    </font>
    <font>
      <sz val="14"/>
      <color theme="1"/>
      <name val="BIZ UDPゴシック"/>
      <family val="3"/>
      <charset val="128"/>
    </font>
    <font>
      <sz val="12"/>
      <color theme="1"/>
      <name val="游ゴシック"/>
      <family val="3"/>
      <charset val="128"/>
      <scheme val="minor"/>
    </font>
    <font>
      <sz val="8"/>
      <color theme="1"/>
      <name val="游ゴシック"/>
      <family val="3"/>
      <charset val="128"/>
      <scheme val="minor"/>
    </font>
    <font>
      <sz val="12"/>
      <color theme="1"/>
      <name val="游ゴシック"/>
      <family val="2"/>
      <charset val="128"/>
      <scheme val="minor"/>
    </font>
    <font>
      <sz val="8"/>
      <color theme="1"/>
      <name val="游ゴシック"/>
      <family val="2"/>
      <charset val="128"/>
      <scheme val="minor"/>
    </font>
    <font>
      <sz val="11"/>
      <name val="ＭＳ Ｐ明朝"/>
      <family val="1"/>
      <charset val="128"/>
    </font>
    <font>
      <sz val="11"/>
      <name val="游ゴシック"/>
      <family val="3"/>
      <charset val="128"/>
      <scheme val="minor"/>
    </font>
    <font>
      <b/>
      <sz val="11"/>
      <color theme="1"/>
      <name val="游ゴシック"/>
      <family val="3"/>
      <charset val="128"/>
      <scheme val="minor"/>
    </font>
    <font>
      <sz val="14"/>
      <name val="ＭＳ 明朝"/>
      <family val="1"/>
      <charset val="128"/>
    </font>
    <font>
      <sz val="14"/>
      <name val="游ゴシック"/>
      <family val="3"/>
      <charset val="128"/>
    </font>
    <font>
      <sz val="6"/>
      <name val="ＭＳ Ｐ明朝"/>
      <family val="1"/>
      <charset val="128"/>
    </font>
    <font>
      <sz val="11"/>
      <name val="游ゴシック"/>
      <family val="3"/>
      <charset val="128"/>
    </font>
    <font>
      <sz val="7"/>
      <color theme="1"/>
      <name val="游ゴシック"/>
      <family val="3"/>
      <charset val="128"/>
      <scheme val="minor"/>
    </font>
    <font>
      <sz val="11"/>
      <name val="BIZ UDPゴシック"/>
      <family val="3"/>
      <charset val="128"/>
    </font>
    <font>
      <sz val="10"/>
      <name val="游ゴシック"/>
      <family val="3"/>
      <charset val="128"/>
      <scheme val="minor"/>
    </font>
    <font>
      <b/>
      <sz val="14"/>
      <name val="游ゴシック"/>
      <family val="3"/>
      <charset val="128"/>
      <scheme val="minor"/>
    </font>
    <font>
      <sz val="14"/>
      <name val="游ゴシック"/>
      <family val="3"/>
      <charset val="128"/>
      <scheme val="minor"/>
    </font>
    <font>
      <sz val="14"/>
      <name val="BIZ UDPゴシック"/>
      <family val="3"/>
      <charset val="128"/>
    </font>
    <font>
      <sz val="11"/>
      <name val="游ゴシック"/>
      <family val="2"/>
      <charset val="128"/>
      <scheme val="minor"/>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CCFF"/>
        <bgColor indexed="64"/>
      </patternFill>
    </fill>
    <fill>
      <patternFill patternType="solid">
        <fgColor theme="7" tint="0.79998168889431442"/>
        <bgColor indexed="64"/>
      </patternFill>
    </fill>
  </fills>
  <borders count="18">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left/>
      <right style="thin">
        <color indexed="64"/>
      </right>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38" fontId="8" fillId="0" borderId="0" applyFont="0" applyFill="0" applyBorder="0" applyAlignment="0" applyProtection="0">
      <alignment vertical="center"/>
    </xf>
    <xf numFmtId="0" fontId="2" fillId="0" borderId="0">
      <alignment vertical="center"/>
    </xf>
    <xf numFmtId="0" fontId="14" fillId="0" borderId="0"/>
  </cellStyleXfs>
  <cellXfs count="168">
    <xf numFmtId="0" fontId="0" fillId="0" borderId="0" xfId="0">
      <alignment vertical="center"/>
    </xf>
    <xf numFmtId="0" fontId="6" fillId="0" borderId="0" xfId="0" applyFont="1" applyProtection="1">
      <alignment vertical="center"/>
    </xf>
    <xf numFmtId="0" fontId="0" fillId="0" borderId="0" xfId="0" applyProtection="1">
      <alignment vertical="center"/>
    </xf>
    <xf numFmtId="0" fontId="4" fillId="0" borderId="3" xfId="0" applyFont="1" applyBorder="1" applyAlignment="1" applyProtection="1">
      <alignment horizontal="center" vertical="center" shrinkToFit="1"/>
    </xf>
    <xf numFmtId="0" fontId="4" fillId="0" borderId="0" xfId="0" applyFont="1" applyBorder="1" applyAlignment="1" applyProtection="1">
      <alignment horizontal="center" vertical="center" shrinkToFit="1"/>
    </xf>
    <xf numFmtId="0" fontId="0" fillId="0" borderId="0" xfId="0" applyFont="1" applyAlignment="1" applyProtection="1">
      <alignment horizontal="center" vertical="center"/>
    </xf>
    <xf numFmtId="0" fontId="0" fillId="0" borderId="0" xfId="0" applyFont="1" applyProtection="1">
      <alignment vertical="center"/>
    </xf>
    <xf numFmtId="0" fontId="0" fillId="3" borderId="0" xfId="0" applyFill="1" applyAlignment="1" applyProtection="1">
      <alignment horizontal="center" vertical="center"/>
      <protection locked="0"/>
    </xf>
    <xf numFmtId="49" fontId="0" fillId="0" borderId="0" xfId="0" applyNumberFormat="1" applyProtection="1">
      <alignment vertical="center"/>
    </xf>
    <xf numFmtId="0" fontId="4" fillId="0" borderId="0" xfId="0" applyFont="1" applyBorder="1" applyAlignment="1" applyProtection="1">
      <alignment horizontal="center" vertical="center"/>
    </xf>
    <xf numFmtId="0" fontId="4" fillId="0" borderId="0" xfId="0" applyFont="1" applyAlignment="1" applyProtection="1">
      <alignment horizontal="center" vertical="center" shrinkToFit="1"/>
    </xf>
    <xf numFmtId="0" fontId="4" fillId="0" borderId="0" xfId="0" applyFont="1" applyAlignment="1" applyProtection="1">
      <alignment horizontal="center" vertical="center"/>
    </xf>
    <xf numFmtId="49" fontId="0" fillId="0" borderId="0" xfId="0" applyNumberFormat="1" applyAlignment="1" applyProtection="1">
      <alignment horizontal="center" vertical="center"/>
    </xf>
    <xf numFmtId="0" fontId="0" fillId="0" borderId="0" xfId="0" applyAlignment="1" applyProtection="1">
      <alignment vertical="center" shrinkToFit="1"/>
    </xf>
    <xf numFmtId="0" fontId="0" fillId="3" borderId="0" xfId="0" applyFill="1" applyProtection="1">
      <alignment vertical="center"/>
    </xf>
    <xf numFmtId="0" fontId="0" fillId="0" borderId="7" xfId="0" applyBorder="1" applyAlignment="1" applyProtection="1">
      <alignment horizontal="center" vertical="center" shrinkToFit="1"/>
    </xf>
    <xf numFmtId="49" fontId="0" fillId="0" borderId="10" xfId="0" applyNumberFormat="1" applyBorder="1" applyAlignment="1" applyProtection="1">
      <alignment horizontal="center" vertical="center" shrinkToFit="1"/>
    </xf>
    <xf numFmtId="0" fontId="0" fillId="0" borderId="0" xfId="0" applyFill="1" applyBorder="1" applyAlignment="1" applyProtection="1">
      <alignment vertical="center" shrinkToFit="1"/>
    </xf>
    <xf numFmtId="0" fontId="0" fillId="0" borderId="0" xfId="0" applyBorder="1" applyAlignment="1" applyProtection="1">
      <alignment vertical="center" shrinkToFit="1"/>
    </xf>
    <xf numFmtId="0" fontId="0" fillId="0" borderId="11" xfId="0" applyBorder="1" applyAlignment="1" applyProtection="1">
      <alignment vertical="center" shrinkToFit="1"/>
    </xf>
    <xf numFmtId="0" fontId="0" fillId="0" borderId="0" xfId="0" applyAlignment="1" applyProtection="1">
      <alignment horizontal="center" vertical="center" shrinkToFit="1"/>
    </xf>
    <xf numFmtId="0" fontId="0" fillId="0" borderId="0" xfId="0" applyAlignment="1" applyProtection="1">
      <alignment horizontal="center" vertical="center"/>
    </xf>
    <xf numFmtId="0" fontId="4" fillId="2" borderId="0" xfId="0" applyFont="1" applyFill="1" applyBorder="1" applyAlignment="1" applyProtection="1">
      <alignment horizontal="center" vertical="center" shrinkToFit="1"/>
    </xf>
    <xf numFmtId="49" fontId="3" fillId="0" borderId="0" xfId="0" applyNumberFormat="1" applyFont="1" applyBorder="1" applyAlignment="1" applyProtection="1">
      <alignment horizontal="left" vertical="center"/>
    </xf>
    <xf numFmtId="0" fontId="5" fillId="0" borderId="0" xfId="0" applyFont="1" applyAlignment="1" applyProtection="1">
      <alignment horizontal="center" vertical="center"/>
    </xf>
    <xf numFmtId="0" fontId="5" fillId="0" borderId="0" xfId="0" applyFont="1" applyAlignment="1" applyProtection="1">
      <alignment vertical="center"/>
    </xf>
    <xf numFmtId="0" fontId="0" fillId="4" borderId="3" xfId="0" applyFill="1" applyBorder="1" applyAlignment="1" applyProtection="1">
      <alignment horizontal="center" vertical="center" shrinkToFit="1"/>
    </xf>
    <xf numFmtId="0" fontId="5" fillId="0" borderId="0" xfId="0" applyFont="1" applyAlignment="1" applyProtection="1">
      <alignment vertical="center"/>
    </xf>
    <xf numFmtId="0" fontId="0" fillId="4" borderId="3" xfId="0" applyFont="1" applyFill="1" applyBorder="1" applyAlignment="1" applyProtection="1">
      <alignment horizontal="center" vertical="center" shrinkToFit="1"/>
    </xf>
    <xf numFmtId="0" fontId="0" fillId="3" borderId="3" xfId="0" applyFill="1" applyBorder="1" applyAlignment="1" applyProtection="1">
      <alignment horizontal="center" vertical="center" shrinkToFit="1"/>
      <protection locked="0"/>
    </xf>
    <xf numFmtId="38" fontId="0" fillId="3" borderId="3" xfId="2" applyNumberFormat="1" applyFont="1" applyFill="1" applyBorder="1" applyAlignment="1" applyProtection="1">
      <alignment horizontal="center" vertical="center" shrinkToFit="1"/>
      <protection locked="0"/>
    </xf>
    <xf numFmtId="38" fontId="0" fillId="3" borderId="3" xfId="0" applyNumberFormat="1" applyFill="1" applyBorder="1" applyAlignment="1" applyProtection="1">
      <alignment horizontal="center" vertical="center" shrinkToFit="1"/>
      <protection locked="0"/>
    </xf>
    <xf numFmtId="0" fontId="0" fillId="4" borderId="2" xfId="0" applyFill="1" applyBorder="1" applyAlignment="1" applyProtection="1">
      <alignment horizontal="center" vertical="center" shrinkToFit="1"/>
    </xf>
    <xf numFmtId="176" fontId="0" fillId="3" borderId="2" xfId="0" applyNumberFormat="1" applyFill="1" applyBorder="1" applyAlignment="1" applyProtection="1">
      <alignment horizontal="center" vertical="center" shrinkToFit="1"/>
      <protection locked="0"/>
    </xf>
    <xf numFmtId="0" fontId="0" fillId="4" borderId="13" xfId="0" applyFont="1" applyFill="1" applyBorder="1" applyAlignment="1" applyProtection="1">
      <alignment horizontal="center" vertical="center" shrinkToFit="1"/>
    </xf>
    <xf numFmtId="0" fontId="0" fillId="3" borderId="3" xfId="2" applyNumberFormat="1" applyFont="1" applyFill="1" applyBorder="1" applyAlignment="1" applyProtection="1">
      <alignment horizontal="center" vertical="center" shrinkToFit="1"/>
      <protection locked="0"/>
    </xf>
    <xf numFmtId="0" fontId="0" fillId="3" borderId="3" xfId="0" applyNumberFormat="1" applyFill="1" applyBorder="1" applyAlignment="1" applyProtection="1">
      <alignment horizontal="center" vertical="center" shrinkToFit="1"/>
      <protection locked="0"/>
    </xf>
    <xf numFmtId="0" fontId="10" fillId="0" borderId="0" xfId="0" applyFont="1" applyProtection="1">
      <alignment vertical="center"/>
    </xf>
    <xf numFmtId="0" fontId="10" fillId="0" borderId="0" xfId="0" applyFont="1" applyAlignment="1" applyProtection="1">
      <alignment horizontal="right" vertical="center"/>
    </xf>
    <xf numFmtId="0" fontId="10" fillId="0" borderId="0" xfId="0" applyFont="1" applyAlignment="1">
      <alignment horizontal="right" vertical="center"/>
    </xf>
    <xf numFmtId="0" fontId="10" fillId="0" borderId="0" xfId="0" applyFont="1" applyAlignment="1" applyProtection="1">
      <alignment horizontal="center" vertical="center"/>
    </xf>
    <xf numFmtId="0" fontId="13" fillId="4" borderId="3" xfId="0" applyFont="1" applyFill="1" applyBorder="1" applyAlignment="1" applyProtection="1">
      <alignment horizontal="center" vertical="center" wrapText="1" shrinkToFit="1"/>
    </xf>
    <xf numFmtId="177" fontId="0" fillId="3" borderId="3" xfId="0" applyNumberFormat="1" applyFill="1" applyBorder="1" applyAlignment="1" applyProtection="1">
      <alignment horizontal="center" vertical="center" shrinkToFit="1"/>
    </xf>
    <xf numFmtId="0" fontId="4" fillId="0" borderId="0" xfId="0" applyFont="1">
      <alignment vertical="center"/>
    </xf>
    <xf numFmtId="49" fontId="4" fillId="0" borderId="0" xfId="0" applyNumberFormat="1" applyFont="1" applyAlignment="1">
      <alignment horizontal="center" vertical="center"/>
    </xf>
    <xf numFmtId="0" fontId="15" fillId="0" borderId="0" xfId="0" applyFont="1" applyAlignment="1">
      <alignment vertical="center" shrinkToFit="1"/>
    </xf>
    <xf numFmtId="0" fontId="15" fillId="0" borderId="0" xfId="0" applyFont="1" applyAlignment="1">
      <alignment horizontal="centerContinuous" vertical="top" shrinkToFit="1"/>
    </xf>
    <xf numFmtId="178" fontId="4" fillId="0" borderId="0" xfId="0" applyNumberFormat="1" applyFont="1" applyAlignment="1">
      <alignment vertical="center" shrinkToFit="1"/>
    </xf>
    <xf numFmtId="0" fontId="4" fillId="0" borderId="0" xfId="0" applyFont="1" applyAlignment="1">
      <alignment horizontal="center" vertical="center"/>
    </xf>
    <xf numFmtId="49" fontId="4" fillId="0" borderId="0" xfId="0" applyNumberFormat="1" applyFont="1">
      <alignment vertical="center"/>
    </xf>
    <xf numFmtId="0" fontId="15" fillId="0" borderId="0" xfId="0" applyFont="1">
      <alignment vertical="center"/>
    </xf>
    <xf numFmtId="0" fontId="17" fillId="0" borderId="0" xfId="4" applyFont="1"/>
    <xf numFmtId="0" fontId="18" fillId="0" borderId="0" xfId="4" applyFont="1" applyAlignment="1" applyProtection="1">
      <alignment vertical="center"/>
      <protection locked="0"/>
    </xf>
    <xf numFmtId="0" fontId="17" fillId="0" borderId="0" xfId="4" applyFont="1" applyAlignment="1" applyProtection="1">
      <alignment vertical="center"/>
      <protection locked="0"/>
    </xf>
    <xf numFmtId="0" fontId="17" fillId="0" borderId="0" xfId="4" applyFont="1" applyAlignment="1">
      <alignment vertical="center"/>
    </xf>
    <xf numFmtId="0" fontId="20" fillId="0" borderId="0" xfId="4" applyFont="1" applyAlignment="1" applyProtection="1">
      <alignment vertical="center"/>
      <protection locked="0"/>
    </xf>
    <xf numFmtId="0" fontId="21" fillId="4" borderId="3" xfId="0" applyFont="1" applyFill="1" applyBorder="1" applyAlignment="1" applyProtection="1">
      <alignment horizontal="center" vertical="center" wrapText="1" shrinkToFit="1"/>
    </xf>
    <xf numFmtId="0" fontId="10" fillId="0" borderId="0" xfId="0" applyFont="1" applyAlignment="1">
      <alignment horizontal="right" vertical="center"/>
    </xf>
    <xf numFmtId="0" fontId="4" fillId="4" borderId="3" xfId="0" applyFont="1" applyFill="1" applyBorder="1" applyAlignment="1" applyProtection="1">
      <alignment horizontal="center" vertical="center" shrinkToFit="1"/>
    </xf>
    <xf numFmtId="0" fontId="0" fillId="0" borderId="5" xfId="0" applyFill="1" applyBorder="1" applyAlignment="1" applyProtection="1">
      <alignment vertical="center" shrinkToFit="1"/>
    </xf>
    <xf numFmtId="0" fontId="12" fillId="0" borderId="0" xfId="0" applyFont="1" applyAlignment="1" applyProtection="1">
      <alignment horizontal="right" vertical="center"/>
    </xf>
    <xf numFmtId="0" fontId="0" fillId="0" borderId="0" xfId="0" applyAlignment="1">
      <alignment horizontal="right" vertical="center"/>
    </xf>
    <xf numFmtId="0" fontId="0" fillId="0" borderId="0" xfId="0" applyAlignment="1" applyProtection="1">
      <alignment horizontal="right" vertical="center"/>
    </xf>
    <xf numFmtId="0" fontId="24" fillId="0" borderId="0" xfId="0" applyFont="1" applyAlignment="1" applyProtection="1">
      <alignment horizontal="center" vertical="center"/>
    </xf>
    <xf numFmtId="0" fontId="24" fillId="0" borderId="0" xfId="0" applyFont="1" applyAlignment="1" applyProtection="1">
      <alignment vertical="center"/>
    </xf>
    <xf numFmtId="0" fontId="25" fillId="0" borderId="0" xfId="0" applyFont="1" applyProtection="1">
      <alignment vertical="center"/>
    </xf>
    <xf numFmtId="0" fontId="27" fillId="4" borderId="7" xfId="0" applyFont="1" applyFill="1" applyBorder="1" applyAlignment="1">
      <alignment horizontal="left" vertical="center"/>
    </xf>
    <xf numFmtId="0" fontId="27" fillId="4" borderId="8" xfId="0" applyFont="1" applyFill="1" applyBorder="1" applyAlignment="1">
      <alignment horizontal="left" vertical="center"/>
    </xf>
    <xf numFmtId="0" fontId="27" fillId="0" borderId="0" xfId="0" applyFont="1" applyBorder="1" applyProtection="1">
      <alignment vertical="center"/>
    </xf>
    <xf numFmtId="0" fontId="27" fillId="4" borderId="6" xfId="0" applyFont="1" applyFill="1" applyBorder="1" applyAlignment="1">
      <alignment vertical="center" wrapText="1"/>
    </xf>
    <xf numFmtId="0" fontId="27" fillId="4" borderId="3" xfId="0" applyFont="1" applyFill="1" applyBorder="1" applyAlignment="1" applyProtection="1">
      <alignment vertical="center" shrinkToFit="1"/>
    </xf>
    <xf numFmtId="0" fontId="27" fillId="0" borderId="3" xfId="0" applyFont="1" applyFill="1" applyBorder="1" applyAlignment="1" applyProtection="1">
      <alignment horizontal="left" vertical="center" shrinkToFit="1"/>
      <protection locked="0"/>
    </xf>
    <xf numFmtId="0" fontId="15" fillId="0" borderId="3" xfId="0" applyFont="1" applyFill="1" applyBorder="1" applyAlignment="1" applyProtection="1">
      <alignment horizontal="center" vertical="center" shrinkToFit="1"/>
      <protection locked="0"/>
    </xf>
    <xf numFmtId="0" fontId="15" fillId="3" borderId="3" xfId="0" applyFont="1" applyFill="1" applyBorder="1" applyAlignment="1" applyProtection="1">
      <alignment horizontal="center" vertical="center" shrinkToFit="1"/>
      <protection locked="0"/>
    </xf>
    <xf numFmtId="180" fontId="27" fillId="0" borderId="3" xfId="2" applyNumberFormat="1" applyFont="1" applyFill="1" applyBorder="1" applyAlignment="1" applyProtection="1">
      <alignment horizontal="center" vertical="center" shrinkToFit="1"/>
    </xf>
    <xf numFmtId="179" fontId="27" fillId="0" borderId="3" xfId="2" applyNumberFormat="1" applyFont="1" applyFill="1" applyBorder="1" applyAlignment="1" applyProtection="1">
      <alignment horizontal="center" vertical="center" shrinkToFit="1"/>
    </xf>
    <xf numFmtId="180" fontId="27" fillId="0" borderId="3" xfId="0" applyNumberFormat="1" applyFont="1" applyFill="1" applyBorder="1" applyAlignment="1" applyProtection="1">
      <alignment horizontal="center" vertical="center" shrinkToFit="1"/>
    </xf>
    <xf numFmtId="179" fontId="27" fillId="0" borderId="3" xfId="0" applyNumberFormat="1" applyFont="1" applyFill="1" applyBorder="1" applyAlignment="1" applyProtection="1">
      <alignment horizontal="center" vertical="center" shrinkToFit="1"/>
    </xf>
    <xf numFmtId="182" fontId="27" fillId="3" borderId="3" xfId="0" applyNumberFormat="1" applyFont="1" applyFill="1" applyBorder="1" applyAlignment="1" applyProtection="1">
      <alignment horizontal="center" vertical="center" shrinkToFit="1"/>
      <protection locked="0"/>
    </xf>
    <xf numFmtId="0" fontId="27" fillId="0" borderId="0" xfId="0" applyFont="1" applyFill="1" applyBorder="1" applyProtection="1">
      <alignment vertical="center"/>
    </xf>
    <xf numFmtId="0" fontId="27" fillId="0" borderId="0" xfId="0" applyFont="1" applyProtection="1">
      <alignment vertical="center"/>
    </xf>
    <xf numFmtId="0" fontId="27" fillId="0" borderId="0" xfId="0" applyFont="1" applyAlignment="1" applyProtection="1">
      <alignment horizontal="center" vertical="center"/>
    </xf>
    <xf numFmtId="0" fontId="27" fillId="0" borderId="12" xfId="0" applyFont="1" applyBorder="1" applyAlignment="1">
      <alignment horizontal="center" vertical="center" shrinkToFit="1"/>
    </xf>
    <xf numFmtId="0" fontId="27" fillId="2" borderId="12" xfId="0" applyFont="1" applyFill="1" applyBorder="1" applyAlignment="1" applyProtection="1">
      <alignment horizontal="center" vertical="center" shrinkToFit="1"/>
    </xf>
    <xf numFmtId="181" fontId="27" fillId="5" borderId="13" xfId="0" applyNumberFormat="1" applyFont="1" applyFill="1" applyBorder="1" applyAlignment="1" applyProtection="1">
      <alignment horizontal="center" vertical="center"/>
    </xf>
    <xf numFmtId="182" fontId="27" fillId="3" borderId="13" xfId="0" applyNumberFormat="1" applyFont="1" applyFill="1" applyBorder="1" applyAlignment="1" applyProtection="1">
      <alignment horizontal="center" vertical="center" shrinkToFit="1"/>
      <protection locked="0"/>
    </xf>
    <xf numFmtId="183" fontId="15" fillId="5" borderId="3" xfId="0" applyNumberFormat="1" applyFont="1" applyFill="1" applyBorder="1" applyAlignment="1" applyProtection="1">
      <alignment horizontal="center" vertical="center" shrinkToFit="1"/>
    </xf>
    <xf numFmtId="184" fontId="3" fillId="0" borderId="0" xfId="0" applyNumberFormat="1" applyFont="1" applyFill="1" applyBorder="1" applyAlignment="1" applyProtection="1">
      <alignment horizontal="left" vertical="center"/>
    </xf>
    <xf numFmtId="185" fontId="17" fillId="0" borderId="0" xfId="4" applyNumberFormat="1" applyFont="1" applyFill="1" applyAlignment="1">
      <alignment vertical="center"/>
    </xf>
    <xf numFmtId="186" fontId="17" fillId="0" borderId="0" xfId="4" applyNumberFormat="1" applyFont="1" applyFill="1" applyAlignment="1">
      <alignment vertical="center"/>
    </xf>
    <xf numFmtId="181" fontId="15" fillId="5" borderId="3" xfId="0" applyNumberFormat="1" applyFont="1" applyFill="1" applyBorder="1" applyAlignment="1" applyProtection="1">
      <alignment horizontal="center" vertical="center" shrinkToFit="1"/>
    </xf>
    <xf numFmtId="0" fontId="15" fillId="0" borderId="0" xfId="0" applyFont="1" applyAlignment="1">
      <alignment horizontal="left" vertical="center" wrapText="1"/>
    </xf>
    <xf numFmtId="0" fontId="0" fillId="0" borderId="0" xfId="0" applyAlignment="1">
      <alignment vertical="center" wrapText="1"/>
    </xf>
    <xf numFmtId="0" fontId="0" fillId="0" borderId="0" xfId="0" applyAlignment="1">
      <alignment vertical="center"/>
    </xf>
    <xf numFmtId="49" fontId="7" fillId="4" borderId="7" xfId="0" applyNumberFormat="1" applyFont="1" applyFill="1" applyBorder="1" applyAlignment="1" applyProtection="1">
      <alignment horizontal="center" vertical="center"/>
    </xf>
    <xf numFmtId="0" fontId="7" fillId="4" borderId="10" xfId="0" applyFont="1" applyFill="1" applyBorder="1" applyAlignment="1" applyProtection="1">
      <alignment horizontal="center" vertical="center"/>
    </xf>
    <xf numFmtId="0" fontId="7" fillId="4" borderId="9" xfId="0" applyFont="1" applyFill="1" applyBorder="1" applyAlignment="1" applyProtection="1">
      <alignment horizontal="center" vertical="center"/>
    </xf>
    <xf numFmtId="0" fontId="7" fillId="4" borderId="4" xfId="0" applyFont="1" applyFill="1" applyBorder="1" applyAlignment="1" applyProtection="1">
      <alignment horizontal="center" vertical="center"/>
    </xf>
    <xf numFmtId="49" fontId="0" fillId="3" borderId="10" xfId="0" applyNumberFormat="1" applyFill="1" applyBorder="1" applyAlignment="1" applyProtection="1">
      <alignment horizontal="center" vertical="center" shrinkToFit="1"/>
      <protection locked="0"/>
    </xf>
    <xf numFmtId="49" fontId="0" fillId="0" borderId="10" xfId="0" applyNumberFormat="1" applyBorder="1" applyAlignment="1" applyProtection="1">
      <alignment horizontal="center" vertical="center" shrinkToFit="1"/>
      <protection locked="0"/>
    </xf>
    <xf numFmtId="49" fontId="0" fillId="3" borderId="8" xfId="0" applyNumberFormat="1" applyFill="1" applyBorder="1" applyAlignment="1" applyProtection="1">
      <alignment horizontal="center" vertical="center" shrinkToFit="1"/>
      <protection locked="0"/>
    </xf>
    <xf numFmtId="0" fontId="0" fillId="3" borderId="6" xfId="0" applyFill="1" applyBorder="1" applyAlignment="1" applyProtection="1">
      <alignment horizontal="left" vertical="center" shrinkToFit="1"/>
      <protection locked="0"/>
    </xf>
    <xf numFmtId="0" fontId="0" fillId="3" borderId="3" xfId="0" applyFill="1" applyBorder="1" applyAlignment="1" applyProtection="1">
      <alignment horizontal="left" vertical="center" shrinkToFit="1"/>
      <protection locked="0"/>
    </xf>
    <xf numFmtId="0" fontId="15" fillId="0" borderId="0" xfId="0" applyFont="1" applyAlignment="1">
      <alignment horizontal="left" vertical="center" shrinkToFit="1"/>
    </xf>
    <xf numFmtId="49" fontId="7" fillId="4" borderId="1" xfId="0" applyNumberFormat="1" applyFont="1" applyFill="1" applyBorder="1" applyAlignment="1" applyProtection="1">
      <alignment horizontal="center" vertical="center"/>
    </xf>
    <xf numFmtId="0" fontId="7" fillId="4" borderId="5" xfId="0" applyFont="1" applyFill="1" applyBorder="1" applyAlignment="1" applyProtection="1">
      <alignment horizontal="center" vertical="center"/>
    </xf>
    <xf numFmtId="0" fontId="7" fillId="4" borderId="2" xfId="0" applyFont="1" applyFill="1" applyBorder="1" applyAlignment="1" applyProtection="1">
      <alignment horizontal="center" vertical="center"/>
    </xf>
    <xf numFmtId="0" fontId="7" fillId="4" borderId="8" xfId="0" applyFont="1" applyFill="1" applyBorder="1" applyAlignment="1" applyProtection="1">
      <alignment horizontal="center" vertical="center"/>
    </xf>
    <xf numFmtId="0" fontId="0" fillId="0" borderId="0" xfId="0" applyAlignment="1" applyProtection="1">
      <alignment horizontal="center" vertical="center" shrinkToFit="1"/>
    </xf>
    <xf numFmtId="0" fontId="0" fillId="3" borderId="0" xfId="0" applyFill="1" applyAlignment="1" applyProtection="1">
      <alignment vertical="center" shrinkToFit="1"/>
      <protection locked="0"/>
    </xf>
    <xf numFmtId="0" fontId="0" fillId="0" borderId="0" xfId="0" applyAlignment="1" applyProtection="1">
      <alignment horizontal="center" vertical="center"/>
    </xf>
    <xf numFmtId="0" fontId="0" fillId="0" borderId="0" xfId="0" applyAlignment="1" applyProtection="1">
      <alignment vertical="center" shrinkToFit="1"/>
      <protection locked="0"/>
    </xf>
    <xf numFmtId="0" fontId="0" fillId="3" borderId="0" xfId="0" applyFill="1" applyAlignment="1" applyProtection="1">
      <alignment horizontal="center" vertical="center"/>
    </xf>
    <xf numFmtId="0" fontId="0" fillId="3" borderId="0" xfId="0" applyFill="1" applyAlignment="1">
      <alignment horizontal="center" vertical="center"/>
    </xf>
    <xf numFmtId="0" fontId="15" fillId="0" borderId="0" xfId="0" applyFont="1" applyAlignment="1" applyProtection="1">
      <alignment vertical="center" wrapText="1"/>
    </xf>
    <xf numFmtId="0" fontId="15" fillId="0" borderId="0" xfId="0" applyFont="1" applyAlignment="1" applyProtection="1">
      <alignment vertical="center"/>
    </xf>
    <xf numFmtId="49" fontId="0" fillId="3" borderId="0" xfId="0" applyNumberFormat="1" applyFill="1" applyAlignment="1" applyProtection="1">
      <alignment horizontal="center" vertical="center"/>
      <protection locked="0"/>
    </xf>
    <xf numFmtId="0" fontId="22" fillId="0" borderId="0" xfId="0" applyFont="1" applyAlignment="1" applyProtection="1">
      <alignment horizontal="center" vertical="center"/>
    </xf>
    <xf numFmtId="0" fontId="12" fillId="0" borderId="0" xfId="0" applyFont="1" applyAlignment="1" applyProtection="1">
      <alignment horizontal="right" vertical="center"/>
    </xf>
    <xf numFmtId="0" fontId="0" fillId="0" borderId="0" xfId="0" applyAlignment="1">
      <alignment horizontal="right" vertical="center"/>
    </xf>
    <xf numFmtId="0" fontId="9" fillId="0" borderId="0" xfId="0" applyFont="1" applyAlignment="1" applyProtection="1">
      <alignment horizontal="left" vertical="center"/>
    </xf>
    <xf numFmtId="0" fontId="11" fillId="4" borderId="3" xfId="0" applyFont="1" applyFill="1" applyBorder="1" applyAlignment="1" applyProtection="1">
      <alignment horizontal="center" vertical="center" wrapText="1"/>
    </xf>
    <xf numFmtId="0" fontId="11" fillId="0" borderId="3" xfId="0" applyFont="1" applyBorder="1" applyAlignment="1">
      <alignment horizontal="center" vertical="center"/>
    </xf>
    <xf numFmtId="0" fontId="0" fillId="4" borderId="1" xfId="0" applyFill="1" applyBorder="1" applyAlignment="1" applyProtection="1">
      <alignment horizontal="center" vertical="center" shrinkToFit="1"/>
    </xf>
    <xf numFmtId="0" fontId="0" fillId="0" borderId="5" xfId="0" applyBorder="1" applyAlignment="1">
      <alignment horizontal="center" vertical="center" shrinkToFit="1"/>
    </xf>
    <xf numFmtId="0" fontId="0" fillId="0" borderId="2" xfId="0" applyBorder="1" applyAlignment="1">
      <alignment horizontal="center" vertical="center" shrinkToFit="1"/>
    </xf>
    <xf numFmtId="0" fontId="4" fillId="4" borderId="13" xfId="0" applyFont="1" applyFill="1" applyBorder="1" applyAlignment="1" applyProtection="1">
      <alignment horizontal="center" vertical="center" shrinkToFit="1"/>
    </xf>
    <xf numFmtId="0" fontId="0" fillId="0" borderId="6" xfId="0" applyBorder="1" applyAlignment="1">
      <alignment horizontal="center" vertical="center" shrinkToFit="1"/>
    </xf>
    <xf numFmtId="0" fontId="0" fillId="4" borderId="5" xfId="0" applyFill="1" applyBorder="1" applyAlignment="1" applyProtection="1">
      <alignment horizontal="center" vertical="center" shrinkToFit="1"/>
    </xf>
    <xf numFmtId="0" fontId="0" fillId="0" borderId="5" xfId="0" applyBorder="1" applyAlignment="1">
      <alignment horizontal="center" vertical="center"/>
    </xf>
    <xf numFmtId="0" fontId="0" fillId="0" borderId="2" xfId="0" applyBorder="1" applyAlignment="1">
      <alignment horizontal="center" vertical="center"/>
    </xf>
    <xf numFmtId="0" fontId="27" fillId="0" borderId="14" xfId="0" applyFont="1" applyBorder="1" applyAlignment="1" applyProtection="1">
      <alignment horizontal="center" vertical="center"/>
    </xf>
    <xf numFmtId="0" fontId="27" fillId="0" borderId="15" xfId="0" applyFont="1" applyBorder="1" applyAlignment="1" applyProtection="1">
      <alignment horizontal="center" vertical="center"/>
    </xf>
    <xf numFmtId="0" fontId="27" fillId="0" borderId="16" xfId="0" applyFont="1" applyBorder="1" applyAlignment="1" applyProtection="1">
      <alignment horizontal="center" vertical="center"/>
    </xf>
    <xf numFmtId="176" fontId="27" fillId="2" borderId="13" xfId="0" applyNumberFormat="1" applyFont="1" applyFill="1" applyBorder="1" applyAlignment="1" applyProtection="1">
      <alignment horizontal="center" vertical="center" shrinkToFit="1"/>
    </xf>
    <xf numFmtId="0" fontId="27" fillId="2" borderId="12" xfId="0" applyFont="1" applyFill="1" applyBorder="1" applyAlignment="1" applyProtection="1">
      <alignment horizontal="center" vertical="center" shrinkToFit="1"/>
    </xf>
    <xf numFmtId="0" fontId="27" fillId="2" borderId="6" xfId="0" applyFont="1" applyFill="1" applyBorder="1" applyAlignment="1" applyProtection="1">
      <alignment horizontal="center" vertical="center" shrinkToFit="1"/>
    </xf>
    <xf numFmtId="0" fontId="15" fillId="0" borderId="13" xfId="0" applyFont="1" applyBorder="1" applyAlignment="1" applyProtection="1">
      <alignment horizontal="center" vertical="center" shrinkToFit="1"/>
    </xf>
    <xf numFmtId="0" fontId="27" fillId="0" borderId="12" xfId="0" applyFont="1" applyBorder="1" applyAlignment="1">
      <alignment horizontal="center" vertical="center" shrinkToFit="1"/>
    </xf>
    <xf numFmtId="0" fontId="27" fillId="0" borderId="6" xfId="0" applyFont="1" applyBorder="1" applyAlignment="1">
      <alignment horizontal="center" vertical="center" shrinkToFit="1"/>
    </xf>
    <xf numFmtId="0" fontId="27" fillId="0" borderId="7" xfId="0" applyFont="1" applyFill="1" applyBorder="1" applyAlignment="1" applyProtection="1">
      <alignment horizontal="center" vertical="center" shrinkToFit="1"/>
      <protection locked="0"/>
    </xf>
    <xf numFmtId="0" fontId="27" fillId="0" borderId="8" xfId="0" applyFont="1" applyFill="1" applyBorder="1" applyAlignment="1" applyProtection="1">
      <alignment horizontal="center" vertical="center" shrinkToFit="1"/>
      <protection locked="0"/>
    </xf>
    <xf numFmtId="0" fontId="27" fillId="0" borderId="9" xfId="0" applyFont="1" applyFill="1" applyBorder="1" applyAlignment="1" applyProtection="1">
      <alignment horizontal="center" vertical="center" shrinkToFit="1"/>
      <protection locked="0"/>
    </xf>
    <xf numFmtId="0" fontId="27" fillId="0" borderId="17" xfId="0" applyFont="1" applyFill="1" applyBorder="1" applyAlignment="1" applyProtection="1">
      <alignment horizontal="center" vertical="center" shrinkToFit="1"/>
      <protection locked="0"/>
    </xf>
    <xf numFmtId="0" fontId="15" fillId="0" borderId="13" xfId="0" applyFont="1" applyFill="1" applyBorder="1" applyAlignment="1" applyProtection="1">
      <alignment horizontal="center" vertical="center" shrinkToFit="1"/>
    </xf>
    <xf numFmtId="0" fontId="15" fillId="0" borderId="6" xfId="0" applyFont="1" applyFill="1" applyBorder="1" applyAlignment="1" applyProtection="1">
      <alignment horizontal="center" vertical="center" shrinkToFit="1"/>
    </xf>
    <xf numFmtId="181" fontId="27" fillId="0" borderId="14" xfId="0" applyNumberFormat="1" applyFont="1" applyFill="1" applyBorder="1" applyAlignment="1" applyProtection="1">
      <alignment horizontal="center" vertical="center"/>
    </xf>
    <xf numFmtId="181" fontId="27" fillId="0" borderId="15" xfId="0" applyNumberFormat="1" applyFont="1" applyFill="1" applyBorder="1" applyAlignment="1" applyProtection="1">
      <alignment horizontal="center" vertical="center"/>
    </xf>
    <xf numFmtId="181" fontId="27" fillId="0" borderId="16" xfId="0" applyNumberFormat="1" applyFont="1" applyFill="1" applyBorder="1" applyAlignment="1" applyProtection="1">
      <alignment horizontal="center" vertical="center"/>
    </xf>
    <xf numFmtId="0" fontId="27" fillId="0" borderId="14" xfId="0" applyFont="1" applyFill="1" applyBorder="1" applyAlignment="1" applyProtection="1">
      <alignment horizontal="center" vertical="center"/>
    </xf>
    <xf numFmtId="0" fontId="27" fillId="0" borderId="15" xfId="0" applyFont="1" applyFill="1" applyBorder="1" applyAlignment="1" applyProtection="1">
      <alignment horizontal="center" vertical="center"/>
    </xf>
    <xf numFmtId="0" fontId="27" fillId="0" borderId="16" xfId="0" applyFont="1" applyFill="1" applyBorder="1" applyAlignment="1" applyProtection="1">
      <alignment horizontal="center" vertical="center"/>
    </xf>
    <xf numFmtId="0" fontId="27" fillId="0" borderId="8" xfId="0" applyFont="1" applyBorder="1" applyAlignment="1">
      <alignment horizontal="center" vertical="center" shrinkToFit="1"/>
    </xf>
    <xf numFmtId="0" fontId="0" fillId="0" borderId="9" xfId="0" applyBorder="1" applyAlignment="1">
      <alignment vertical="center"/>
    </xf>
    <xf numFmtId="0" fontId="0" fillId="0" borderId="17" xfId="0" applyBorder="1" applyAlignment="1">
      <alignment vertical="center"/>
    </xf>
    <xf numFmtId="0" fontId="0" fillId="0" borderId="6" xfId="0" applyBorder="1" applyAlignment="1">
      <alignment vertical="center"/>
    </xf>
    <xf numFmtId="0" fontId="27" fillId="0" borderId="14" xfId="0" applyFont="1" applyBorder="1" applyAlignment="1" applyProtection="1">
      <alignment vertical="center"/>
    </xf>
    <xf numFmtId="0" fontId="27" fillId="0" borderId="15" xfId="0" applyFont="1" applyBorder="1" applyAlignment="1">
      <alignment vertical="center"/>
    </xf>
    <xf numFmtId="0" fontId="0" fillId="0" borderId="16" xfId="0" applyBorder="1" applyAlignment="1">
      <alignment vertical="center"/>
    </xf>
    <xf numFmtId="0" fontId="26" fillId="0" borderId="0" xfId="0" applyFont="1" applyAlignment="1" applyProtection="1">
      <alignment horizontal="left" vertical="center"/>
    </xf>
    <xf numFmtId="0" fontId="15" fillId="4" borderId="13" xfId="0" applyFont="1" applyFill="1" applyBorder="1" applyAlignment="1" applyProtection="1">
      <alignment horizontal="center" vertical="center" shrinkToFit="1"/>
    </xf>
    <xf numFmtId="0" fontId="27" fillId="4" borderId="6" xfId="0" applyFont="1" applyFill="1" applyBorder="1" applyAlignment="1">
      <alignment horizontal="center" vertical="center" shrinkToFit="1"/>
    </xf>
    <xf numFmtId="0" fontId="27" fillId="4" borderId="13" xfId="0" applyFont="1" applyFill="1" applyBorder="1" applyAlignment="1" applyProtection="1">
      <alignment horizontal="center" vertical="center" shrinkToFit="1"/>
    </xf>
    <xf numFmtId="0" fontId="27" fillId="4" borderId="6" xfId="0" applyFont="1" applyFill="1" applyBorder="1" applyAlignment="1">
      <alignment vertical="center"/>
    </xf>
    <xf numFmtId="0" fontId="27" fillId="4" borderId="3" xfId="0" applyFont="1" applyFill="1" applyBorder="1" applyAlignment="1">
      <alignment horizontal="center" vertical="center" wrapText="1" shrinkToFit="1"/>
    </xf>
    <xf numFmtId="0" fontId="27" fillId="4" borderId="3" xfId="0" applyFont="1" applyFill="1" applyBorder="1" applyAlignment="1">
      <alignment vertical="center" wrapText="1"/>
    </xf>
    <xf numFmtId="0" fontId="27" fillId="4" borderId="3" xfId="0" applyFont="1" applyFill="1" applyBorder="1" applyAlignment="1">
      <alignment horizontal="center" vertical="center" shrinkToFit="1"/>
    </xf>
    <xf numFmtId="0" fontId="27" fillId="4" borderId="3" xfId="0" applyFont="1" applyFill="1" applyBorder="1" applyAlignment="1">
      <alignment vertical="center" shrinkToFit="1"/>
    </xf>
  </cellXfs>
  <cellStyles count="5">
    <cellStyle name="桁区切り" xfId="2" builtinId="6"/>
    <cellStyle name="桁区切り 4" xfId="1" xr:uid="{00000000-0005-0000-0000-000000000000}"/>
    <cellStyle name="標準" xfId="0" builtinId="0"/>
    <cellStyle name="標準 2" xfId="3" xr:uid="{4111D962-D561-4BB4-8B94-4C1F38B5B374}"/>
    <cellStyle name="標準_13様式" xfId="4" xr:uid="{8D138840-C648-4496-8994-5C2938099BEF}"/>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258536</xdr:colOff>
      <xdr:row>10</xdr:row>
      <xdr:rowOff>30391</xdr:rowOff>
    </xdr:from>
    <xdr:to>
      <xdr:col>5</xdr:col>
      <xdr:colOff>669925</xdr:colOff>
      <xdr:row>10</xdr:row>
      <xdr:rowOff>180069</xdr:rowOff>
    </xdr:to>
    <xdr:sp macro="" textlink="">
      <xdr:nvSpPr>
        <xdr:cNvPr id="2" name="大かっこ 1">
          <a:extLst>
            <a:ext uri="{FF2B5EF4-FFF2-40B4-BE49-F238E27FC236}">
              <a16:creationId xmlns:a16="http://schemas.microsoft.com/office/drawing/2014/main" id="{254522F8-9B30-4482-892F-A2B7FFFEF4E9}"/>
            </a:ext>
          </a:extLst>
        </xdr:cNvPr>
        <xdr:cNvSpPr/>
      </xdr:nvSpPr>
      <xdr:spPr>
        <a:xfrm>
          <a:off x="4443186" y="1973491"/>
          <a:ext cx="411389" cy="149678"/>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258536</xdr:colOff>
      <xdr:row>16</xdr:row>
      <xdr:rowOff>30391</xdr:rowOff>
    </xdr:from>
    <xdr:to>
      <xdr:col>5</xdr:col>
      <xdr:colOff>669925</xdr:colOff>
      <xdr:row>16</xdr:row>
      <xdr:rowOff>180069</xdr:rowOff>
    </xdr:to>
    <xdr:sp macro="" textlink="">
      <xdr:nvSpPr>
        <xdr:cNvPr id="5" name="大かっこ 4">
          <a:extLst>
            <a:ext uri="{FF2B5EF4-FFF2-40B4-BE49-F238E27FC236}">
              <a16:creationId xmlns:a16="http://schemas.microsoft.com/office/drawing/2014/main" id="{8484CED6-4267-435C-9827-BE36E6BAE120}"/>
            </a:ext>
          </a:extLst>
        </xdr:cNvPr>
        <xdr:cNvSpPr/>
      </xdr:nvSpPr>
      <xdr:spPr>
        <a:xfrm>
          <a:off x="4459061" y="1935391"/>
          <a:ext cx="411389" cy="149678"/>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258536</xdr:colOff>
      <xdr:row>22</xdr:row>
      <xdr:rowOff>30391</xdr:rowOff>
    </xdr:from>
    <xdr:to>
      <xdr:col>5</xdr:col>
      <xdr:colOff>669925</xdr:colOff>
      <xdr:row>22</xdr:row>
      <xdr:rowOff>180069</xdr:rowOff>
    </xdr:to>
    <xdr:sp macro="" textlink="">
      <xdr:nvSpPr>
        <xdr:cNvPr id="6" name="大かっこ 5">
          <a:extLst>
            <a:ext uri="{FF2B5EF4-FFF2-40B4-BE49-F238E27FC236}">
              <a16:creationId xmlns:a16="http://schemas.microsoft.com/office/drawing/2014/main" id="{663EC546-181A-4CC7-970E-8F5114ADABAD}"/>
            </a:ext>
          </a:extLst>
        </xdr:cNvPr>
        <xdr:cNvSpPr/>
      </xdr:nvSpPr>
      <xdr:spPr>
        <a:xfrm>
          <a:off x="4459061" y="3192691"/>
          <a:ext cx="411389" cy="149678"/>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258536</xdr:colOff>
      <xdr:row>28</xdr:row>
      <xdr:rowOff>30391</xdr:rowOff>
    </xdr:from>
    <xdr:to>
      <xdr:col>5</xdr:col>
      <xdr:colOff>669925</xdr:colOff>
      <xdr:row>28</xdr:row>
      <xdr:rowOff>180069</xdr:rowOff>
    </xdr:to>
    <xdr:sp macro="" textlink="">
      <xdr:nvSpPr>
        <xdr:cNvPr id="7" name="大かっこ 6">
          <a:extLst>
            <a:ext uri="{FF2B5EF4-FFF2-40B4-BE49-F238E27FC236}">
              <a16:creationId xmlns:a16="http://schemas.microsoft.com/office/drawing/2014/main" id="{6609D253-502C-4D22-871C-1C1E5C2F8B60}"/>
            </a:ext>
          </a:extLst>
        </xdr:cNvPr>
        <xdr:cNvSpPr/>
      </xdr:nvSpPr>
      <xdr:spPr>
        <a:xfrm>
          <a:off x="4459061" y="4449991"/>
          <a:ext cx="411389" cy="149678"/>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258536</xdr:colOff>
      <xdr:row>34</xdr:row>
      <xdr:rowOff>30391</xdr:rowOff>
    </xdr:from>
    <xdr:to>
      <xdr:col>5</xdr:col>
      <xdr:colOff>669925</xdr:colOff>
      <xdr:row>34</xdr:row>
      <xdr:rowOff>180069</xdr:rowOff>
    </xdr:to>
    <xdr:sp macro="" textlink="">
      <xdr:nvSpPr>
        <xdr:cNvPr id="8" name="大かっこ 7">
          <a:extLst>
            <a:ext uri="{FF2B5EF4-FFF2-40B4-BE49-F238E27FC236}">
              <a16:creationId xmlns:a16="http://schemas.microsoft.com/office/drawing/2014/main" id="{E1CBA5E7-542D-4EF5-B90E-57A7CE4D31CD}"/>
            </a:ext>
          </a:extLst>
        </xdr:cNvPr>
        <xdr:cNvSpPr/>
      </xdr:nvSpPr>
      <xdr:spPr>
        <a:xfrm>
          <a:off x="4459061" y="5707291"/>
          <a:ext cx="411389" cy="149678"/>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258536</xdr:colOff>
      <xdr:row>40</xdr:row>
      <xdr:rowOff>30391</xdr:rowOff>
    </xdr:from>
    <xdr:to>
      <xdr:col>5</xdr:col>
      <xdr:colOff>669925</xdr:colOff>
      <xdr:row>40</xdr:row>
      <xdr:rowOff>180069</xdr:rowOff>
    </xdr:to>
    <xdr:sp macro="" textlink="">
      <xdr:nvSpPr>
        <xdr:cNvPr id="9" name="大かっこ 8">
          <a:extLst>
            <a:ext uri="{FF2B5EF4-FFF2-40B4-BE49-F238E27FC236}">
              <a16:creationId xmlns:a16="http://schemas.microsoft.com/office/drawing/2014/main" id="{C0D4CC47-85CF-408F-B7DB-EEF18F3E2D7E}"/>
            </a:ext>
          </a:extLst>
        </xdr:cNvPr>
        <xdr:cNvSpPr/>
      </xdr:nvSpPr>
      <xdr:spPr>
        <a:xfrm>
          <a:off x="4459061" y="6964591"/>
          <a:ext cx="411389" cy="149678"/>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258536</xdr:colOff>
      <xdr:row>46</xdr:row>
      <xdr:rowOff>30391</xdr:rowOff>
    </xdr:from>
    <xdr:to>
      <xdr:col>5</xdr:col>
      <xdr:colOff>669925</xdr:colOff>
      <xdr:row>46</xdr:row>
      <xdr:rowOff>180069</xdr:rowOff>
    </xdr:to>
    <xdr:sp macro="" textlink="">
      <xdr:nvSpPr>
        <xdr:cNvPr id="10" name="大かっこ 9">
          <a:extLst>
            <a:ext uri="{FF2B5EF4-FFF2-40B4-BE49-F238E27FC236}">
              <a16:creationId xmlns:a16="http://schemas.microsoft.com/office/drawing/2014/main" id="{40FE4AD4-5C0B-4B62-AEB7-E392B1A192B1}"/>
            </a:ext>
          </a:extLst>
        </xdr:cNvPr>
        <xdr:cNvSpPr/>
      </xdr:nvSpPr>
      <xdr:spPr>
        <a:xfrm>
          <a:off x="4459061" y="8221891"/>
          <a:ext cx="411389" cy="149678"/>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258536</xdr:colOff>
      <xdr:row>52</xdr:row>
      <xdr:rowOff>30391</xdr:rowOff>
    </xdr:from>
    <xdr:to>
      <xdr:col>5</xdr:col>
      <xdr:colOff>669925</xdr:colOff>
      <xdr:row>52</xdr:row>
      <xdr:rowOff>180069</xdr:rowOff>
    </xdr:to>
    <xdr:sp macro="" textlink="">
      <xdr:nvSpPr>
        <xdr:cNvPr id="12" name="大かっこ 11">
          <a:extLst>
            <a:ext uri="{FF2B5EF4-FFF2-40B4-BE49-F238E27FC236}">
              <a16:creationId xmlns:a16="http://schemas.microsoft.com/office/drawing/2014/main" id="{6B03B4E4-75D4-4CB1-BB2C-E06EAA9B8986}"/>
            </a:ext>
          </a:extLst>
        </xdr:cNvPr>
        <xdr:cNvSpPr/>
      </xdr:nvSpPr>
      <xdr:spPr>
        <a:xfrm>
          <a:off x="4459061" y="9479191"/>
          <a:ext cx="411389" cy="149678"/>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258536</xdr:colOff>
      <xdr:row>58</xdr:row>
      <xdr:rowOff>30391</xdr:rowOff>
    </xdr:from>
    <xdr:to>
      <xdr:col>5</xdr:col>
      <xdr:colOff>669925</xdr:colOff>
      <xdr:row>58</xdr:row>
      <xdr:rowOff>180069</xdr:rowOff>
    </xdr:to>
    <xdr:sp macro="" textlink="">
      <xdr:nvSpPr>
        <xdr:cNvPr id="13" name="大かっこ 12">
          <a:extLst>
            <a:ext uri="{FF2B5EF4-FFF2-40B4-BE49-F238E27FC236}">
              <a16:creationId xmlns:a16="http://schemas.microsoft.com/office/drawing/2014/main" id="{2D31E9FE-AAB8-4420-9E29-B0F33B2DDD82}"/>
            </a:ext>
          </a:extLst>
        </xdr:cNvPr>
        <xdr:cNvSpPr/>
      </xdr:nvSpPr>
      <xdr:spPr>
        <a:xfrm>
          <a:off x="4459061" y="10736491"/>
          <a:ext cx="411389" cy="149678"/>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258536</xdr:colOff>
      <xdr:row>64</xdr:row>
      <xdr:rowOff>30391</xdr:rowOff>
    </xdr:from>
    <xdr:to>
      <xdr:col>5</xdr:col>
      <xdr:colOff>669925</xdr:colOff>
      <xdr:row>64</xdr:row>
      <xdr:rowOff>180069</xdr:rowOff>
    </xdr:to>
    <xdr:sp macro="" textlink="">
      <xdr:nvSpPr>
        <xdr:cNvPr id="14" name="大かっこ 13">
          <a:extLst>
            <a:ext uri="{FF2B5EF4-FFF2-40B4-BE49-F238E27FC236}">
              <a16:creationId xmlns:a16="http://schemas.microsoft.com/office/drawing/2014/main" id="{4474FDAF-130B-4099-9D2F-B1CFD8DF4FCE}"/>
            </a:ext>
          </a:extLst>
        </xdr:cNvPr>
        <xdr:cNvSpPr/>
      </xdr:nvSpPr>
      <xdr:spPr>
        <a:xfrm>
          <a:off x="4459061" y="11993791"/>
          <a:ext cx="411389" cy="149678"/>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258536</xdr:colOff>
      <xdr:row>10</xdr:row>
      <xdr:rowOff>30391</xdr:rowOff>
    </xdr:from>
    <xdr:to>
      <xdr:col>15</xdr:col>
      <xdr:colOff>669925</xdr:colOff>
      <xdr:row>10</xdr:row>
      <xdr:rowOff>180069</xdr:rowOff>
    </xdr:to>
    <xdr:sp macro="" textlink="">
      <xdr:nvSpPr>
        <xdr:cNvPr id="15" name="大かっこ 14">
          <a:extLst>
            <a:ext uri="{FF2B5EF4-FFF2-40B4-BE49-F238E27FC236}">
              <a16:creationId xmlns:a16="http://schemas.microsoft.com/office/drawing/2014/main" id="{E94601FA-EAE5-46B8-B31B-073689F00F75}"/>
            </a:ext>
          </a:extLst>
        </xdr:cNvPr>
        <xdr:cNvSpPr/>
      </xdr:nvSpPr>
      <xdr:spPr>
        <a:xfrm>
          <a:off x="4459061" y="1935391"/>
          <a:ext cx="411389" cy="149678"/>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258536</xdr:colOff>
      <xdr:row>16</xdr:row>
      <xdr:rowOff>30391</xdr:rowOff>
    </xdr:from>
    <xdr:to>
      <xdr:col>15</xdr:col>
      <xdr:colOff>669925</xdr:colOff>
      <xdr:row>16</xdr:row>
      <xdr:rowOff>180069</xdr:rowOff>
    </xdr:to>
    <xdr:sp macro="" textlink="">
      <xdr:nvSpPr>
        <xdr:cNvPr id="16" name="大かっこ 15">
          <a:extLst>
            <a:ext uri="{FF2B5EF4-FFF2-40B4-BE49-F238E27FC236}">
              <a16:creationId xmlns:a16="http://schemas.microsoft.com/office/drawing/2014/main" id="{33C8F423-1FF5-43AD-8275-D7EF839C9566}"/>
            </a:ext>
          </a:extLst>
        </xdr:cNvPr>
        <xdr:cNvSpPr/>
      </xdr:nvSpPr>
      <xdr:spPr>
        <a:xfrm>
          <a:off x="13317311" y="1935391"/>
          <a:ext cx="411389" cy="149678"/>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258536</xdr:colOff>
      <xdr:row>22</xdr:row>
      <xdr:rowOff>30391</xdr:rowOff>
    </xdr:from>
    <xdr:to>
      <xdr:col>15</xdr:col>
      <xdr:colOff>669925</xdr:colOff>
      <xdr:row>22</xdr:row>
      <xdr:rowOff>180069</xdr:rowOff>
    </xdr:to>
    <xdr:sp macro="" textlink="">
      <xdr:nvSpPr>
        <xdr:cNvPr id="17" name="大かっこ 16">
          <a:extLst>
            <a:ext uri="{FF2B5EF4-FFF2-40B4-BE49-F238E27FC236}">
              <a16:creationId xmlns:a16="http://schemas.microsoft.com/office/drawing/2014/main" id="{9C050C05-D8B7-401C-ACEB-2F845F39904E}"/>
            </a:ext>
          </a:extLst>
        </xdr:cNvPr>
        <xdr:cNvSpPr/>
      </xdr:nvSpPr>
      <xdr:spPr>
        <a:xfrm>
          <a:off x="13317311" y="3192691"/>
          <a:ext cx="411389" cy="149678"/>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258536</xdr:colOff>
      <xdr:row>28</xdr:row>
      <xdr:rowOff>30391</xdr:rowOff>
    </xdr:from>
    <xdr:to>
      <xdr:col>15</xdr:col>
      <xdr:colOff>669925</xdr:colOff>
      <xdr:row>28</xdr:row>
      <xdr:rowOff>180069</xdr:rowOff>
    </xdr:to>
    <xdr:sp macro="" textlink="">
      <xdr:nvSpPr>
        <xdr:cNvPr id="18" name="大かっこ 17">
          <a:extLst>
            <a:ext uri="{FF2B5EF4-FFF2-40B4-BE49-F238E27FC236}">
              <a16:creationId xmlns:a16="http://schemas.microsoft.com/office/drawing/2014/main" id="{1BD0B585-ECDC-4C2C-8A37-6284D1C2E15C}"/>
            </a:ext>
          </a:extLst>
        </xdr:cNvPr>
        <xdr:cNvSpPr/>
      </xdr:nvSpPr>
      <xdr:spPr>
        <a:xfrm>
          <a:off x="13317311" y="4449991"/>
          <a:ext cx="411389" cy="149678"/>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258536</xdr:colOff>
      <xdr:row>34</xdr:row>
      <xdr:rowOff>30391</xdr:rowOff>
    </xdr:from>
    <xdr:to>
      <xdr:col>15</xdr:col>
      <xdr:colOff>669925</xdr:colOff>
      <xdr:row>34</xdr:row>
      <xdr:rowOff>180069</xdr:rowOff>
    </xdr:to>
    <xdr:sp macro="" textlink="">
      <xdr:nvSpPr>
        <xdr:cNvPr id="19" name="大かっこ 18">
          <a:extLst>
            <a:ext uri="{FF2B5EF4-FFF2-40B4-BE49-F238E27FC236}">
              <a16:creationId xmlns:a16="http://schemas.microsoft.com/office/drawing/2014/main" id="{B8AB8250-E17A-4D2D-AE19-5006677DC8CF}"/>
            </a:ext>
          </a:extLst>
        </xdr:cNvPr>
        <xdr:cNvSpPr/>
      </xdr:nvSpPr>
      <xdr:spPr>
        <a:xfrm>
          <a:off x="13317311" y="5707291"/>
          <a:ext cx="411389" cy="149678"/>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258536</xdr:colOff>
      <xdr:row>40</xdr:row>
      <xdr:rowOff>30391</xdr:rowOff>
    </xdr:from>
    <xdr:to>
      <xdr:col>15</xdr:col>
      <xdr:colOff>669925</xdr:colOff>
      <xdr:row>40</xdr:row>
      <xdr:rowOff>180069</xdr:rowOff>
    </xdr:to>
    <xdr:sp macro="" textlink="">
      <xdr:nvSpPr>
        <xdr:cNvPr id="20" name="大かっこ 19">
          <a:extLst>
            <a:ext uri="{FF2B5EF4-FFF2-40B4-BE49-F238E27FC236}">
              <a16:creationId xmlns:a16="http://schemas.microsoft.com/office/drawing/2014/main" id="{9A5ABCFB-5EF2-4FAB-B931-27956721FF31}"/>
            </a:ext>
          </a:extLst>
        </xdr:cNvPr>
        <xdr:cNvSpPr/>
      </xdr:nvSpPr>
      <xdr:spPr>
        <a:xfrm>
          <a:off x="13317311" y="6964591"/>
          <a:ext cx="411389" cy="149678"/>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258536</xdr:colOff>
      <xdr:row>46</xdr:row>
      <xdr:rowOff>30391</xdr:rowOff>
    </xdr:from>
    <xdr:to>
      <xdr:col>15</xdr:col>
      <xdr:colOff>669925</xdr:colOff>
      <xdr:row>46</xdr:row>
      <xdr:rowOff>180069</xdr:rowOff>
    </xdr:to>
    <xdr:sp macro="" textlink="">
      <xdr:nvSpPr>
        <xdr:cNvPr id="21" name="大かっこ 20">
          <a:extLst>
            <a:ext uri="{FF2B5EF4-FFF2-40B4-BE49-F238E27FC236}">
              <a16:creationId xmlns:a16="http://schemas.microsoft.com/office/drawing/2014/main" id="{D9AEEAB8-69DE-4B86-9D7F-3FCC69C27CCD}"/>
            </a:ext>
          </a:extLst>
        </xdr:cNvPr>
        <xdr:cNvSpPr/>
      </xdr:nvSpPr>
      <xdr:spPr>
        <a:xfrm>
          <a:off x="13317311" y="8221891"/>
          <a:ext cx="411389" cy="149678"/>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258536</xdr:colOff>
      <xdr:row>52</xdr:row>
      <xdr:rowOff>30391</xdr:rowOff>
    </xdr:from>
    <xdr:to>
      <xdr:col>15</xdr:col>
      <xdr:colOff>669925</xdr:colOff>
      <xdr:row>52</xdr:row>
      <xdr:rowOff>180069</xdr:rowOff>
    </xdr:to>
    <xdr:sp macro="" textlink="">
      <xdr:nvSpPr>
        <xdr:cNvPr id="22" name="大かっこ 21">
          <a:extLst>
            <a:ext uri="{FF2B5EF4-FFF2-40B4-BE49-F238E27FC236}">
              <a16:creationId xmlns:a16="http://schemas.microsoft.com/office/drawing/2014/main" id="{BB101F4C-F77D-4EAE-9E57-6171B3AE4981}"/>
            </a:ext>
          </a:extLst>
        </xdr:cNvPr>
        <xdr:cNvSpPr/>
      </xdr:nvSpPr>
      <xdr:spPr>
        <a:xfrm>
          <a:off x="13317311" y="9479191"/>
          <a:ext cx="411389" cy="149678"/>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258536</xdr:colOff>
      <xdr:row>58</xdr:row>
      <xdr:rowOff>30391</xdr:rowOff>
    </xdr:from>
    <xdr:to>
      <xdr:col>15</xdr:col>
      <xdr:colOff>669925</xdr:colOff>
      <xdr:row>58</xdr:row>
      <xdr:rowOff>180069</xdr:rowOff>
    </xdr:to>
    <xdr:sp macro="" textlink="">
      <xdr:nvSpPr>
        <xdr:cNvPr id="23" name="大かっこ 22">
          <a:extLst>
            <a:ext uri="{FF2B5EF4-FFF2-40B4-BE49-F238E27FC236}">
              <a16:creationId xmlns:a16="http://schemas.microsoft.com/office/drawing/2014/main" id="{1549B96F-237C-433B-9180-A63BA9EB3302}"/>
            </a:ext>
          </a:extLst>
        </xdr:cNvPr>
        <xdr:cNvSpPr/>
      </xdr:nvSpPr>
      <xdr:spPr>
        <a:xfrm>
          <a:off x="13317311" y="10736491"/>
          <a:ext cx="411389" cy="149678"/>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258536</xdr:colOff>
      <xdr:row>64</xdr:row>
      <xdr:rowOff>30391</xdr:rowOff>
    </xdr:from>
    <xdr:to>
      <xdr:col>15</xdr:col>
      <xdr:colOff>669925</xdr:colOff>
      <xdr:row>64</xdr:row>
      <xdr:rowOff>180069</xdr:rowOff>
    </xdr:to>
    <xdr:sp macro="" textlink="">
      <xdr:nvSpPr>
        <xdr:cNvPr id="24" name="大かっこ 23">
          <a:extLst>
            <a:ext uri="{FF2B5EF4-FFF2-40B4-BE49-F238E27FC236}">
              <a16:creationId xmlns:a16="http://schemas.microsoft.com/office/drawing/2014/main" id="{14BFEC3C-660F-4F33-921E-5BCFAA3B864F}"/>
            </a:ext>
          </a:extLst>
        </xdr:cNvPr>
        <xdr:cNvSpPr/>
      </xdr:nvSpPr>
      <xdr:spPr>
        <a:xfrm>
          <a:off x="13317311" y="11993791"/>
          <a:ext cx="411389" cy="149678"/>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901AF5-4401-439E-9BB9-CE1A8892093C}">
  <dimension ref="A1:AF31"/>
  <sheetViews>
    <sheetView tabSelected="1" view="pageBreakPreview" topLeftCell="A23" zoomScaleNormal="100" zoomScaleSheetLayoutView="100" workbookViewId="0">
      <selection activeCell="L7" sqref="L7:X8"/>
    </sheetView>
  </sheetViews>
  <sheetFormatPr defaultColWidth="8.625" defaultRowHeight="18.75" x14ac:dyDescent="0.4"/>
  <cols>
    <col min="1" max="2" width="3.625" style="2" customWidth="1"/>
    <col min="3" max="3" width="3.625" style="8" customWidth="1"/>
    <col min="4" max="23" width="3.625" style="2" customWidth="1"/>
    <col min="24" max="24" width="3.625" style="21" customWidth="1"/>
    <col min="25" max="26" width="3.625" style="2" customWidth="1"/>
    <col min="27" max="16384" width="8.625" style="2"/>
  </cols>
  <sheetData>
    <row r="1" spans="1:25" ht="18" customHeight="1" x14ac:dyDescent="0.4">
      <c r="B1" s="8" t="s">
        <v>69</v>
      </c>
    </row>
    <row r="2" spans="1:25" x14ac:dyDescent="0.4">
      <c r="R2" s="62"/>
      <c r="S2" s="112"/>
      <c r="T2" s="113"/>
      <c r="U2" s="21" t="s">
        <v>6</v>
      </c>
      <c r="V2" s="7"/>
      <c r="W2" s="21" t="s">
        <v>5</v>
      </c>
      <c r="X2" s="7"/>
      <c r="Y2" s="21" t="s">
        <v>4</v>
      </c>
    </row>
    <row r="3" spans="1:25" ht="9" customHeight="1" x14ac:dyDescent="0.4"/>
    <row r="4" spans="1:25" x14ac:dyDescent="0.4">
      <c r="A4" s="117" t="s">
        <v>57</v>
      </c>
      <c r="B4" s="117"/>
      <c r="C4" s="117"/>
      <c r="D4" s="117"/>
      <c r="E4" s="117"/>
      <c r="F4" s="117"/>
      <c r="G4" s="117"/>
      <c r="H4" s="117"/>
      <c r="I4" s="117"/>
      <c r="J4" s="117"/>
      <c r="K4" s="117"/>
      <c r="L4" s="117"/>
      <c r="M4" s="117"/>
      <c r="N4" s="117"/>
      <c r="O4" s="117"/>
      <c r="P4" s="117"/>
      <c r="Q4" s="117"/>
      <c r="R4" s="117"/>
      <c r="S4" s="117"/>
      <c r="T4" s="117"/>
      <c r="U4" s="117"/>
      <c r="V4" s="117"/>
      <c r="W4" s="117"/>
      <c r="X4" s="117"/>
      <c r="Y4" s="117"/>
    </row>
    <row r="5" spans="1:25" ht="9" customHeight="1" x14ac:dyDescent="0.4"/>
    <row r="6" spans="1:25" ht="18" customHeight="1" x14ac:dyDescent="0.4">
      <c r="B6" s="8" t="s">
        <v>7</v>
      </c>
    </row>
    <row r="7" spans="1:25" ht="20.100000000000001" customHeight="1" x14ac:dyDescent="0.4">
      <c r="F7" s="21" t="s">
        <v>37</v>
      </c>
      <c r="G7" s="21"/>
      <c r="H7" s="108" t="s">
        <v>19</v>
      </c>
      <c r="I7" s="108"/>
      <c r="J7" s="108"/>
      <c r="K7" s="9"/>
      <c r="L7" s="109"/>
      <c r="M7" s="109"/>
      <c r="N7" s="109"/>
      <c r="O7" s="109"/>
      <c r="P7" s="109"/>
      <c r="Q7" s="109"/>
      <c r="R7" s="109"/>
      <c r="S7" s="109"/>
      <c r="T7" s="109"/>
      <c r="U7" s="109"/>
      <c r="V7" s="109"/>
      <c r="W7" s="109"/>
      <c r="X7" s="109"/>
    </row>
    <row r="8" spans="1:25" ht="15" customHeight="1" x14ac:dyDescent="0.4">
      <c r="F8" s="21"/>
      <c r="G8" s="21"/>
      <c r="H8" s="108" t="s">
        <v>18</v>
      </c>
      <c r="I8" s="108"/>
      <c r="J8" s="108"/>
      <c r="K8" s="9"/>
      <c r="L8" s="111"/>
      <c r="M8" s="111"/>
      <c r="N8" s="111"/>
      <c r="O8" s="111"/>
      <c r="P8" s="111"/>
      <c r="Q8" s="111"/>
      <c r="R8" s="111"/>
      <c r="S8" s="111"/>
      <c r="T8" s="111"/>
      <c r="U8" s="111"/>
      <c r="V8" s="111"/>
      <c r="W8" s="111"/>
      <c r="X8" s="111"/>
    </row>
    <row r="9" spans="1:25" ht="8.1" customHeight="1" x14ac:dyDescent="0.4">
      <c r="H9" s="20"/>
      <c r="I9" s="10"/>
      <c r="J9" s="10"/>
      <c r="K9" s="11"/>
      <c r="W9" s="21"/>
    </row>
    <row r="10" spans="1:25" ht="15" customHeight="1" x14ac:dyDescent="0.4">
      <c r="H10" s="108" t="s">
        <v>17</v>
      </c>
      <c r="I10" s="108"/>
      <c r="J10" s="108"/>
      <c r="K10" s="11"/>
      <c r="L10" s="21" t="s">
        <v>12</v>
      </c>
      <c r="M10" s="116"/>
      <c r="N10" s="116"/>
      <c r="O10" s="12" t="s">
        <v>13</v>
      </c>
      <c r="P10" s="116"/>
      <c r="Q10" s="116"/>
      <c r="W10" s="21"/>
    </row>
    <row r="11" spans="1:25" ht="24.95" customHeight="1" x14ac:dyDescent="0.4">
      <c r="H11" s="108" t="s">
        <v>16</v>
      </c>
      <c r="I11" s="108"/>
      <c r="J11" s="108"/>
      <c r="K11" s="11"/>
      <c r="L11" s="109"/>
      <c r="M11" s="109"/>
      <c r="N11" s="109"/>
      <c r="O11" s="109"/>
      <c r="P11" s="109"/>
      <c r="Q11" s="109"/>
      <c r="R11" s="109"/>
      <c r="S11" s="109"/>
      <c r="T11" s="109"/>
      <c r="U11" s="109"/>
      <c r="V11" s="109"/>
      <c r="W11" s="109"/>
      <c r="X11" s="109"/>
    </row>
    <row r="12" spans="1:25" ht="8.1" customHeight="1" x14ac:dyDescent="0.4">
      <c r="H12" s="21"/>
      <c r="I12" s="11"/>
      <c r="J12" s="11"/>
      <c r="K12" s="11"/>
      <c r="W12" s="21"/>
    </row>
    <row r="13" spans="1:25" ht="24.95" customHeight="1" x14ac:dyDescent="0.4">
      <c r="H13" s="110" t="s">
        <v>9</v>
      </c>
      <c r="I13" s="110"/>
      <c r="J13" s="110"/>
      <c r="K13" s="11"/>
      <c r="L13" s="109"/>
      <c r="M13" s="109"/>
      <c r="N13" s="109"/>
      <c r="O13" s="109"/>
      <c r="P13" s="109"/>
      <c r="Q13" s="109"/>
      <c r="R13" s="109"/>
      <c r="S13" s="109"/>
      <c r="T13" s="109"/>
      <c r="U13" s="109"/>
      <c r="V13" s="109"/>
      <c r="W13" s="109"/>
      <c r="X13" s="109"/>
    </row>
    <row r="14" spans="1:25" ht="8.1" customHeight="1" x14ac:dyDescent="0.4">
      <c r="H14" s="21"/>
      <c r="I14" s="11"/>
      <c r="J14" s="11"/>
      <c r="K14" s="11"/>
      <c r="L14" s="13"/>
      <c r="M14" s="13"/>
      <c r="N14" s="13"/>
      <c r="O14" s="13"/>
      <c r="P14" s="13"/>
      <c r="Q14" s="13"/>
      <c r="R14" s="13"/>
      <c r="S14" s="13"/>
      <c r="T14" s="13"/>
      <c r="U14" s="13"/>
      <c r="V14" s="13"/>
      <c r="W14" s="13"/>
      <c r="X14" s="20"/>
    </row>
    <row r="15" spans="1:25" ht="24.95" customHeight="1" x14ac:dyDescent="0.4">
      <c r="H15" s="110" t="s">
        <v>10</v>
      </c>
      <c r="I15" s="110"/>
      <c r="J15" s="110"/>
      <c r="K15" s="11"/>
      <c r="L15" s="109"/>
      <c r="M15" s="109"/>
      <c r="N15" s="109"/>
      <c r="O15" s="109"/>
      <c r="P15" s="109"/>
      <c r="Q15" s="109"/>
      <c r="R15" s="109"/>
      <c r="S15" s="109"/>
      <c r="T15" s="109"/>
      <c r="U15" s="109"/>
      <c r="V15" s="109"/>
      <c r="W15" s="109"/>
      <c r="X15" s="109"/>
    </row>
    <row r="17" spans="2:32" ht="38.450000000000003" customHeight="1" x14ac:dyDescent="0.4">
      <c r="B17" s="114" t="s">
        <v>58</v>
      </c>
      <c r="C17" s="115"/>
      <c r="D17" s="115"/>
      <c r="E17" s="115"/>
      <c r="F17" s="115"/>
      <c r="G17" s="115"/>
      <c r="H17" s="115"/>
      <c r="I17" s="115"/>
      <c r="J17" s="115"/>
      <c r="K17" s="115"/>
      <c r="L17" s="115"/>
      <c r="M17" s="115"/>
      <c r="N17" s="115"/>
      <c r="O17" s="115"/>
      <c r="P17" s="115"/>
      <c r="Q17" s="115"/>
      <c r="R17" s="115"/>
      <c r="S17" s="115"/>
      <c r="T17" s="115"/>
      <c r="U17" s="115"/>
      <c r="V17" s="115"/>
      <c r="W17" s="115"/>
      <c r="X17" s="115"/>
    </row>
    <row r="18" spans="2:32" ht="9" customHeight="1" x14ac:dyDescent="0.4"/>
    <row r="19" spans="2:32" x14ac:dyDescent="0.4">
      <c r="M19" s="21" t="s">
        <v>8</v>
      </c>
    </row>
    <row r="20" spans="2:32" ht="9" customHeight="1" x14ac:dyDescent="0.4">
      <c r="AF20" s="14"/>
    </row>
    <row r="21" spans="2:32" ht="24.95" customHeight="1" x14ac:dyDescent="0.4">
      <c r="B21" s="104" t="s">
        <v>14</v>
      </c>
      <c r="C21" s="105"/>
      <c r="D21" s="105"/>
      <c r="E21" s="105"/>
      <c r="F21" s="106"/>
      <c r="G21" s="102"/>
      <c r="H21" s="102"/>
      <c r="I21" s="102"/>
      <c r="J21" s="102"/>
      <c r="K21" s="102"/>
      <c r="L21" s="102"/>
      <c r="M21" s="102"/>
      <c r="N21" s="102"/>
      <c r="O21" s="102"/>
      <c r="P21" s="102"/>
      <c r="Q21" s="102"/>
      <c r="R21" s="102"/>
      <c r="S21" s="102"/>
      <c r="T21" s="102"/>
      <c r="U21" s="102"/>
      <c r="V21" s="102"/>
      <c r="W21" s="102"/>
      <c r="X21" s="102"/>
    </row>
    <row r="22" spans="2:32" ht="24.95" customHeight="1" x14ac:dyDescent="0.4">
      <c r="B22" s="94" t="s">
        <v>15</v>
      </c>
      <c r="C22" s="95"/>
      <c r="D22" s="95"/>
      <c r="E22" s="95"/>
      <c r="F22" s="107"/>
      <c r="G22" s="102"/>
      <c r="H22" s="102"/>
      <c r="I22" s="102"/>
      <c r="J22" s="102"/>
      <c r="K22" s="102"/>
      <c r="L22" s="102"/>
      <c r="M22" s="102"/>
      <c r="N22" s="102"/>
      <c r="O22" s="102"/>
      <c r="P22" s="102"/>
      <c r="Q22" s="102"/>
      <c r="R22" s="102"/>
      <c r="S22" s="102"/>
      <c r="T22" s="102"/>
      <c r="U22" s="102"/>
      <c r="V22" s="102"/>
      <c r="W22" s="102"/>
      <c r="X22" s="102"/>
    </row>
    <row r="23" spans="2:32" x14ac:dyDescent="0.4">
      <c r="B23" s="94" t="s">
        <v>11</v>
      </c>
      <c r="C23" s="95"/>
      <c r="D23" s="95"/>
      <c r="E23" s="95"/>
      <c r="F23" s="95"/>
      <c r="G23" s="15" t="s">
        <v>12</v>
      </c>
      <c r="H23" s="98"/>
      <c r="I23" s="99"/>
      <c r="J23" s="16" t="s">
        <v>13</v>
      </c>
      <c r="K23" s="98"/>
      <c r="L23" s="100"/>
      <c r="M23" s="17"/>
      <c r="N23" s="17"/>
      <c r="O23" s="59"/>
      <c r="P23" s="18"/>
      <c r="Q23" s="18"/>
      <c r="R23" s="18"/>
      <c r="S23" s="18"/>
      <c r="T23" s="18"/>
      <c r="U23" s="18"/>
      <c r="V23" s="18"/>
      <c r="W23" s="18"/>
      <c r="X23" s="19"/>
    </row>
    <row r="24" spans="2:32" ht="24.95" customHeight="1" x14ac:dyDescent="0.4">
      <c r="B24" s="96"/>
      <c r="C24" s="97"/>
      <c r="D24" s="97"/>
      <c r="E24" s="97"/>
      <c r="F24" s="97"/>
      <c r="G24" s="101"/>
      <c r="H24" s="101"/>
      <c r="I24" s="101"/>
      <c r="J24" s="101"/>
      <c r="K24" s="101"/>
      <c r="L24" s="101"/>
      <c r="M24" s="102"/>
      <c r="N24" s="102"/>
      <c r="O24" s="102"/>
      <c r="P24" s="102"/>
      <c r="Q24" s="102"/>
      <c r="R24" s="102"/>
      <c r="S24" s="102"/>
      <c r="T24" s="102"/>
      <c r="U24" s="102"/>
      <c r="V24" s="102"/>
      <c r="W24" s="102"/>
      <c r="X24" s="102"/>
    </row>
    <row r="25" spans="2:32" ht="24.95" customHeight="1" x14ac:dyDescent="0.4">
      <c r="B25" s="104" t="s">
        <v>1</v>
      </c>
      <c r="C25" s="105"/>
      <c r="D25" s="105"/>
      <c r="E25" s="105"/>
      <c r="F25" s="106"/>
      <c r="G25" s="102"/>
      <c r="H25" s="102"/>
      <c r="I25" s="102"/>
      <c r="J25" s="102"/>
      <c r="K25" s="102"/>
      <c r="L25" s="102"/>
      <c r="M25" s="102"/>
      <c r="N25" s="102"/>
      <c r="O25" s="102"/>
      <c r="P25" s="102"/>
      <c r="Q25" s="102"/>
      <c r="R25" s="102"/>
      <c r="S25" s="102"/>
      <c r="T25" s="102"/>
      <c r="U25" s="102"/>
      <c r="V25" s="102"/>
      <c r="W25" s="102"/>
      <c r="X25" s="102"/>
    </row>
    <row r="26" spans="2:32" ht="24.95" customHeight="1" x14ac:dyDescent="0.4">
      <c r="B26" s="104" t="s">
        <v>3</v>
      </c>
      <c r="C26" s="105"/>
      <c r="D26" s="105"/>
      <c r="E26" s="105"/>
      <c r="F26" s="106"/>
      <c r="G26" s="102"/>
      <c r="H26" s="102"/>
      <c r="I26" s="102"/>
      <c r="J26" s="102"/>
      <c r="K26" s="102"/>
      <c r="L26" s="102"/>
      <c r="M26" s="102"/>
      <c r="N26" s="102"/>
      <c r="O26" s="102"/>
      <c r="P26" s="102"/>
      <c r="Q26" s="102"/>
      <c r="R26" s="102"/>
      <c r="S26" s="102"/>
      <c r="T26" s="102"/>
      <c r="U26" s="102"/>
      <c r="V26" s="102"/>
      <c r="W26" s="102"/>
      <c r="X26" s="102"/>
    </row>
    <row r="28" spans="2:32" s="43" customFormat="1" ht="24.95" customHeight="1" x14ac:dyDescent="0.4">
      <c r="B28" s="44"/>
      <c r="C28" s="45"/>
      <c r="D28" s="46" t="s">
        <v>43</v>
      </c>
      <c r="E28" s="46"/>
      <c r="F28" s="46"/>
      <c r="G28" s="45"/>
      <c r="H28" s="103" t="s">
        <v>44</v>
      </c>
      <c r="I28" s="103"/>
      <c r="J28" s="103"/>
      <c r="K28" s="103"/>
      <c r="L28" s="103"/>
      <c r="M28" s="103"/>
      <c r="N28" s="103"/>
      <c r="O28" s="103"/>
      <c r="P28" s="103"/>
      <c r="Q28" s="103"/>
      <c r="R28" s="103"/>
      <c r="S28" s="45"/>
      <c r="T28" s="47"/>
      <c r="U28" s="47"/>
      <c r="V28" s="47"/>
      <c r="W28" s="47"/>
      <c r="X28" s="48"/>
    </row>
    <row r="29" spans="2:32" s="43" customFormat="1" ht="24.95" customHeight="1" x14ac:dyDescent="0.4">
      <c r="B29" s="49"/>
      <c r="D29" s="50"/>
      <c r="E29"/>
      <c r="F29" s="50"/>
      <c r="G29" s="50"/>
      <c r="H29" s="91" t="s">
        <v>61</v>
      </c>
      <c r="I29" s="91"/>
      <c r="J29" s="91"/>
      <c r="K29" s="91"/>
      <c r="L29" s="91"/>
      <c r="M29" s="91"/>
      <c r="N29" s="91"/>
      <c r="O29" s="91"/>
      <c r="P29" s="91"/>
      <c r="Q29" s="91"/>
      <c r="R29" s="91"/>
      <c r="S29" s="92"/>
      <c r="T29" s="92"/>
      <c r="U29" s="92"/>
      <c r="V29" s="92"/>
      <c r="W29" s="92"/>
      <c r="X29" s="92"/>
    </row>
    <row r="30" spans="2:32" ht="24.95" customHeight="1" x14ac:dyDescent="0.4">
      <c r="H30" s="92"/>
      <c r="I30" s="92"/>
      <c r="J30" s="92"/>
      <c r="K30" s="92"/>
      <c r="L30" s="92"/>
      <c r="M30" s="92"/>
      <c r="N30" s="92"/>
      <c r="O30" s="92"/>
      <c r="P30" s="92"/>
      <c r="Q30" s="92"/>
      <c r="R30" s="92"/>
      <c r="S30" s="92"/>
      <c r="T30" s="92"/>
      <c r="U30" s="92"/>
      <c r="V30" s="92"/>
      <c r="W30" s="92"/>
      <c r="X30" s="92"/>
    </row>
    <row r="31" spans="2:32" x14ac:dyDescent="0.4">
      <c r="H31" s="93"/>
      <c r="I31" s="93"/>
      <c r="J31" s="93"/>
      <c r="K31" s="93"/>
      <c r="L31" s="93"/>
      <c r="M31" s="93"/>
      <c r="N31" s="93"/>
      <c r="O31" s="93"/>
      <c r="P31" s="93"/>
      <c r="Q31" s="93"/>
      <c r="R31" s="93"/>
      <c r="S31" s="93"/>
      <c r="T31" s="93"/>
      <c r="U31" s="93"/>
      <c r="V31" s="93"/>
      <c r="W31" s="93"/>
      <c r="X31" s="93"/>
    </row>
  </sheetData>
  <mergeCells count="29">
    <mergeCell ref="H7:J7"/>
    <mergeCell ref="L7:X8"/>
    <mergeCell ref="H8:J8"/>
    <mergeCell ref="S2:T2"/>
    <mergeCell ref="B17:X17"/>
    <mergeCell ref="H10:J10"/>
    <mergeCell ref="M10:N10"/>
    <mergeCell ref="P10:Q10"/>
    <mergeCell ref="A4:Y4"/>
    <mergeCell ref="B21:F21"/>
    <mergeCell ref="G21:X21"/>
    <mergeCell ref="B22:F22"/>
    <mergeCell ref="G22:X22"/>
    <mergeCell ref="H11:J11"/>
    <mergeCell ref="L11:X11"/>
    <mergeCell ref="H13:J13"/>
    <mergeCell ref="L13:X13"/>
    <mergeCell ref="H15:J15"/>
    <mergeCell ref="L15:X15"/>
    <mergeCell ref="H29:X31"/>
    <mergeCell ref="B23:F24"/>
    <mergeCell ref="H23:I23"/>
    <mergeCell ref="K23:L23"/>
    <mergeCell ref="G24:X24"/>
    <mergeCell ref="H28:R28"/>
    <mergeCell ref="B25:F25"/>
    <mergeCell ref="G25:X25"/>
    <mergeCell ref="B26:F26"/>
    <mergeCell ref="G26:X26"/>
  </mergeCells>
  <phoneticPr fontId="1"/>
  <dataValidations count="1">
    <dataValidation type="list" allowBlank="1" showInputMessage="1" showErrorMessage="1" sqref="G21:X21" xr:uid="{BC6EBD78-199D-4373-ADD3-1C46FC40C9D5}">
      <formula1>"保育室,保育ママ,認証保育所,その他認可外保育施設"</formula1>
    </dataValidation>
  </dataValidations>
  <pageMargins left="0.31496062992125984" right="0.31496062992125984" top="0.35433070866141736" bottom="0.35433070866141736" header="0.31496062992125984" footer="0.31496062992125984"/>
  <pageSetup paperSize="9" scale="9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DEF3EC-3EF2-4BA7-8C96-A7135B991352}">
  <sheetPr>
    <pageSetUpPr fitToPage="1"/>
  </sheetPr>
  <dimension ref="A1:N42"/>
  <sheetViews>
    <sheetView view="pageBreakPreview" zoomScale="85" zoomScaleNormal="100" zoomScaleSheetLayoutView="85" workbookViewId="0">
      <pane ySplit="6" topLeftCell="A7" activePane="bottomLeft" state="frozen"/>
      <selection pane="bottomLeft" activeCell="E25" sqref="E25"/>
    </sheetView>
  </sheetViews>
  <sheetFormatPr defaultColWidth="8.625" defaultRowHeight="18.75" x14ac:dyDescent="0.4"/>
  <cols>
    <col min="1" max="1" width="4.625" style="5" customWidth="1"/>
    <col min="2" max="2" width="12.625" style="5" customWidth="1"/>
    <col min="3" max="3" width="20.625" style="5" customWidth="1"/>
    <col min="4" max="4" width="12.625" style="6" customWidth="1"/>
    <col min="5" max="5" width="8.625" style="6" customWidth="1"/>
    <col min="6" max="7" width="10.625" style="6" customWidth="1"/>
    <col min="8" max="11" width="12.625" style="6" customWidth="1"/>
    <col min="12" max="12" width="18.625" style="6" customWidth="1"/>
    <col min="13" max="14" width="8.625" style="6" customWidth="1"/>
    <col min="15" max="15" width="0.875" style="2" customWidth="1"/>
    <col min="16" max="16384" width="8.625" style="2"/>
  </cols>
  <sheetData>
    <row r="1" spans="1:14" s="51" customFormat="1" ht="18" customHeight="1" x14ac:dyDescent="0.2">
      <c r="A1" s="55" t="s">
        <v>70</v>
      </c>
      <c r="B1" s="55"/>
      <c r="C1" s="55"/>
      <c r="D1" s="52"/>
      <c r="E1" s="53"/>
      <c r="F1" s="54"/>
      <c r="G1" s="54"/>
      <c r="H1" s="54"/>
      <c r="I1" s="54"/>
      <c r="J1" s="54"/>
      <c r="K1" s="54"/>
    </row>
    <row r="2" spans="1:14" s="1" customFormat="1" ht="9" customHeight="1" x14ac:dyDescent="0.4">
      <c r="A2" s="24"/>
      <c r="B2" s="24"/>
      <c r="C2" s="24"/>
      <c r="D2" s="27"/>
      <c r="E2" s="27"/>
      <c r="F2" s="27"/>
      <c r="G2" s="27"/>
      <c r="H2" s="27"/>
      <c r="I2" s="27"/>
      <c r="J2" s="27"/>
      <c r="K2" s="27"/>
      <c r="L2" s="27"/>
      <c r="M2" s="27"/>
      <c r="N2" s="27"/>
    </row>
    <row r="3" spans="1:14" s="1" customFormat="1" ht="18" customHeight="1" x14ac:dyDescent="0.4">
      <c r="A3" s="120" t="s">
        <v>59</v>
      </c>
      <c r="B3" s="120"/>
      <c r="C3" s="120"/>
      <c r="D3" s="120"/>
      <c r="E3" s="120"/>
      <c r="F3" s="120"/>
      <c r="G3" s="120"/>
      <c r="H3" s="120"/>
      <c r="I3" s="120"/>
      <c r="J3" s="120"/>
      <c r="K3" s="120"/>
      <c r="L3" s="120"/>
      <c r="M3" s="120"/>
      <c r="N3" s="120"/>
    </row>
    <row r="4" spans="1:14" s="1" customFormat="1" ht="9" customHeight="1" x14ac:dyDescent="0.4">
      <c r="A4" s="24"/>
      <c r="B4" s="24"/>
      <c r="C4" s="24"/>
      <c r="D4" s="25"/>
      <c r="E4" s="25"/>
      <c r="F4" s="27"/>
      <c r="G4" s="27"/>
      <c r="H4" s="27"/>
      <c r="I4" s="27"/>
      <c r="J4" s="27"/>
      <c r="K4" s="25"/>
      <c r="L4" s="25"/>
      <c r="M4" s="25"/>
      <c r="N4" s="25"/>
    </row>
    <row r="5" spans="1:14" ht="18" customHeight="1" x14ac:dyDescent="0.4">
      <c r="A5" s="126" t="s">
        <v>0</v>
      </c>
      <c r="B5" s="123" t="s">
        <v>20</v>
      </c>
      <c r="C5" s="124"/>
      <c r="D5" s="124"/>
      <c r="E5" s="125"/>
      <c r="F5" s="121" t="s">
        <v>39</v>
      </c>
      <c r="G5" s="123" t="s">
        <v>62</v>
      </c>
      <c r="H5" s="128"/>
      <c r="I5" s="129"/>
      <c r="J5" s="129"/>
      <c r="K5" s="129"/>
      <c r="L5" s="129"/>
      <c r="M5" s="129"/>
      <c r="N5" s="130"/>
    </row>
    <row r="6" spans="1:14" ht="25.5" x14ac:dyDescent="0.4">
      <c r="A6" s="127"/>
      <c r="B6" s="34" t="s">
        <v>50</v>
      </c>
      <c r="C6" s="34" t="s">
        <v>26</v>
      </c>
      <c r="D6" s="32" t="s">
        <v>19</v>
      </c>
      <c r="E6" s="28" t="s">
        <v>21</v>
      </c>
      <c r="F6" s="122"/>
      <c r="G6" s="58" t="s">
        <v>53</v>
      </c>
      <c r="H6" s="56" t="s">
        <v>46</v>
      </c>
      <c r="I6" s="56" t="s">
        <v>47</v>
      </c>
      <c r="J6" s="56" t="s">
        <v>48</v>
      </c>
      <c r="K6" s="26" t="s">
        <v>19</v>
      </c>
      <c r="L6" s="26" t="s">
        <v>17</v>
      </c>
      <c r="M6" s="26" t="s">
        <v>21</v>
      </c>
      <c r="N6" s="41" t="s">
        <v>49</v>
      </c>
    </row>
    <row r="7" spans="1:14" ht="18" customHeight="1" x14ac:dyDescent="0.4">
      <c r="A7" s="3">
        <v>1</v>
      </c>
      <c r="B7" s="33"/>
      <c r="C7" s="35"/>
      <c r="D7" s="30"/>
      <c r="E7" s="30"/>
      <c r="F7" s="29"/>
      <c r="G7" s="33"/>
      <c r="H7" s="33"/>
      <c r="I7" s="33"/>
      <c r="J7" s="42"/>
      <c r="K7" s="31"/>
      <c r="L7" s="29"/>
      <c r="M7" s="30"/>
      <c r="N7" s="29"/>
    </row>
    <row r="8" spans="1:14" ht="18" customHeight="1" x14ac:dyDescent="0.4">
      <c r="A8" s="3">
        <v>2</v>
      </c>
      <c r="B8" s="33"/>
      <c r="C8" s="36"/>
      <c r="D8" s="31"/>
      <c r="E8" s="30"/>
      <c r="F8" s="29"/>
      <c r="G8" s="33"/>
      <c r="H8" s="33"/>
      <c r="I8" s="33"/>
      <c r="J8" s="42"/>
      <c r="K8" s="31"/>
      <c r="L8" s="29"/>
      <c r="M8" s="30"/>
      <c r="N8" s="29"/>
    </row>
    <row r="9" spans="1:14" ht="18" customHeight="1" x14ac:dyDescent="0.4">
      <c r="A9" s="3">
        <v>3</v>
      </c>
      <c r="B9" s="33"/>
      <c r="C9" s="36"/>
      <c r="D9" s="30"/>
      <c r="E9" s="30"/>
      <c r="F9" s="29"/>
      <c r="G9" s="33"/>
      <c r="H9" s="33"/>
      <c r="I9" s="33"/>
      <c r="J9" s="42"/>
      <c r="K9" s="31"/>
      <c r="L9" s="29"/>
      <c r="M9" s="30"/>
      <c r="N9" s="29"/>
    </row>
    <row r="10" spans="1:14" ht="18" customHeight="1" x14ac:dyDescent="0.4">
      <c r="A10" s="3">
        <v>4</v>
      </c>
      <c r="B10" s="33"/>
      <c r="C10" s="36"/>
      <c r="D10" s="31"/>
      <c r="E10" s="30"/>
      <c r="F10" s="29"/>
      <c r="G10" s="33"/>
      <c r="H10" s="33"/>
      <c r="I10" s="33"/>
      <c r="J10" s="42"/>
      <c r="K10" s="31"/>
      <c r="L10" s="29"/>
      <c r="M10" s="30"/>
      <c r="N10" s="29"/>
    </row>
    <row r="11" spans="1:14" ht="18" customHeight="1" x14ac:dyDescent="0.4">
      <c r="A11" s="3">
        <v>5</v>
      </c>
      <c r="B11" s="33"/>
      <c r="C11" s="36"/>
      <c r="D11" s="30"/>
      <c r="E11" s="30"/>
      <c r="F11" s="29"/>
      <c r="G11" s="33"/>
      <c r="H11" s="33"/>
      <c r="I11" s="33"/>
      <c r="J11" s="42"/>
      <c r="K11" s="31"/>
      <c r="L11" s="29"/>
      <c r="M11" s="30"/>
      <c r="N11" s="29"/>
    </row>
    <row r="12" spans="1:14" ht="18" customHeight="1" x14ac:dyDescent="0.4">
      <c r="A12" s="3">
        <v>6</v>
      </c>
      <c r="B12" s="33"/>
      <c r="C12" s="36"/>
      <c r="D12" s="31"/>
      <c r="E12" s="30"/>
      <c r="F12" s="29"/>
      <c r="G12" s="33"/>
      <c r="H12" s="33"/>
      <c r="I12" s="33"/>
      <c r="J12" s="42"/>
      <c r="K12" s="31"/>
      <c r="L12" s="29"/>
      <c r="M12" s="30"/>
      <c r="N12" s="29"/>
    </row>
    <row r="13" spans="1:14" ht="18" customHeight="1" x14ac:dyDescent="0.4">
      <c r="A13" s="3">
        <v>7</v>
      </c>
      <c r="B13" s="33"/>
      <c r="C13" s="36"/>
      <c r="D13" s="30"/>
      <c r="E13" s="30"/>
      <c r="F13" s="29"/>
      <c r="G13" s="33"/>
      <c r="H13" s="33"/>
      <c r="I13" s="33"/>
      <c r="J13" s="42"/>
      <c r="K13" s="31"/>
      <c r="L13" s="29"/>
      <c r="M13" s="30"/>
      <c r="N13" s="29"/>
    </row>
    <row r="14" spans="1:14" ht="18" customHeight="1" x14ac:dyDescent="0.4">
      <c r="A14" s="3">
        <v>8</v>
      </c>
      <c r="B14" s="33"/>
      <c r="C14" s="36"/>
      <c r="D14" s="31"/>
      <c r="E14" s="30"/>
      <c r="F14" s="29"/>
      <c r="G14" s="33"/>
      <c r="H14" s="33"/>
      <c r="I14" s="33"/>
      <c r="J14" s="42"/>
      <c r="K14" s="31"/>
      <c r="L14" s="29"/>
      <c r="M14" s="30"/>
      <c r="N14" s="29"/>
    </row>
    <row r="15" spans="1:14" ht="18" customHeight="1" x14ac:dyDescent="0.4">
      <c r="A15" s="3">
        <v>9</v>
      </c>
      <c r="B15" s="33"/>
      <c r="C15" s="36"/>
      <c r="D15" s="30"/>
      <c r="E15" s="30"/>
      <c r="F15" s="29"/>
      <c r="G15" s="33"/>
      <c r="H15" s="33"/>
      <c r="I15" s="33"/>
      <c r="J15" s="42"/>
      <c r="K15" s="31"/>
      <c r="L15" s="29"/>
      <c r="M15" s="30"/>
      <c r="N15" s="29"/>
    </row>
    <row r="16" spans="1:14" ht="18" customHeight="1" x14ac:dyDescent="0.4">
      <c r="A16" s="3">
        <v>10</v>
      </c>
      <c r="B16" s="33"/>
      <c r="C16" s="36"/>
      <c r="D16" s="31"/>
      <c r="E16" s="30"/>
      <c r="F16" s="29"/>
      <c r="G16" s="33"/>
      <c r="H16" s="33"/>
      <c r="I16" s="33"/>
      <c r="J16" s="42"/>
      <c r="K16" s="31"/>
      <c r="L16" s="29"/>
      <c r="M16" s="30"/>
      <c r="N16" s="29"/>
    </row>
    <row r="17" spans="1:14" ht="18" customHeight="1" x14ac:dyDescent="0.4">
      <c r="A17" s="3">
        <v>11</v>
      </c>
      <c r="B17" s="33"/>
      <c r="C17" s="36"/>
      <c r="D17" s="30"/>
      <c r="E17" s="30"/>
      <c r="F17" s="29"/>
      <c r="G17" s="33"/>
      <c r="H17" s="33"/>
      <c r="I17" s="33"/>
      <c r="J17" s="42"/>
      <c r="K17" s="31"/>
      <c r="L17" s="29"/>
      <c r="M17" s="30"/>
      <c r="N17" s="29"/>
    </row>
    <row r="18" spans="1:14" ht="18" customHeight="1" x14ac:dyDescent="0.4">
      <c r="A18" s="3">
        <v>12</v>
      </c>
      <c r="B18" s="33"/>
      <c r="C18" s="36"/>
      <c r="D18" s="31"/>
      <c r="E18" s="30"/>
      <c r="F18" s="29"/>
      <c r="G18" s="33"/>
      <c r="H18" s="33"/>
      <c r="I18" s="33"/>
      <c r="J18" s="42"/>
      <c r="K18" s="31"/>
      <c r="L18" s="29"/>
      <c r="M18" s="30"/>
      <c r="N18" s="29"/>
    </row>
    <row r="19" spans="1:14" ht="18" customHeight="1" x14ac:dyDescent="0.4">
      <c r="A19" s="3">
        <v>13</v>
      </c>
      <c r="B19" s="33"/>
      <c r="C19" s="36"/>
      <c r="D19" s="30"/>
      <c r="E19" s="30"/>
      <c r="F19" s="29"/>
      <c r="G19" s="33"/>
      <c r="H19" s="33"/>
      <c r="I19" s="33"/>
      <c r="J19" s="42"/>
      <c r="K19" s="31"/>
      <c r="L19" s="29"/>
      <c r="M19" s="30"/>
      <c r="N19" s="29"/>
    </row>
    <row r="20" spans="1:14" ht="18" customHeight="1" x14ac:dyDescent="0.4">
      <c r="A20" s="3">
        <v>14</v>
      </c>
      <c r="B20" s="33"/>
      <c r="C20" s="36"/>
      <c r="D20" s="31"/>
      <c r="E20" s="30"/>
      <c r="F20" s="29"/>
      <c r="G20" s="33"/>
      <c r="H20" s="33"/>
      <c r="I20" s="33"/>
      <c r="J20" s="42"/>
      <c r="K20" s="31"/>
      <c r="L20" s="29"/>
      <c r="M20" s="30"/>
      <c r="N20" s="29"/>
    </row>
    <row r="21" spans="1:14" ht="18" customHeight="1" x14ac:dyDescent="0.4">
      <c r="A21" s="3">
        <v>15</v>
      </c>
      <c r="B21" s="33"/>
      <c r="C21" s="36"/>
      <c r="D21" s="30"/>
      <c r="E21" s="30"/>
      <c r="F21" s="29"/>
      <c r="G21" s="33"/>
      <c r="H21" s="33"/>
      <c r="I21" s="33"/>
      <c r="J21" s="42"/>
      <c r="K21" s="31"/>
      <c r="L21" s="29"/>
      <c r="M21" s="30"/>
      <c r="N21" s="29"/>
    </row>
    <row r="22" spans="1:14" ht="18" customHeight="1" x14ac:dyDescent="0.4">
      <c r="A22" s="3">
        <v>16</v>
      </c>
      <c r="B22" s="33"/>
      <c r="C22" s="36"/>
      <c r="D22" s="31"/>
      <c r="E22" s="30"/>
      <c r="F22" s="29"/>
      <c r="G22" s="33"/>
      <c r="H22" s="33"/>
      <c r="I22" s="33"/>
      <c r="J22" s="42"/>
      <c r="K22" s="31"/>
      <c r="L22" s="29"/>
      <c r="M22" s="30"/>
      <c r="N22" s="29"/>
    </row>
    <row r="23" spans="1:14" ht="18" customHeight="1" x14ac:dyDescent="0.4">
      <c r="A23" s="3">
        <v>17</v>
      </c>
      <c r="B23" s="33"/>
      <c r="C23" s="36"/>
      <c r="D23" s="30"/>
      <c r="E23" s="30"/>
      <c r="F23" s="29"/>
      <c r="G23" s="33"/>
      <c r="H23" s="33"/>
      <c r="I23" s="33"/>
      <c r="J23" s="42"/>
      <c r="K23" s="31"/>
      <c r="L23" s="29"/>
      <c r="M23" s="30"/>
      <c r="N23" s="29"/>
    </row>
    <row r="24" spans="1:14" ht="18" customHeight="1" x14ac:dyDescent="0.4">
      <c r="A24" s="3">
        <v>18</v>
      </c>
      <c r="B24" s="33"/>
      <c r="C24" s="36"/>
      <c r="D24" s="31"/>
      <c r="E24" s="30"/>
      <c r="F24" s="29"/>
      <c r="G24" s="33"/>
      <c r="H24" s="33"/>
      <c r="I24" s="33"/>
      <c r="J24" s="42"/>
      <c r="K24" s="31"/>
      <c r="L24" s="29"/>
      <c r="M24" s="30"/>
      <c r="N24" s="29"/>
    </row>
    <row r="25" spans="1:14" ht="18" customHeight="1" x14ac:dyDescent="0.4">
      <c r="A25" s="3">
        <v>19</v>
      </c>
      <c r="B25" s="33"/>
      <c r="C25" s="36"/>
      <c r="D25" s="30"/>
      <c r="E25" s="30"/>
      <c r="F25" s="29"/>
      <c r="G25" s="33"/>
      <c r="H25" s="33"/>
      <c r="I25" s="33"/>
      <c r="J25" s="42"/>
      <c r="K25" s="31"/>
      <c r="L25" s="29"/>
      <c r="M25" s="30"/>
      <c r="N25" s="29"/>
    </row>
    <row r="26" spans="1:14" ht="18" customHeight="1" x14ac:dyDescent="0.4">
      <c r="A26" s="3">
        <v>20</v>
      </c>
      <c r="B26" s="33"/>
      <c r="C26" s="36"/>
      <c r="D26" s="31"/>
      <c r="E26" s="30"/>
      <c r="F26" s="29"/>
      <c r="G26" s="33"/>
      <c r="H26" s="33"/>
      <c r="I26" s="33"/>
      <c r="J26" s="42"/>
      <c r="K26" s="31"/>
      <c r="L26" s="29"/>
      <c r="M26" s="30"/>
      <c r="N26" s="29"/>
    </row>
    <row r="27" spans="1:14" ht="9" customHeight="1" x14ac:dyDescent="0.4">
      <c r="A27" s="4"/>
      <c r="B27" s="4"/>
      <c r="C27" s="4"/>
      <c r="D27" s="22"/>
      <c r="E27" s="22"/>
      <c r="F27" s="22"/>
      <c r="G27" s="22"/>
      <c r="H27" s="22"/>
      <c r="I27" s="22"/>
      <c r="J27" s="22"/>
      <c r="K27" s="22"/>
      <c r="L27" s="22"/>
      <c r="M27" s="22"/>
      <c r="N27" s="22"/>
    </row>
    <row r="28" spans="1:14" s="37" customFormat="1" ht="20.100000000000001" customHeight="1" x14ac:dyDescent="0.4">
      <c r="A28" s="118" t="s">
        <v>42</v>
      </c>
      <c r="B28" s="119"/>
      <c r="C28" s="37" t="s">
        <v>54</v>
      </c>
      <c r="D28" s="57"/>
    </row>
    <row r="29" spans="1:14" s="37" customFormat="1" ht="20.100000000000001" customHeight="1" x14ac:dyDescent="0.4">
      <c r="A29" s="60"/>
      <c r="B29" s="61"/>
      <c r="C29" s="37" t="s">
        <v>55</v>
      </c>
      <c r="D29" s="57"/>
    </row>
    <row r="30" spans="1:14" s="37" customFormat="1" ht="20.100000000000001" customHeight="1" x14ac:dyDescent="0.4">
      <c r="A30" s="38"/>
      <c r="B30" s="39" t="s">
        <v>38</v>
      </c>
      <c r="C30" s="37" t="s">
        <v>63</v>
      </c>
    </row>
    <row r="31" spans="1:14" s="37" customFormat="1" ht="20.100000000000001" customHeight="1" x14ac:dyDescent="0.4">
      <c r="A31" s="38"/>
      <c r="B31" s="39"/>
      <c r="C31" s="37" t="s">
        <v>64</v>
      </c>
    </row>
    <row r="32" spans="1:14" s="37" customFormat="1" ht="19.5" x14ac:dyDescent="0.4">
      <c r="A32" s="40"/>
      <c r="B32" s="38" t="s">
        <v>40</v>
      </c>
      <c r="C32" s="37" t="s">
        <v>45</v>
      </c>
    </row>
    <row r="33" spans="1:4" s="37" customFormat="1" ht="19.5" x14ac:dyDescent="0.4">
      <c r="A33" s="40"/>
      <c r="B33" s="38"/>
      <c r="C33" s="37" t="s">
        <v>56</v>
      </c>
    </row>
    <row r="34" spans="1:4" s="37" customFormat="1" ht="19.5" x14ac:dyDescent="0.4">
      <c r="A34" s="40"/>
      <c r="B34" s="38" t="s">
        <v>41</v>
      </c>
      <c r="C34" s="37" t="s">
        <v>65</v>
      </c>
    </row>
    <row r="35" spans="1:4" s="37" customFormat="1" ht="19.5" x14ac:dyDescent="0.4">
      <c r="A35" s="40"/>
      <c r="B35" s="38"/>
      <c r="C35" s="37" t="s">
        <v>66</v>
      </c>
    </row>
    <row r="36" spans="1:4" s="37" customFormat="1" ht="19.5" x14ac:dyDescent="0.4">
      <c r="A36" s="40"/>
      <c r="B36" s="38"/>
      <c r="C36" s="37" t="s">
        <v>67</v>
      </c>
    </row>
    <row r="37" spans="1:4" s="37" customFormat="1" ht="19.5" x14ac:dyDescent="0.4">
      <c r="A37" s="40"/>
      <c r="B37" s="38"/>
      <c r="C37" s="37" t="s">
        <v>68</v>
      </c>
    </row>
    <row r="41" spans="1:4" s="37" customFormat="1" ht="19.5" x14ac:dyDescent="0.4">
      <c r="A41" s="40"/>
      <c r="B41" s="40"/>
      <c r="C41" s="40"/>
      <c r="D41" s="38"/>
    </row>
    <row r="42" spans="1:4" s="37" customFormat="1" ht="19.5" x14ac:dyDescent="0.4">
      <c r="A42" s="40"/>
      <c r="B42" s="40"/>
      <c r="C42" s="40"/>
      <c r="D42" s="38"/>
    </row>
  </sheetData>
  <autoFilter ref="A6:N26" xr:uid="{6DDEF3EC-3EF2-4BA7-8C96-A7135B991352}"/>
  <mergeCells count="6">
    <mergeCell ref="A28:B28"/>
    <mergeCell ref="A3:N3"/>
    <mergeCell ref="F5:F6"/>
    <mergeCell ref="B5:E5"/>
    <mergeCell ref="A5:A6"/>
    <mergeCell ref="G5:N5"/>
  </mergeCells>
  <phoneticPr fontId="1"/>
  <dataValidations count="3">
    <dataValidation type="list" allowBlank="1" showInputMessage="1" showErrorMessage="1" sqref="E7:E26 M7:M26" xr:uid="{12C30522-4C47-49B4-87C0-AF9731770C96}">
      <formula1>"施設長,保育,調理,事務,その他"</formula1>
    </dataValidation>
    <dataValidation type="list" allowBlank="1" showInputMessage="1" showErrorMessage="1" sqref="N7:N26 F7:F26" xr:uid="{C19D8E01-AEB7-49CD-A162-9FF6412D61BB}">
      <formula1>"○,×"</formula1>
    </dataValidation>
    <dataValidation type="list" allowBlank="1" showInputMessage="1" showErrorMessage="1" sqref="G7:G26" xr:uid="{CEEFFBFF-6769-4B3F-96E6-0E9595BC030A}">
      <formula1>"既存雇用,新規雇用"</formula1>
    </dataValidation>
  </dataValidations>
  <pageMargins left="0.31496062992125984" right="0.23622047244094491" top="0.27559055118110237" bottom="0.27559055118110237" header="0.31496062992125984" footer="0.31496062992125984"/>
  <pageSetup paperSize="9" scale="7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056CF4-20D3-4EC9-995F-A4D427CFA08D}">
  <sheetPr>
    <pageSetUpPr fitToPage="1"/>
  </sheetPr>
  <dimension ref="A1:U66"/>
  <sheetViews>
    <sheetView view="pageBreakPreview" zoomScaleNormal="100" zoomScaleSheetLayoutView="100" workbookViewId="0">
      <selection activeCell="G7" sqref="G7:G11"/>
    </sheetView>
  </sheetViews>
  <sheetFormatPr defaultColWidth="8.625" defaultRowHeight="18.75" x14ac:dyDescent="0.4"/>
  <cols>
    <col min="1" max="1" width="4.625" style="81" customWidth="1"/>
    <col min="2" max="9" width="12.625" style="80" customWidth="1"/>
    <col min="10" max="10" width="10.625" style="80" customWidth="1"/>
    <col min="11" max="11" width="4.625" style="80" customWidth="1"/>
    <col min="12" max="19" width="12.625" style="80" customWidth="1"/>
    <col min="20" max="20" width="0.875" style="80" customWidth="1"/>
    <col min="21" max="16384" width="8.625" style="80"/>
  </cols>
  <sheetData>
    <row r="1" spans="1:21" s="51" customFormat="1" ht="15" customHeight="1" x14ac:dyDescent="0.2">
      <c r="A1" s="55" t="s">
        <v>71</v>
      </c>
      <c r="B1" s="52"/>
      <c r="C1" s="53"/>
      <c r="D1" s="53"/>
      <c r="E1" s="53"/>
      <c r="F1" s="53"/>
      <c r="G1" s="53"/>
      <c r="H1" s="88"/>
      <c r="I1" s="89"/>
      <c r="J1" s="54"/>
    </row>
    <row r="2" spans="1:21" s="65" customFormat="1" ht="9" customHeight="1" x14ac:dyDescent="0.4">
      <c r="A2" s="63"/>
      <c r="B2" s="64"/>
      <c r="C2" s="64"/>
      <c r="D2" s="64"/>
      <c r="E2" s="64"/>
      <c r="F2" s="64"/>
      <c r="G2" s="64"/>
      <c r="H2" s="64"/>
      <c r="I2" s="64"/>
      <c r="J2" s="64"/>
      <c r="K2" s="64"/>
      <c r="L2" s="64"/>
      <c r="M2" s="64"/>
      <c r="N2" s="64"/>
      <c r="O2" s="64"/>
      <c r="P2" s="64"/>
      <c r="Q2" s="64"/>
      <c r="R2" s="64"/>
      <c r="S2" s="64"/>
      <c r="T2" s="64"/>
      <c r="U2" s="64"/>
    </row>
    <row r="3" spans="1:21" s="65" customFormat="1" ht="18" customHeight="1" x14ac:dyDescent="0.4">
      <c r="A3" s="159" t="s">
        <v>60</v>
      </c>
      <c r="B3" s="159"/>
      <c r="C3" s="159"/>
      <c r="D3" s="159"/>
      <c r="E3" s="159"/>
      <c r="F3" s="159"/>
      <c r="G3" s="159"/>
      <c r="H3" s="159"/>
      <c r="I3" s="159"/>
      <c r="J3" s="159"/>
      <c r="K3" s="159"/>
      <c r="L3" s="159"/>
      <c r="M3" s="159"/>
      <c r="N3" s="159"/>
      <c r="O3" s="159"/>
      <c r="P3" s="159"/>
      <c r="Q3" s="159"/>
      <c r="R3" s="159"/>
      <c r="S3" s="159"/>
    </row>
    <row r="4" spans="1:21" s="65" customFormat="1" ht="9" customHeight="1" x14ac:dyDescent="0.4">
      <c r="A4" s="63"/>
      <c r="B4" s="64"/>
      <c r="C4" s="64"/>
      <c r="D4" s="64"/>
      <c r="E4" s="64"/>
      <c r="F4" s="64"/>
      <c r="G4" s="64"/>
      <c r="H4" s="64"/>
      <c r="I4" s="64"/>
      <c r="J4" s="64"/>
      <c r="K4" s="64"/>
      <c r="L4" s="64"/>
      <c r="M4" s="64"/>
      <c r="N4" s="64"/>
      <c r="O4" s="64"/>
      <c r="P4" s="64"/>
      <c r="Q4" s="64"/>
      <c r="R4" s="64"/>
      <c r="S4" s="64"/>
    </row>
    <row r="5" spans="1:21" s="68" customFormat="1" ht="17.100000000000001" customHeight="1" x14ac:dyDescent="0.4">
      <c r="A5" s="160" t="s">
        <v>0</v>
      </c>
      <c r="B5" s="162" t="s">
        <v>32</v>
      </c>
      <c r="C5" s="164" t="s">
        <v>27</v>
      </c>
      <c r="D5" s="166" t="s">
        <v>33</v>
      </c>
      <c r="E5" s="164" t="s">
        <v>51</v>
      </c>
      <c r="F5" s="66" t="s">
        <v>34</v>
      </c>
      <c r="G5" s="67"/>
      <c r="H5" s="66" t="s">
        <v>36</v>
      </c>
      <c r="I5" s="67"/>
      <c r="J5" s="23"/>
      <c r="K5" s="160" t="s">
        <v>0</v>
      </c>
      <c r="L5" s="162" t="s">
        <v>32</v>
      </c>
      <c r="M5" s="164" t="s">
        <v>27</v>
      </c>
      <c r="N5" s="166" t="s">
        <v>33</v>
      </c>
      <c r="O5" s="164" t="s">
        <v>51</v>
      </c>
      <c r="P5" s="66" t="s">
        <v>34</v>
      </c>
      <c r="Q5" s="67"/>
      <c r="R5" s="66" t="s">
        <v>36</v>
      </c>
      <c r="S5" s="67"/>
    </row>
    <row r="6" spans="1:21" s="68" customFormat="1" ht="17.100000000000001" customHeight="1" x14ac:dyDescent="0.4">
      <c r="A6" s="161"/>
      <c r="B6" s="163"/>
      <c r="C6" s="165"/>
      <c r="D6" s="167"/>
      <c r="E6" s="165"/>
      <c r="F6" s="69"/>
      <c r="G6" s="70" t="s">
        <v>35</v>
      </c>
      <c r="H6" s="69"/>
      <c r="I6" s="70" t="s">
        <v>52</v>
      </c>
      <c r="J6" s="23"/>
      <c r="K6" s="161"/>
      <c r="L6" s="163"/>
      <c r="M6" s="165"/>
      <c r="N6" s="167"/>
      <c r="O6" s="165"/>
      <c r="P6" s="69"/>
      <c r="Q6" s="70" t="s">
        <v>35</v>
      </c>
      <c r="R6" s="69"/>
      <c r="S6" s="70" t="s">
        <v>52</v>
      </c>
    </row>
    <row r="7" spans="1:21" s="68" customFormat="1" ht="17.100000000000001" customHeight="1" x14ac:dyDescent="0.4">
      <c r="A7" s="137">
        <v>1</v>
      </c>
      <c r="B7" s="134" t="str">
        <f>IF(AND('承認内訳（別紙１）'!B7&lt;&gt;"",'承認内訳（別紙１）'!N7="×"),'承認内訳（別紙１）'!B7,"該当なし")</f>
        <v>該当なし</v>
      </c>
      <c r="C7" s="71" t="s">
        <v>22</v>
      </c>
      <c r="D7" s="72" t="s">
        <v>28</v>
      </c>
      <c r="E7" s="73"/>
      <c r="F7" s="76">
        <f>ROUNDDOWN(E7/3,1)</f>
        <v>0</v>
      </c>
      <c r="G7" s="131"/>
      <c r="H7" s="156"/>
      <c r="I7" s="156"/>
      <c r="J7" s="23"/>
      <c r="K7" s="137">
        <v>11</v>
      </c>
      <c r="L7" s="134" t="str">
        <f>IF(AND('承認内訳（別紙１）'!B17&lt;&gt;"",'承認内訳（別紙１）'!N17="×"),'承認内訳（別紙１）'!B17,"該当なし")</f>
        <v>該当なし</v>
      </c>
      <c r="M7" s="71" t="s">
        <v>22</v>
      </c>
      <c r="N7" s="72" t="s">
        <v>28</v>
      </c>
      <c r="O7" s="73"/>
      <c r="P7" s="75">
        <f>ROUNDDOWN(O7/3,1)</f>
        <v>0</v>
      </c>
      <c r="Q7" s="146"/>
      <c r="R7" s="149"/>
      <c r="S7" s="149"/>
    </row>
    <row r="8" spans="1:21" s="68" customFormat="1" ht="17.100000000000001" customHeight="1" x14ac:dyDescent="0.4">
      <c r="A8" s="138"/>
      <c r="B8" s="135"/>
      <c r="C8" s="71" t="s">
        <v>23</v>
      </c>
      <c r="D8" s="72" t="s">
        <v>29</v>
      </c>
      <c r="E8" s="73"/>
      <c r="F8" s="76">
        <f>ROUNDDOWN(E8/6,1)</f>
        <v>0</v>
      </c>
      <c r="G8" s="132"/>
      <c r="H8" s="157"/>
      <c r="I8" s="157"/>
      <c r="J8" s="23"/>
      <c r="K8" s="138"/>
      <c r="L8" s="135"/>
      <c r="M8" s="71" t="s">
        <v>23</v>
      </c>
      <c r="N8" s="72" t="s">
        <v>29</v>
      </c>
      <c r="O8" s="73"/>
      <c r="P8" s="75">
        <f>ROUNDDOWN(O8/6,1)</f>
        <v>0</v>
      </c>
      <c r="Q8" s="147"/>
      <c r="R8" s="150"/>
      <c r="S8" s="150"/>
    </row>
    <row r="9" spans="1:21" s="68" customFormat="1" ht="17.100000000000001" customHeight="1" x14ac:dyDescent="0.4">
      <c r="A9" s="138"/>
      <c r="B9" s="135"/>
      <c r="C9" s="71" t="s">
        <v>24</v>
      </c>
      <c r="D9" s="72" t="s">
        <v>30</v>
      </c>
      <c r="E9" s="73"/>
      <c r="F9" s="76">
        <f>ROUNDDOWN(E9/20,1)</f>
        <v>0</v>
      </c>
      <c r="G9" s="132"/>
      <c r="H9" s="157"/>
      <c r="I9" s="157"/>
      <c r="J9" s="23"/>
      <c r="K9" s="138"/>
      <c r="L9" s="135"/>
      <c r="M9" s="71" t="s">
        <v>24</v>
      </c>
      <c r="N9" s="72" t="s">
        <v>30</v>
      </c>
      <c r="O9" s="73"/>
      <c r="P9" s="77">
        <f>ROUNDDOWN(O9/20,1)</f>
        <v>0</v>
      </c>
      <c r="Q9" s="147"/>
      <c r="R9" s="150"/>
      <c r="S9" s="150"/>
    </row>
    <row r="10" spans="1:21" s="68" customFormat="1" ht="17.100000000000001" customHeight="1" x14ac:dyDescent="0.4">
      <c r="A10" s="138"/>
      <c r="B10" s="135"/>
      <c r="C10" s="71" t="s">
        <v>25</v>
      </c>
      <c r="D10" s="72" t="s">
        <v>31</v>
      </c>
      <c r="E10" s="73"/>
      <c r="F10" s="76">
        <f>ROUNDDOWN(E10/30,1)</f>
        <v>0</v>
      </c>
      <c r="G10" s="132"/>
      <c r="H10" s="157"/>
      <c r="I10" s="157"/>
      <c r="J10" s="23"/>
      <c r="K10" s="138"/>
      <c r="L10" s="135"/>
      <c r="M10" s="71" t="s">
        <v>25</v>
      </c>
      <c r="N10" s="72" t="s">
        <v>31</v>
      </c>
      <c r="O10" s="73"/>
      <c r="P10" s="77">
        <f>ROUNDDOWN(O10/30,1)</f>
        <v>0</v>
      </c>
      <c r="Q10" s="147"/>
      <c r="R10" s="150"/>
      <c r="S10" s="150"/>
    </row>
    <row r="11" spans="1:21" s="79" customFormat="1" ht="17.100000000000001" customHeight="1" x14ac:dyDescent="0.4">
      <c r="A11" s="138"/>
      <c r="B11" s="135"/>
      <c r="C11" s="140" t="s">
        <v>2</v>
      </c>
      <c r="D11" s="152"/>
      <c r="E11" s="144">
        <f>SUM(E7:E10)</f>
        <v>0</v>
      </c>
      <c r="F11" s="86">
        <f>SUM(F7:F10)</f>
        <v>0</v>
      </c>
      <c r="G11" s="133"/>
      <c r="H11" s="158"/>
      <c r="I11" s="158"/>
      <c r="J11" s="87"/>
      <c r="K11" s="139"/>
      <c r="L11" s="136"/>
      <c r="M11" s="140" t="s">
        <v>2</v>
      </c>
      <c r="N11" s="141"/>
      <c r="O11" s="144">
        <f>SUM(O7:O10)</f>
        <v>0</v>
      </c>
      <c r="P11" s="86">
        <f>SUM(P7:P10)</f>
        <v>0</v>
      </c>
      <c r="Q11" s="148"/>
      <c r="R11" s="151"/>
      <c r="S11" s="151"/>
    </row>
    <row r="12" spans="1:21" s="79" customFormat="1" ht="17.100000000000001" customHeight="1" x14ac:dyDescent="0.4">
      <c r="A12" s="155"/>
      <c r="B12" s="155"/>
      <c r="C12" s="153"/>
      <c r="D12" s="154"/>
      <c r="E12" s="127"/>
      <c r="F12" s="90">
        <f>IF(F11=0,0,IF(F11&gt;2,ROUND(F11,1),2))</f>
        <v>0</v>
      </c>
      <c r="G12" s="84">
        <f>IF(F12=0,0,IF(F12/3&gt;1,ROUND(F12/3,0),1))</f>
        <v>0</v>
      </c>
      <c r="H12" s="85"/>
      <c r="I12" s="85"/>
      <c r="J12" s="87"/>
      <c r="K12" s="82"/>
      <c r="L12" s="83"/>
      <c r="M12" s="142"/>
      <c r="N12" s="143"/>
      <c r="O12" s="145"/>
      <c r="P12" s="90">
        <f>IF(P11=0,0,IF(P11&gt;2,ROUND(P11,1),2))</f>
        <v>0</v>
      </c>
      <c r="Q12" s="84">
        <f>IF(P12=0,0,IF(P12/3&gt;1,ROUND(P12/3,0),1))</f>
        <v>0</v>
      </c>
      <c r="R12" s="85"/>
      <c r="S12" s="85"/>
    </row>
    <row r="13" spans="1:21" s="68" customFormat="1" ht="17.100000000000001" customHeight="1" x14ac:dyDescent="0.4">
      <c r="A13" s="137">
        <v>2</v>
      </c>
      <c r="B13" s="134" t="str">
        <f>IF(AND('承認内訳（別紙１）'!B8&lt;&gt;"",'承認内訳（別紙１）'!N8="×"),'承認内訳（別紙１）'!B8,"該当なし")</f>
        <v>該当なし</v>
      </c>
      <c r="C13" s="71" t="s">
        <v>22</v>
      </c>
      <c r="D13" s="72" t="s">
        <v>28</v>
      </c>
      <c r="E13" s="73"/>
      <c r="F13" s="74">
        <f>ROUNDDOWN(E13/3,1)</f>
        <v>0</v>
      </c>
      <c r="G13" s="131"/>
      <c r="H13" s="131"/>
      <c r="I13" s="131"/>
      <c r="J13" s="23"/>
      <c r="K13" s="137">
        <v>12</v>
      </c>
      <c r="L13" s="134" t="str">
        <f>IF(AND('承認内訳（別紙１）'!B18&lt;&gt;"",'承認内訳（別紙１）'!N18="×"),'承認内訳（別紙１）'!B18,"該当なし")</f>
        <v>該当なし</v>
      </c>
      <c r="M13" s="71" t="s">
        <v>22</v>
      </c>
      <c r="N13" s="72" t="s">
        <v>28</v>
      </c>
      <c r="O13" s="73"/>
      <c r="P13" s="75">
        <f>ROUNDDOWN(O13/3,1)</f>
        <v>0</v>
      </c>
      <c r="Q13" s="131"/>
      <c r="R13" s="131"/>
      <c r="S13" s="131"/>
    </row>
    <row r="14" spans="1:21" ht="17.100000000000001" customHeight="1" x14ac:dyDescent="0.4">
      <c r="A14" s="138"/>
      <c r="B14" s="135"/>
      <c r="C14" s="71" t="s">
        <v>23</v>
      </c>
      <c r="D14" s="72" t="s">
        <v>29</v>
      </c>
      <c r="E14" s="73"/>
      <c r="F14" s="74">
        <f>ROUNDDOWN(E14/6,1)</f>
        <v>0</v>
      </c>
      <c r="G14" s="132"/>
      <c r="H14" s="132"/>
      <c r="I14" s="132"/>
      <c r="J14" s="23"/>
      <c r="K14" s="138"/>
      <c r="L14" s="135"/>
      <c r="M14" s="71" t="s">
        <v>23</v>
      </c>
      <c r="N14" s="72" t="s">
        <v>29</v>
      </c>
      <c r="O14" s="73"/>
      <c r="P14" s="75">
        <f>ROUNDDOWN(O14/6,1)</f>
        <v>0</v>
      </c>
      <c r="Q14" s="132"/>
      <c r="R14" s="132"/>
      <c r="S14" s="132"/>
    </row>
    <row r="15" spans="1:21" ht="17.100000000000001" customHeight="1" x14ac:dyDescent="0.4">
      <c r="A15" s="138"/>
      <c r="B15" s="135"/>
      <c r="C15" s="71" t="s">
        <v>24</v>
      </c>
      <c r="D15" s="72" t="s">
        <v>30</v>
      </c>
      <c r="E15" s="73"/>
      <c r="F15" s="76">
        <f>ROUNDDOWN(E15/20,1)</f>
        <v>0</v>
      </c>
      <c r="G15" s="132"/>
      <c r="H15" s="132"/>
      <c r="I15" s="132"/>
      <c r="K15" s="138"/>
      <c r="L15" s="135"/>
      <c r="M15" s="71" t="s">
        <v>24</v>
      </c>
      <c r="N15" s="72" t="s">
        <v>30</v>
      </c>
      <c r="O15" s="73"/>
      <c r="P15" s="77">
        <f>ROUNDDOWN(O15/20,1)</f>
        <v>0</v>
      </c>
      <c r="Q15" s="132"/>
      <c r="R15" s="132"/>
      <c r="S15" s="132"/>
    </row>
    <row r="16" spans="1:21" ht="17.100000000000001" customHeight="1" x14ac:dyDescent="0.4">
      <c r="A16" s="138"/>
      <c r="B16" s="135"/>
      <c r="C16" s="71" t="s">
        <v>25</v>
      </c>
      <c r="D16" s="72" t="s">
        <v>31</v>
      </c>
      <c r="E16" s="73"/>
      <c r="F16" s="76">
        <f>ROUNDDOWN(E16/30,1)</f>
        <v>0</v>
      </c>
      <c r="G16" s="132"/>
      <c r="H16" s="132"/>
      <c r="I16" s="132"/>
      <c r="K16" s="138"/>
      <c r="L16" s="135"/>
      <c r="M16" s="71" t="s">
        <v>25</v>
      </c>
      <c r="N16" s="72" t="s">
        <v>31</v>
      </c>
      <c r="O16" s="73"/>
      <c r="P16" s="77">
        <f>ROUNDDOWN(O16/30,1)</f>
        <v>0</v>
      </c>
      <c r="Q16" s="132"/>
      <c r="R16" s="132"/>
      <c r="S16" s="132"/>
    </row>
    <row r="17" spans="1:19" ht="17.100000000000001" customHeight="1" x14ac:dyDescent="0.4">
      <c r="A17" s="138"/>
      <c r="B17" s="135"/>
      <c r="C17" s="140" t="s">
        <v>2</v>
      </c>
      <c r="D17" s="141"/>
      <c r="E17" s="144">
        <f>SUM(E13:E16)</f>
        <v>0</v>
      </c>
      <c r="F17" s="86">
        <f>SUM(F13:F16)</f>
        <v>0</v>
      </c>
      <c r="G17" s="133"/>
      <c r="H17" s="133"/>
      <c r="I17" s="133"/>
      <c r="K17" s="138"/>
      <c r="L17" s="135"/>
      <c r="M17" s="140" t="s">
        <v>2</v>
      </c>
      <c r="N17" s="141"/>
      <c r="O17" s="144">
        <f>SUM(O13:O16)</f>
        <v>0</v>
      </c>
      <c r="P17" s="86">
        <f>SUM(P13:P16)</f>
        <v>0</v>
      </c>
      <c r="Q17" s="133"/>
      <c r="R17" s="133"/>
      <c r="S17" s="133"/>
    </row>
    <row r="18" spans="1:19" ht="17.100000000000001" customHeight="1" x14ac:dyDescent="0.4">
      <c r="A18" s="139"/>
      <c r="B18" s="136"/>
      <c r="C18" s="142"/>
      <c r="D18" s="143"/>
      <c r="E18" s="145"/>
      <c r="F18" s="90">
        <f>IF(F17=0,0,IF(F17&gt;2,ROUND(F17,1),2))</f>
        <v>0</v>
      </c>
      <c r="G18" s="84">
        <f>IF(F18=0,0,IF(F18/3&gt;1,ROUND(F18/3,0),1))</f>
        <v>0</v>
      </c>
      <c r="H18" s="78"/>
      <c r="I18" s="78"/>
      <c r="K18" s="139"/>
      <c r="L18" s="136"/>
      <c r="M18" s="142"/>
      <c r="N18" s="143"/>
      <c r="O18" s="145"/>
      <c r="P18" s="90">
        <f>IF(P17=0,0,IF(P17&gt;2,ROUND(P17,1),2))</f>
        <v>0</v>
      </c>
      <c r="Q18" s="84">
        <f>IF(P18=0,0,IF(P18/3&gt;1,ROUND(P18/3,0),1))</f>
        <v>0</v>
      </c>
      <c r="R18" s="78"/>
      <c r="S18" s="78"/>
    </row>
    <row r="19" spans="1:19" ht="17.100000000000001" customHeight="1" x14ac:dyDescent="0.4">
      <c r="A19" s="137">
        <v>3</v>
      </c>
      <c r="B19" s="134" t="str">
        <f>IF(AND('承認内訳（別紙１）'!B9&lt;&gt;"",'承認内訳（別紙１）'!N9="×"),'承認内訳（別紙１）'!B9,"該当なし")</f>
        <v>該当なし</v>
      </c>
      <c r="C19" s="71" t="s">
        <v>22</v>
      </c>
      <c r="D19" s="72" t="s">
        <v>28</v>
      </c>
      <c r="E19" s="73"/>
      <c r="F19" s="74">
        <f>ROUNDDOWN(E19/3,1)</f>
        <v>0</v>
      </c>
      <c r="G19" s="131"/>
      <c r="H19" s="131"/>
      <c r="I19" s="131"/>
      <c r="K19" s="137">
        <v>13</v>
      </c>
      <c r="L19" s="134" t="str">
        <f>IF(AND('承認内訳（別紙１）'!B19&lt;&gt;"",'承認内訳（別紙１）'!N19="×"),'承認内訳（別紙１）'!B19,"該当なし")</f>
        <v>該当なし</v>
      </c>
      <c r="M19" s="71" t="s">
        <v>22</v>
      </c>
      <c r="N19" s="72" t="s">
        <v>28</v>
      </c>
      <c r="O19" s="73"/>
      <c r="P19" s="75">
        <f>ROUNDDOWN(O19/3,1)</f>
        <v>0</v>
      </c>
      <c r="Q19" s="131"/>
      <c r="R19" s="131"/>
      <c r="S19" s="131"/>
    </row>
    <row r="20" spans="1:19" ht="17.100000000000001" customHeight="1" x14ac:dyDescent="0.4">
      <c r="A20" s="138"/>
      <c r="B20" s="135"/>
      <c r="C20" s="71" t="s">
        <v>23</v>
      </c>
      <c r="D20" s="72" t="s">
        <v>29</v>
      </c>
      <c r="E20" s="73"/>
      <c r="F20" s="74">
        <f>ROUNDDOWN(E20/6,1)</f>
        <v>0</v>
      </c>
      <c r="G20" s="132"/>
      <c r="H20" s="132"/>
      <c r="I20" s="132"/>
      <c r="K20" s="138"/>
      <c r="L20" s="135"/>
      <c r="M20" s="71" t="s">
        <v>23</v>
      </c>
      <c r="N20" s="72" t="s">
        <v>29</v>
      </c>
      <c r="O20" s="73"/>
      <c r="P20" s="75">
        <f>ROUNDDOWN(O20/6,1)</f>
        <v>0</v>
      </c>
      <c r="Q20" s="132"/>
      <c r="R20" s="132"/>
      <c r="S20" s="132"/>
    </row>
    <row r="21" spans="1:19" ht="17.100000000000001" customHeight="1" x14ac:dyDescent="0.4">
      <c r="A21" s="138"/>
      <c r="B21" s="135"/>
      <c r="C21" s="71" t="s">
        <v>24</v>
      </c>
      <c r="D21" s="72" t="s">
        <v>30</v>
      </c>
      <c r="E21" s="73"/>
      <c r="F21" s="76">
        <f>ROUNDDOWN(E21/20,1)</f>
        <v>0</v>
      </c>
      <c r="G21" s="132"/>
      <c r="H21" s="132"/>
      <c r="I21" s="132"/>
      <c r="K21" s="138"/>
      <c r="L21" s="135"/>
      <c r="M21" s="71" t="s">
        <v>24</v>
      </c>
      <c r="N21" s="72" t="s">
        <v>30</v>
      </c>
      <c r="O21" s="73"/>
      <c r="P21" s="77">
        <f>ROUNDDOWN(O21/20,1)</f>
        <v>0</v>
      </c>
      <c r="Q21" s="132"/>
      <c r="R21" s="132"/>
      <c r="S21" s="132"/>
    </row>
    <row r="22" spans="1:19" ht="17.100000000000001" customHeight="1" x14ac:dyDescent="0.4">
      <c r="A22" s="138"/>
      <c r="B22" s="135"/>
      <c r="C22" s="71" t="s">
        <v>25</v>
      </c>
      <c r="D22" s="72" t="s">
        <v>31</v>
      </c>
      <c r="E22" s="73"/>
      <c r="F22" s="76">
        <f>ROUNDDOWN(E22/30,1)</f>
        <v>0</v>
      </c>
      <c r="G22" s="132"/>
      <c r="H22" s="132"/>
      <c r="I22" s="132"/>
      <c r="K22" s="138"/>
      <c r="L22" s="135"/>
      <c r="M22" s="71" t="s">
        <v>25</v>
      </c>
      <c r="N22" s="72" t="s">
        <v>31</v>
      </c>
      <c r="O22" s="73"/>
      <c r="P22" s="77">
        <f>ROUNDDOWN(O22/30,1)</f>
        <v>0</v>
      </c>
      <c r="Q22" s="132"/>
      <c r="R22" s="132"/>
      <c r="S22" s="132"/>
    </row>
    <row r="23" spans="1:19" ht="17.100000000000001" customHeight="1" x14ac:dyDescent="0.4">
      <c r="A23" s="138"/>
      <c r="B23" s="135"/>
      <c r="C23" s="140" t="s">
        <v>2</v>
      </c>
      <c r="D23" s="141"/>
      <c r="E23" s="144">
        <f>SUM(E19:E22)</f>
        <v>0</v>
      </c>
      <c r="F23" s="86">
        <f>SUM(F19:F22)</f>
        <v>0</v>
      </c>
      <c r="G23" s="133"/>
      <c r="H23" s="133"/>
      <c r="I23" s="133"/>
      <c r="K23" s="138"/>
      <c r="L23" s="135"/>
      <c r="M23" s="140" t="s">
        <v>2</v>
      </c>
      <c r="N23" s="141"/>
      <c r="O23" s="144">
        <f>SUM(O19:O22)</f>
        <v>0</v>
      </c>
      <c r="P23" s="86">
        <f>SUM(P19:P22)</f>
        <v>0</v>
      </c>
      <c r="Q23" s="133"/>
      <c r="R23" s="133"/>
      <c r="S23" s="133"/>
    </row>
    <row r="24" spans="1:19" ht="17.100000000000001" customHeight="1" x14ac:dyDescent="0.4">
      <c r="A24" s="139"/>
      <c r="B24" s="136"/>
      <c r="C24" s="142"/>
      <c r="D24" s="143"/>
      <c r="E24" s="145"/>
      <c r="F24" s="90">
        <f>IF(F23=0,0,IF(F23&gt;2,ROUND(F23,1),2))</f>
        <v>0</v>
      </c>
      <c r="G24" s="84">
        <f>IF(F24=0,0,IF(F24/3&gt;1,ROUND(F24/3,0),1))</f>
        <v>0</v>
      </c>
      <c r="H24" s="78"/>
      <c r="I24" s="78"/>
      <c r="K24" s="139"/>
      <c r="L24" s="136"/>
      <c r="M24" s="142"/>
      <c r="N24" s="143"/>
      <c r="O24" s="145"/>
      <c r="P24" s="90">
        <f>IF(P23=0,0,IF(P23&gt;2,ROUND(P23,1),2))</f>
        <v>0</v>
      </c>
      <c r="Q24" s="84">
        <f>IF(P24=0,0,IF(P24/3&gt;1,ROUND(P24/3,0),1))</f>
        <v>0</v>
      </c>
      <c r="R24" s="78"/>
      <c r="S24" s="78"/>
    </row>
    <row r="25" spans="1:19" ht="17.100000000000001" customHeight="1" x14ac:dyDescent="0.4">
      <c r="A25" s="137">
        <v>4</v>
      </c>
      <c r="B25" s="134" t="str">
        <f>IF(AND('承認内訳（別紙１）'!B10&lt;&gt;"",'承認内訳（別紙１）'!N10="×"),'承認内訳（別紙１）'!B10,"該当なし")</f>
        <v>該当なし</v>
      </c>
      <c r="C25" s="71" t="s">
        <v>22</v>
      </c>
      <c r="D25" s="72" t="s">
        <v>28</v>
      </c>
      <c r="E25" s="73"/>
      <c r="F25" s="74">
        <f>ROUNDDOWN(E25/3,1)</f>
        <v>0</v>
      </c>
      <c r="G25" s="131"/>
      <c r="H25" s="131"/>
      <c r="I25" s="131"/>
      <c r="K25" s="137">
        <v>14</v>
      </c>
      <c r="L25" s="134" t="str">
        <f>IF(AND('承認内訳（別紙１）'!B20&lt;&gt;"",'承認内訳（別紙１）'!N20="×"),'承認内訳（別紙１）'!B20,"該当なし")</f>
        <v>該当なし</v>
      </c>
      <c r="M25" s="71" t="s">
        <v>22</v>
      </c>
      <c r="N25" s="72" t="s">
        <v>28</v>
      </c>
      <c r="O25" s="73"/>
      <c r="P25" s="75">
        <f>ROUNDDOWN(O25/3,1)</f>
        <v>0</v>
      </c>
      <c r="Q25" s="131"/>
      <c r="R25" s="131"/>
      <c r="S25" s="131"/>
    </row>
    <row r="26" spans="1:19" ht="17.100000000000001" customHeight="1" x14ac:dyDescent="0.4">
      <c r="A26" s="138"/>
      <c r="B26" s="135"/>
      <c r="C26" s="71" t="s">
        <v>23</v>
      </c>
      <c r="D26" s="72" t="s">
        <v>29</v>
      </c>
      <c r="E26" s="73"/>
      <c r="F26" s="74">
        <f>ROUNDDOWN(E26/6,1)</f>
        <v>0</v>
      </c>
      <c r="G26" s="132"/>
      <c r="H26" s="132"/>
      <c r="I26" s="132"/>
      <c r="K26" s="138"/>
      <c r="L26" s="135"/>
      <c r="M26" s="71" t="s">
        <v>23</v>
      </c>
      <c r="N26" s="72" t="s">
        <v>29</v>
      </c>
      <c r="O26" s="73"/>
      <c r="P26" s="75">
        <f>ROUNDDOWN(O26/6,1)</f>
        <v>0</v>
      </c>
      <c r="Q26" s="132"/>
      <c r="R26" s="132"/>
      <c r="S26" s="132"/>
    </row>
    <row r="27" spans="1:19" ht="17.100000000000001" customHeight="1" x14ac:dyDescent="0.4">
      <c r="A27" s="138"/>
      <c r="B27" s="135"/>
      <c r="C27" s="71" t="s">
        <v>24</v>
      </c>
      <c r="D27" s="72" t="s">
        <v>30</v>
      </c>
      <c r="E27" s="73"/>
      <c r="F27" s="76">
        <f>ROUNDDOWN(E27/20,1)</f>
        <v>0</v>
      </c>
      <c r="G27" s="132"/>
      <c r="H27" s="132"/>
      <c r="I27" s="132"/>
      <c r="K27" s="138"/>
      <c r="L27" s="135"/>
      <c r="M27" s="71" t="s">
        <v>24</v>
      </c>
      <c r="N27" s="72" t="s">
        <v>30</v>
      </c>
      <c r="O27" s="73"/>
      <c r="P27" s="77">
        <f>ROUNDDOWN(O27/20,1)</f>
        <v>0</v>
      </c>
      <c r="Q27" s="132"/>
      <c r="R27" s="132"/>
      <c r="S27" s="132"/>
    </row>
    <row r="28" spans="1:19" ht="17.100000000000001" customHeight="1" x14ac:dyDescent="0.4">
      <c r="A28" s="138"/>
      <c r="B28" s="135"/>
      <c r="C28" s="71" t="s">
        <v>25</v>
      </c>
      <c r="D28" s="72" t="s">
        <v>31</v>
      </c>
      <c r="E28" s="73"/>
      <c r="F28" s="76">
        <f>ROUNDDOWN(E28/30,1)</f>
        <v>0</v>
      </c>
      <c r="G28" s="132"/>
      <c r="H28" s="132"/>
      <c r="I28" s="132"/>
      <c r="K28" s="138"/>
      <c r="L28" s="135"/>
      <c r="M28" s="71" t="s">
        <v>25</v>
      </c>
      <c r="N28" s="72" t="s">
        <v>31</v>
      </c>
      <c r="O28" s="73"/>
      <c r="P28" s="77">
        <f>ROUNDDOWN(O28/30,1)</f>
        <v>0</v>
      </c>
      <c r="Q28" s="132"/>
      <c r="R28" s="132"/>
      <c r="S28" s="132"/>
    </row>
    <row r="29" spans="1:19" ht="17.100000000000001" customHeight="1" x14ac:dyDescent="0.4">
      <c r="A29" s="138"/>
      <c r="B29" s="135"/>
      <c r="C29" s="140" t="s">
        <v>2</v>
      </c>
      <c r="D29" s="141"/>
      <c r="E29" s="144">
        <f>SUM(E25:E28)</f>
        <v>0</v>
      </c>
      <c r="F29" s="86">
        <f>SUM(F25:F28)</f>
        <v>0</v>
      </c>
      <c r="G29" s="133"/>
      <c r="H29" s="133"/>
      <c r="I29" s="133"/>
      <c r="K29" s="138"/>
      <c r="L29" s="135"/>
      <c r="M29" s="140" t="s">
        <v>2</v>
      </c>
      <c r="N29" s="141"/>
      <c r="O29" s="144">
        <f>SUM(O25:O28)</f>
        <v>0</v>
      </c>
      <c r="P29" s="86">
        <f>SUM(P25:P28)</f>
        <v>0</v>
      </c>
      <c r="Q29" s="133"/>
      <c r="R29" s="133"/>
      <c r="S29" s="133"/>
    </row>
    <row r="30" spans="1:19" ht="17.100000000000001" customHeight="1" x14ac:dyDescent="0.4">
      <c r="A30" s="139"/>
      <c r="B30" s="136"/>
      <c r="C30" s="142"/>
      <c r="D30" s="143"/>
      <c r="E30" s="145"/>
      <c r="F30" s="90">
        <f>IF(F29=0,0,IF(F29&gt;2,ROUND(F29,1),2))</f>
        <v>0</v>
      </c>
      <c r="G30" s="84">
        <f>IF(F30=0,0,IF(F30/3&gt;1,ROUND(F30/3,0),1))</f>
        <v>0</v>
      </c>
      <c r="H30" s="78"/>
      <c r="I30" s="78"/>
      <c r="K30" s="139"/>
      <c r="L30" s="136"/>
      <c r="M30" s="142"/>
      <c r="N30" s="143"/>
      <c r="O30" s="145"/>
      <c r="P30" s="90">
        <f>IF(P29=0,0,IF(P29&gt;2,ROUND(P29,1),2))</f>
        <v>0</v>
      </c>
      <c r="Q30" s="84">
        <f>IF(P30=0,0,IF(P30/3&gt;1,ROUND(P30/3,0),1))</f>
        <v>0</v>
      </c>
      <c r="R30" s="78"/>
      <c r="S30" s="78"/>
    </row>
    <row r="31" spans="1:19" ht="17.100000000000001" customHeight="1" x14ac:dyDescent="0.4">
      <c r="A31" s="137">
        <v>5</v>
      </c>
      <c r="B31" s="134" t="str">
        <f>IF(AND('承認内訳（別紙１）'!B11&lt;&gt;"",'承認内訳（別紙１）'!N11="×"),'承認内訳（別紙１）'!B11,"該当なし")</f>
        <v>該当なし</v>
      </c>
      <c r="C31" s="71" t="s">
        <v>22</v>
      </c>
      <c r="D31" s="72" t="s">
        <v>28</v>
      </c>
      <c r="E31" s="73"/>
      <c r="F31" s="74">
        <f>ROUNDDOWN(E31/3,1)</f>
        <v>0</v>
      </c>
      <c r="G31" s="131"/>
      <c r="H31" s="131"/>
      <c r="I31" s="131"/>
      <c r="K31" s="137">
        <v>15</v>
      </c>
      <c r="L31" s="134" t="str">
        <f>IF(AND('承認内訳（別紙１）'!B21&lt;&gt;"",'承認内訳（別紙１）'!N21="×"),'承認内訳（別紙１）'!B21,"該当なし")</f>
        <v>該当なし</v>
      </c>
      <c r="M31" s="71" t="s">
        <v>22</v>
      </c>
      <c r="N31" s="72" t="s">
        <v>28</v>
      </c>
      <c r="O31" s="73"/>
      <c r="P31" s="75">
        <f>ROUNDDOWN(O31/3,1)</f>
        <v>0</v>
      </c>
      <c r="Q31" s="131"/>
      <c r="R31" s="131"/>
      <c r="S31" s="131"/>
    </row>
    <row r="32" spans="1:19" ht="17.100000000000001" customHeight="1" x14ac:dyDescent="0.4">
      <c r="A32" s="138"/>
      <c r="B32" s="135"/>
      <c r="C32" s="71" t="s">
        <v>23</v>
      </c>
      <c r="D32" s="72" t="s">
        <v>29</v>
      </c>
      <c r="E32" s="73"/>
      <c r="F32" s="74">
        <f>ROUNDDOWN(E32/6,1)</f>
        <v>0</v>
      </c>
      <c r="G32" s="132"/>
      <c r="H32" s="132"/>
      <c r="I32" s="132"/>
      <c r="K32" s="138"/>
      <c r="L32" s="135"/>
      <c r="M32" s="71" t="s">
        <v>23</v>
      </c>
      <c r="N32" s="72" t="s">
        <v>29</v>
      </c>
      <c r="O32" s="73"/>
      <c r="P32" s="75">
        <f>ROUNDDOWN(O32/6,1)</f>
        <v>0</v>
      </c>
      <c r="Q32" s="132"/>
      <c r="R32" s="132"/>
      <c r="S32" s="132"/>
    </row>
    <row r="33" spans="1:19" ht="17.100000000000001" customHeight="1" x14ac:dyDescent="0.4">
      <c r="A33" s="138"/>
      <c r="B33" s="135"/>
      <c r="C33" s="71" t="s">
        <v>24</v>
      </c>
      <c r="D33" s="72" t="s">
        <v>30</v>
      </c>
      <c r="E33" s="73"/>
      <c r="F33" s="76">
        <f>ROUNDDOWN(E33/20,1)</f>
        <v>0</v>
      </c>
      <c r="G33" s="132"/>
      <c r="H33" s="132"/>
      <c r="I33" s="132"/>
      <c r="K33" s="138"/>
      <c r="L33" s="135"/>
      <c r="M33" s="71" t="s">
        <v>24</v>
      </c>
      <c r="N33" s="72" t="s">
        <v>30</v>
      </c>
      <c r="O33" s="73"/>
      <c r="P33" s="77">
        <f>ROUNDDOWN(O33/20,1)</f>
        <v>0</v>
      </c>
      <c r="Q33" s="132"/>
      <c r="R33" s="132"/>
      <c r="S33" s="132"/>
    </row>
    <row r="34" spans="1:19" ht="17.100000000000001" customHeight="1" x14ac:dyDescent="0.4">
      <c r="A34" s="138"/>
      <c r="B34" s="135"/>
      <c r="C34" s="71" t="s">
        <v>25</v>
      </c>
      <c r="D34" s="72" t="s">
        <v>31</v>
      </c>
      <c r="E34" s="73"/>
      <c r="F34" s="76">
        <f>ROUNDDOWN(E34/30,1)</f>
        <v>0</v>
      </c>
      <c r="G34" s="132"/>
      <c r="H34" s="132"/>
      <c r="I34" s="132"/>
      <c r="K34" s="138"/>
      <c r="L34" s="135"/>
      <c r="M34" s="71" t="s">
        <v>25</v>
      </c>
      <c r="N34" s="72" t="s">
        <v>31</v>
      </c>
      <c r="O34" s="73"/>
      <c r="P34" s="77">
        <f>ROUNDDOWN(O34/30,1)</f>
        <v>0</v>
      </c>
      <c r="Q34" s="132"/>
      <c r="R34" s="132"/>
      <c r="S34" s="132"/>
    </row>
    <row r="35" spans="1:19" ht="17.100000000000001" customHeight="1" x14ac:dyDescent="0.4">
      <c r="A35" s="138"/>
      <c r="B35" s="135"/>
      <c r="C35" s="140" t="s">
        <v>2</v>
      </c>
      <c r="D35" s="141"/>
      <c r="E35" s="144">
        <f>SUM(E31:E34)</f>
        <v>0</v>
      </c>
      <c r="F35" s="86">
        <f>SUM(F31:F34)</f>
        <v>0</v>
      </c>
      <c r="G35" s="133"/>
      <c r="H35" s="133"/>
      <c r="I35" s="133"/>
      <c r="K35" s="138"/>
      <c r="L35" s="135"/>
      <c r="M35" s="140" t="s">
        <v>2</v>
      </c>
      <c r="N35" s="141"/>
      <c r="O35" s="144">
        <f>SUM(O31:O34)</f>
        <v>0</v>
      </c>
      <c r="P35" s="86">
        <f>SUM(P31:P34)</f>
        <v>0</v>
      </c>
      <c r="Q35" s="133"/>
      <c r="R35" s="133"/>
      <c r="S35" s="133"/>
    </row>
    <row r="36" spans="1:19" ht="17.100000000000001" customHeight="1" x14ac:dyDescent="0.4">
      <c r="A36" s="139"/>
      <c r="B36" s="136"/>
      <c r="C36" s="142"/>
      <c r="D36" s="143"/>
      <c r="E36" s="145"/>
      <c r="F36" s="90">
        <f>IF(F35=0,0,IF(F35&gt;2,ROUND(F35,1),2))</f>
        <v>0</v>
      </c>
      <c r="G36" s="84">
        <f>IF(F36=0,0,IF(F36/3&gt;1,ROUND(F36/3,0),1))</f>
        <v>0</v>
      </c>
      <c r="H36" s="78"/>
      <c r="I36" s="78"/>
      <c r="K36" s="139"/>
      <c r="L36" s="136"/>
      <c r="M36" s="142"/>
      <c r="N36" s="143"/>
      <c r="O36" s="145"/>
      <c r="P36" s="90">
        <f>IF(P35=0,0,IF(P35&gt;2,ROUND(P35,1),2))</f>
        <v>0</v>
      </c>
      <c r="Q36" s="84">
        <f>IF(P36=0,0,IF(P36/3&gt;1,ROUND(P36/3,0),1))</f>
        <v>0</v>
      </c>
      <c r="R36" s="78"/>
      <c r="S36" s="78"/>
    </row>
    <row r="37" spans="1:19" ht="17.100000000000001" customHeight="1" x14ac:dyDescent="0.4">
      <c r="A37" s="137">
        <v>6</v>
      </c>
      <c r="B37" s="134" t="str">
        <f>IF(AND('承認内訳（別紙１）'!B12&lt;&gt;"",'承認内訳（別紙１）'!N12="×"),'承認内訳（別紙１）'!B12,"該当なし")</f>
        <v>該当なし</v>
      </c>
      <c r="C37" s="71" t="s">
        <v>22</v>
      </c>
      <c r="D37" s="72" t="s">
        <v>28</v>
      </c>
      <c r="E37" s="73"/>
      <c r="F37" s="74">
        <f>ROUNDDOWN(E37/3,1)</f>
        <v>0</v>
      </c>
      <c r="G37" s="131"/>
      <c r="H37" s="131"/>
      <c r="I37" s="131"/>
      <c r="K37" s="137">
        <v>16</v>
      </c>
      <c r="L37" s="134" t="str">
        <f>IF(AND('承認内訳（別紙１）'!B22&lt;&gt;"",'承認内訳（別紙１）'!N22="×"),'承認内訳（別紙１）'!B22,"該当なし")</f>
        <v>該当なし</v>
      </c>
      <c r="M37" s="71" t="s">
        <v>22</v>
      </c>
      <c r="N37" s="72" t="s">
        <v>28</v>
      </c>
      <c r="O37" s="73"/>
      <c r="P37" s="75">
        <f>ROUNDDOWN(O37/3,1)</f>
        <v>0</v>
      </c>
      <c r="Q37" s="131"/>
      <c r="R37" s="131"/>
      <c r="S37" s="131"/>
    </row>
    <row r="38" spans="1:19" ht="17.100000000000001" customHeight="1" x14ac:dyDescent="0.4">
      <c r="A38" s="138"/>
      <c r="B38" s="135"/>
      <c r="C38" s="71" t="s">
        <v>23</v>
      </c>
      <c r="D38" s="72" t="s">
        <v>29</v>
      </c>
      <c r="E38" s="73"/>
      <c r="F38" s="74">
        <f>ROUNDDOWN(E38/6,1)</f>
        <v>0</v>
      </c>
      <c r="G38" s="132"/>
      <c r="H38" s="132"/>
      <c r="I38" s="132"/>
      <c r="K38" s="138"/>
      <c r="L38" s="135"/>
      <c r="M38" s="71" t="s">
        <v>23</v>
      </c>
      <c r="N38" s="72" t="s">
        <v>29</v>
      </c>
      <c r="O38" s="73"/>
      <c r="P38" s="75">
        <f>ROUNDDOWN(O38/6,1)</f>
        <v>0</v>
      </c>
      <c r="Q38" s="132"/>
      <c r="R38" s="132"/>
      <c r="S38" s="132"/>
    </row>
    <row r="39" spans="1:19" ht="17.100000000000001" customHeight="1" x14ac:dyDescent="0.4">
      <c r="A39" s="138"/>
      <c r="B39" s="135"/>
      <c r="C39" s="71" t="s">
        <v>24</v>
      </c>
      <c r="D39" s="72" t="s">
        <v>30</v>
      </c>
      <c r="E39" s="73"/>
      <c r="F39" s="76">
        <f>ROUNDDOWN(E39/20,1)</f>
        <v>0</v>
      </c>
      <c r="G39" s="132"/>
      <c r="H39" s="132"/>
      <c r="I39" s="132"/>
      <c r="K39" s="138"/>
      <c r="L39" s="135"/>
      <c r="M39" s="71" t="s">
        <v>24</v>
      </c>
      <c r="N39" s="72" t="s">
        <v>30</v>
      </c>
      <c r="O39" s="73"/>
      <c r="P39" s="77">
        <f>ROUNDDOWN(O39/20,1)</f>
        <v>0</v>
      </c>
      <c r="Q39" s="132"/>
      <c r="R39" s="132"/>
      <c r="S39" s="132"/>
    </row>
    <row r="40" spans="1:19" ht="17.100000000000001" customHeight="1" x14ac:dyDescent="0.4">
      <c r="A40" s="138"/>
      <c r="B40" s="135"/>
      <c r="C40" s="71" t="s">
        <v>25</v>
      </c>
      <c r="D40" s="72" t="s">
        <v>31</v>
      </c>
      <c r="E40" s="73"/>
      <c r="F40" s="76">
        <f>ROUNDDOWN(E40/30,1)</f>
        <v>0</v>
      </c>
      <c r="G40" s="132"/>
      <c r="H40" s="132"/>
      <c r="I40" s="132"/>
      <c r="K40" s="138"/>
      <c r="L40" s="135"/>
      <c r="M40" s="71" t="s">
        <v>25</v>
      </c>
      <c r="N40" s="72" t="s">
        <v>31</v>
      </c>
      <c r="O40" s="73"/>
      <c r="P40" s="77">
        <f>ROUNDDOWN(O40/30,1)</f>
        <v>0</v>
      </c>
      <c r="Q40" s="132"/>
      <c r="R40" s="132"/>
      <c r="S40" s="132"/>
    </row>
    <row r="41" spans="1:19" ht="17.100000000000001" customHeight="1" x14ac:dyDescent="0.4">
      <c r="A41" s="138"/>
      <c r="B41" s="135"/>
      <c r="C41" s="140" t="s">
        <v>2</v>
      </c>
      <c r="D41" s="141"/>
      <c r="E41" s="144">
        <f>SUM(E37:E40)</f>
        <v>0</v>
      </c>
      <c r="F41" s="86">
        <f>SUM(F37:F40)</f>
        <v>0</v>
      </c>
      <c r="G41" s="133"/>
      <c r="H41" s="133"/>
      <c r="I41" s="133"/>
      <c r="K41" s="138"/>
      <c r="L41" s="135"/>
      <c r="M41" s="140" t="s">
        <v>2</v>
      </c>
      <c r="N41" s="141"/>
      <c r="O41" s="144">
        <f>SUM(O37:O40)</f>
        <v>0</v>
      </c>
      <c r="P41" s="86">
        <f>SUM(P37:P40)</f>
        <v>0</v>
      </c>
      <c r="Q41" s="133"/>
      <c r="R41" s="133"/>
      <c r="S41" s="133"/>
    </row>
    <row r="42" spans="1:19" ht="17.100000000000001" customHeight="1" x14ac:dyDescent="0.4">
      <c r="A42" s="139"/>
      <c r="B42" s="136"/>
      <c r="C42" s="142"/>
      <c r="D42" s="143"/>
      <c r="E42" s="145"/>
      <c r="F42" s="90">
        <f>IF(F41=0,0,IF(F41&gt;2,ROUND(F41,1),2))</f>
        <v>0</v>
      </c>
      <c r="G42" s="84">
        <f>IF(F42=0,0,IF(F42/3&gt;1,ROUND(F42/3,0),1))</f>
        <v>0</v>
      </c>
      <c r="H42" s="78"/>
      <c r="I42" s="78"/>
      <c r="K42" s="139"/>
      <c r="L42" s="136"/>
      <c r="M42" s="142"/>
      <c r="N42" s="143"/>
      <c r="O42" s="145"/>
      <c r="P42" s="90">
        <f>IF(P41=0,0,IF(P41&gt;2,ROUND(P41,1),2))</f>
        <v>0</v>
      </c>
      <c r="Q42" s="84">
        <f>IF(P42=0,0,IF(P42/3&gt;1,ROUND(P42/3,0),1))</f>
        <v>0</v>
      </c>
      <c r="R42" s="78"/>
      <c r="S42" s="78"/>
    </row>
    <row r="43" spans="1:19" ht="17.100000000000001" customHeight="1" x14ac:dyDescent="0.4">
      <c r="A43" s="137">
        <v>7</v>
      </c>
      <c r="B43" s="134" t="str">
        <f>IF(AND('承認内訳（別紙１）'!B13&lt;&gt;"",'承認内訳（別紙１）'!N13="×"),'承認内訳（別紙１）'!B13,"該当なし")</f>
        <v>該当なし</v>
      </c>
      <c r="C43" s="71" t="s">
        <v>22</v>
      </c>
      <c r="D43" s="72" t="s">
        <v>28</v>
      </c>
      <c r="E43" s="73"/>
      <c r="F43" s="74">
        <f>ROUNDDOWN(E43/3,1)</f>
        <v>0</v>
      </c>
      <c r="G43" s="131"/>
      <c r="H43" s="131"/>
      <c r="I43" s="131"/>
      <c r="K43" s="137">
        <v>17</v>
      </c>
      <c r="L43" s="134" t="str">
        <f>IF(AND('承認内訳（別紙１）'!B23&lt;&gt;"",'承認内訳（別紙１）'!N23="×"),'承認内訳（別紙１）'!B23,"該当なし")</f>
        <v>該当なし</v>
      </c>
      <c r="M43" s="71" t="s">
        <v>22</v>
      </c>
      <c r="N43" s="72" t="s">
        <v>28</v>
      </c>
      <c r="O43" s="73"/>
      <c r="P43" s="75">
        <f>ROUNDDOWN(O43/3,1)</f>
        <v>0</v>
      </c>
      <c r="Q43" s="131"/>
      <c r="R43" s="131"/>
      <c r="S43" s="131"/>
    </row>
    <row r="44" spans="1:19" ht="17.100000000000001" customHeight="1" x14ac:dyDescent="0.4">
      <c r="A44" s="138"/>
      <c r="B44" s="135"/>
      <c r="C44" s="71" t="s">
        <v>23</v>
      </c>
      <c r="D44" s="72" t="s">
        <v>29</v>
      </c>
      <c r="E44" s="73"/>
      <c r="F44" s="74">
        <f>ROUNDDOWN(E44/6,1)</f>
        <v>0</v>
      </c>
      <c r="G44" s="132"/>
      <c r="H44" s="132"/>
      <c r="I44" s="132"/>
      <c r="K44" s="138"/>
      <c r="L44" s="135"/>
      <c r="M44" s="71" t="s">
        <v>23</v>
      </c>
      <c r="N44" s="72" t="s">
        <v>29</v>
      </c>
      <c r="O44" s="73"/>
      <c r="P44" s="75">
        <f>ROUNDDOWN(O44/6,1)</f>
        <v>0</v>
      </c>
      <c r="Q44" s="132"/>
      <c r="R44" s="132"/>
      <c r="S44" s="132"/>
    </row>
    <row r="45" spans="1:19" ht="17.100000000000001" customHeight="1" x14ac:dyDescent="0.4">
      <c r="A45" s="138"/>
      <c r="B45" s="135"/>
      <c r="C45" s="71" t="s">
        <v>24</v>
      </c>
      <c r="D45" s="72" t="s">
        <v>30</v>
      </c>
      <c r="E45" s="73"/>
      <c r="F45" s="76">
        <f>ROUNDDOWN(E45/20,1)</f>
        <v>0</v>
      </c>
      <c r="G45" s="132"/>
      <c r="H45" s="132"/>
      <c r="I45" s="132"/>
      <c r="K45" s="138"/>
      <c r="L45" s="135"/>
      <c r="M45" s="71" t="s">
        <v>24</v>
      </c>
      <c r="N45" s="72" t="s">
        <v>30</v>
      </c>
      <c r="O45" s="73"/>
      <c r="P45" s="77">
        <f>ROUNDDOWN(O45/20,1)</f>
        <v>0</v>
      </c>
      <c r="Q45" s="132"/>
      <c r="R45" s="132"/>
      <c r="S45" s="132"/>
    </row>
    <row r="46" spans="1:19" ht="17.100000000000001" customHeight="1" x14ac:dyDescent="0.4">
      <c r="A46" s="138"/>
      <c r="B46" s="135"/>
      <c r="C46" s="71" t="s">
        <v>25</v>
      </c>
      <c r="D46" s="72" t="s">
        <v>31</v>
      </c>
      <c r="E46" s="73"/>
      <c r="F46" s="76">
        <f>ROUNDDOWN(E46/30,1)</f>
        <v>0</v>
      </c>
      <c r="G46" s="132"/>
      <c r="H46" s="132"/>
      <c r="I46" s="132"/>
      <c r="K46" s="138"/>
      <c r="L46" s="135"/>
      <c r="M46" s="71" t="s">
        <v>25</v>
      </c>
      <c r="N46" s="72" t="s">
        <v>31</v>
      </c>
      <c r="O46" s="73"/>
      <c r="P46" s="77">
        <f>ROUNDDOWN(O46/30,1)</f>
        <v>0</v>
      </c>
      <c r="Q46" s="132"/>
      <c r="R46" s="132"/>
      <c r="S46" s="132"/>
    </row>
    <row r="47" spans="1:19" ht="17.100000000000001" customHeight="1" x14ac:dyDescent="0.4">
      <c r="A47" s="138"/>
      <c r="B47" s="135"/>
      <c r="C47" s="140" t="s">
        <v>2</v>
      </c>
      <c r="D47" s="141"/>
      <c r="E47" s="144">
        <f>SUM(E43:E46)</f>
        <v>0</v>
      </c>
      <c r="F47" s="86">
        <f>SUM(F43:F46)</f>
        <v>0</v>
      </c>
      <c r="G47" s="133"/>
      <c r="H47" s="133"/>
      <c r="I47" s="133"/>
      <c r="K47" s="138"/>
      <c r="L47" s="135"/>
      <c r="M47" s="140" t="s">
        <v>2</v>
      </c>
      <c r="N47" s="141"/>
      <c r="O47" s="144">
        <f>SUM(O43:O46)</f>
        <v>0</v>
      </c>
      <c r="P47" s="86">
        <f>SUM(P43:P46)</f>
        <v>0</v>
      </c>
      <c r="Q47" s="133"/>
      <c r="R47" s="133"/>
      <c r="S47" s="133"/>
    </row>
    <row r="48" spans="1:19" ht="17.100000000000001" customHeight="1" x14ac:dyDescent="0.4">
      <c r="A48" s="139"/>
      <c r="B48" s="136"/>
      <c r="C48" s="142"/>
      <c r="D48" s="143"/>
      <c r="E48" s="145"/>
      <c r="F48" s="90">
        <f>IF(F47=0,0,IF(F47&gt;2,ROUND(F47,1),2))</f>
        <v>0</v>
      </c>
      <c r="G48" s="84">
        <f>IF(F48=0,0,IF(F48/3&gt;1,ROUND(F48/3,0),1))</f>
        <v>0</v>
      </c>
      <c r="H48" s="78"/>
      <c r="I48" s="78"/>
      <c r="K48" s="139"/>
      <c r="L48" s="136"/>
      <c r="M48" s="142"/>
      <c r="N48" s="143"/>
      <c r="O48" s="145"/>
      <c r="P48" s="90">
        <f>IF(P47=0,0,IF(P47&gt;2,ROUND(P47,1),2))</f>
        <v>0</v>
      </c>
      <c r="Q48" s="84">
        <f>IF(P48=0,0,IF(P48/3&gt;1,ROUND(P48/3,0),1))</f>
        <v>0</v>
      </c>
      <c r="R48" s="78"/>
      <c r="S48" s="78"/>
    </row>
    <row r="49" spans="1:19" ht="17.100000000000001" customHeight="1" x14ac:dyDescent="0.4">
      <c r="A49" s="137">
        <v>8</v>
      </c>
      <c r="B49" s="134" t="str">
        <f>IF(AND('承認内訳（別紙１）'!B14&lt;&gt;"",'承認内訳（別紙１）'!N14="×"),'承認内訳（別紙１）'!B14,"該当なし")</f>
        <v>該当なし</v>
      </c>
      <c r="C49" s="71" t="s">
        <v>22</v>
      </c>
      <c r="D49" s="72" t="s">
        <v>28</v>
      </c>
      <c r="E49" s="73"/>
      <c r="F49" s="74">
        <f>ROUNDDOWN(E49/3,1)</f>
        <v>0</v>
      </c>
      <c r="G49" s="131"/>
      <c r="H49" s="131"/>
      <c r="I49" s="131"/>
      <c r="K49" s="137">
        <v>18</v>
      </c>
      <c r="L49" s="134" t="str">
        <f>IF(AND('承認内訳（別紙１）'!B24&lt;&gt;"",'承認内訳（別紙１）'!N24="×"),'承認内訳（別紙１）'!B24,"該当なし")</f>
        <v>該当なし</v>
      </c>
      <c r="M49" s="71" t="s">
        <v>22</v>
      </c>
      <c r="N49" s="72" t="s">
        <v>28</v>
      </c>
      <c r="O49" s="73"/>
      <c r="P49" s="75">
        <f>ROUNDDOWN(O49/3,1)</f>
        <v>0</v>
      </c>
      <c r="Q49" s="131"/>
      <c r="R49" s="131"/>
      <c r="S49" s="131"/>
    </row>
    <row r="50" spans="1:19" ht="17.100000000000001" customHeight="1" x14ac:dyDescent="0.4">
      <c r="A50" s="138"/>
      <c r="B50" s="135"/>
      <c r="C50" s="71" t="s">
        <v>23</v>
      </c>
      <c r="D50" s="72" t="s">
        <v>29</v>
      </c>
      <c r="E50" s="73"/>
      <c r="F50" s="74">
        <f>ROUNDDOWN(E50/6,1)</f>
        <v>0</v>
      </c>
      <c r="G50" s="132"/>
      <c r="H50" s="132"/>
      <c r="I50" s="132"/>
      <c r="K50" s="138"/>
      <c r="L50" s="135"/>
      <c r="M50" s="71" t="s">
        <v>23</v>
      </c>
      <c r="N50" s="72" t="s">
        <v>29</v>
      </c>
      <c r="O50" s="73"/>
      <c r="P50" s="75">
        <f>ROUNDDOWN(O50/6,1)</f>
        <v>0</v>
      </c>
      <c r="Q50" s="132"/>
      <c r="R50" s="132"/>
      <c r="S50" s="132"/>
    </row>
    <row r="51" spans="1:19" ht="17.100000000000001" customHeight="1" x14ac:dyDescent="0.4">
      <c r="A51" s="138"/>
      <c r="B51" s="135"/>
      <c r="C51" s="71" t="s">
        <v>24</v>
      </c>
      <c r="D51" s="72" t="s">
        <v>30</v>
      </c>
      <c r="E51" s="73"/>
      <c r="F51" s="76">
        <f>ROUNDDOWN(E51/20,1)</f>
        <v>0</v>
      </c>
      <c r="G51" s="132"/>
      <c r="H51" s="132"/>
      <c r="I51" s="132"/>
      <c r="K51" s="138"/>
      <c r="L51" s="135"/>
      <c r="M51" s="71" t="s">
        <v>24</v>
      </c>
      <c r="N51" s="72" t="s">
        <v>30</v>
      </c>
      <c r="O51" s="73"/>
      <c r="P51" s="77">
        <f>ROUNDDOWN(O51/20,1)</f>
        <v>0</v>
      </c>
      <c r="Q51" s="132"/>
      <c r="R51" s="132"/>
      <c r="S51" s="132"/>
    </row>
    <row r="52" spans="1:19" ht="17.100000000000001" customHeight="1" x14ac:dyDescent="0.4">
      <c r="A52" s="138"/>
      <c r="B52" s="135"/>
      <c r="C52" s="71" t="s">
        <v>25</v>
      </c>
      <c r="D52" s="72" t="s">
        <v>31</v>
      </c>
      <c r="E52" s="73"/>
      <c r="F52" s="76">
        <f>ROUNDDOWN(E52/30,1)</f>
        <v>0</v>
      </c>
      <c r="G52" s="132"/>
      <c r="H52" s="132"/>
      <c r="I52" s="132"/>
      <c r="K52" s="138"/>
      <c r="L52" s="135"/>
      <c r="M52" s="71" t="s">
        <v>25</v>
      </c>
      <c r="N52" s="72" t="s">
        <v>31</v>
      </c>
      <c r="O52" s="73"/>
      <c r="P52" s="77">
        <f>ROUNDDOWN(O52/30,1)</f>
        <v>0</v>
      </c>
      <c r="Q52" s="132"/>
      <c r="R52" s="132"/>
      <c r="S52" s="132"/>
    </row>
    <row r="53" spans="1:19" ht="17.100000000000001" customHeight="1" x14ac:dyDescent="0.4">
      <c r="A53" s="138"/>
      <c r="B53" s="135"/>
      <c r="C53" s="140" t="s">
        <v>2</v>
      </c>
      <c r="D53" s="141"/>
      <c r="E53" s="144">
        <f>SUM(E49:E52)</f>
        <v>0</v>
      </c>
      <c r="F53" s="86">
        <f>SUM(F49:F52)</f>
        <v>0</v>
      </c>
      <c r="G53" s="133"/>
      <c r="H53" s="133"/>
      <c r="I53" s="133"/>
      <c r="K53" s="138"/>
      <c r="L53" s="135"/>
      <c r="M53" s="140" t="s">
        <v>2</v>
      </c>
      <c r="N53" s="141"/>
      <c r="O53" s="144">
        <f>SUM(O49:O52)</f>
        <v>0</v>
      </c>
      <c r="P53" s="86">
        <f>SUM(P49:P52)</f>
        <v>0</v>
      </c>
      <c r="Q53" s="133"/>
      <c r="R53" s="133"/>
      <c r="S53" s="133"/>
    </row>
    <row r="54" spans="1:19" ht="17.100000000000001" customHeight="1" x14ac:dyDescent="0.4">
      <c r="A54" s="139"/>
      <c r="B54" s="136"/>
      <c r="C54" s="142"/>
      <c r="D54" s="143"/>
      <c r="E54" s="145"/>
      <c r="F54" s="90">
        <f>IF(F53=0,0,IF(F53&gt;2,ROUND(F53,1),2))</f>
        <v>0</v>
      </c>
      <c r="G54" s="84">
        <f>IF(F54=0,0,IF(F54/3&gt;1,ROUND(F54/3,0),1))</f>
        <v>0</v>
      </c>
      <c r="H54" s="78"/>
      <c r="I54" s="78"/>
      <c r="K54" s="139"/>
      <c r="L54" s="136"/>
      <c r="M54" s="142"/>
      <c r="N54" s="143"/>
      <c r="O54" s="145"/>
      <c r="P54" s="90">
        <f>IF(P53=0,0,IF(P53&gt;2,ROUND(P53,1),2))</f>
        <v>0</v>
      </c>
      <c r="Q54" s="84">
        <f>IF(P54=0,0,IF(P54/3&gt;1,ROUND(P54/3,0),1))</f>
        <v>0</v>
      </c>
      <c r="R54" s="78"/>
      <c r="S54" s="78"/>
    </row>
    <row r="55" spans="1:19" ht="17.100000000000001" customHeight="1" x14ac:dyDescent="0.4">
      <c r="A55" s="137">
        <v>9</v>
      </c>
      <c r="B55" s="134" t="str">
        <f>IF(AND('承認内訳（別紙１）'!B15&lt;&gt;"",'承認内訳（別紙１）'!N15="×"),'承認内訳（別紙１）'!B15,"該当なし")</f>
        <v>該当なし</v>
      </c>
      <c r="C55" s="71" t="s">
        <v>22</v>
      </c>
      <c r="D55" s="72" t="s">
        <v>28</v>
      </c>
      <c r="E55" s="73"/>
      <c r="F55" s="74">
        <f>ROUNDDOWN(E55/3,1)</f>
        <v>0</v>
      </c>
      <c r="G55" s="131"/>
      <c r="H55" s="131"/>
      <c r="I55" s="131"/>
      <c r="K55" s="137">
        <v>19</v>
      </c>
      <c r="L55" s="134" t="str">
        <f>IF(AND('承認内訳（別紙１）'!B25&lt;&gt;"",'承認内訳（別紙１）'!N25="×"),'承認内訳（別紙１）'!B25,"該当なし")</f>
        <v>該当なし</v>
      </c>
      <c r="M55" s="71" t="s">
        <v>22</v>
      </c>
      <c r="N55" s="72" t="s">
        <v>28</v>
      </c>
      <c r="O55" s="73"/>
      <c r="P55" s="75">
        <f>ROUNDDOWN(O55/3,1)</f>
        <v>0</v>
      </c>
      <c r="Q55" s="131"/>
      <c r="R55" s="131"/>
      <c r="S55" s="131"/>
    </row>
    <row r="56" spans="1:19" ht="17.100000000000001" customHeight="1" x14ac:dyDescent="0.4">
      <c r="A56" s="138"/>
      <c r="B56" s="135"/>
      <c r="C56" s="71" t="s">
        <v>23</v>
      </c>
      <c r="D56" s="72" t="s">
        <v>29</v>
      </c>
      <c r="E56" s="73"/>
      <c r="F56" s="74">
        <f>ROUNDDOWN(E56/6,1)</f>
        <v>0</v>
      </c>
      <c r="G56" s="132"/>
      <c r="H56" s="132"/>
      <c r="I56" s="132"/>
      <c r="K56" s="138"/>
      <c r="L56" s="135"/>
      <c r="M56" s="71" t="s">
        <v>23</v>
      </c>
      <c r="N56" s="72" t="s">
        <v>29</v>
      </c>
      <c r="O56" s="73"/>
      <c r="P56" s="75">
        <f>ROUNDDOWN(O56/6,1)</f>
        <v>0</v>
      </c>
      <c r="Q56" s="132"/>
      <c r="R56" s="132"/>
      <c r="S56" s="132"/>
    </row>
    <row r="57" spans="1:19" ht="17.100000000000001" customHeight="1" x14ac:dyDescent="0.4">
      <c r="A57" s="138"/>
      <c r="B57" s="135"/>
      <c r="C57" s="71" t="s">
        <v>24</v>
      </c>
      <c r="D57" s="72" t="s">
        <v>30</v>
      </c>
      <c r="E57" s="73"/>
      <c r="F57" s="76">
        <f>ROUNDDOWN(E57/20,1)</f>
        <v>0</v>
      </c>
      <c r="G57" s="132"/>
      <c r="H57" s="132"/>
      <c r="I57" s="132"/>
      <c r="K57" s="138"/>
      <c r="L57" s="135"/>
      <c r="M57" s="71" t="s">
        <v>24</v>
      </c>
      <c r="N57" s="72" t="s">
        <v>30</v>
      </c>
      <c r="O57" s="73"/>
      <c r="P57" s="77">
        <f>ROUNDDOWN(O57/20,1)</f>
        <v>0</v>
      </c>
      <c r="Q57" s="132"/>
      <c r="R57" s="132"/>
      <c r="S57" s="132"/>
    </row>
    <row r="58" spans="1:19" ht="17.100000000000001" customHeight="1" x14ac:dyDescent="0.4">
      <c r="A58" s="138"/>
      <c r="B58" s="135"/>
      <c r="C58" s="71" t="s">
        <v>25</v>
      </c>
      <c r="D58" s="72" t="s">
        <v>31</v>
      </c>
      <c r="E58" s="73"/>
      <c r="F58" s="76">
        <f>ROUNDDOWN(E58/30,1)</f>
        <v>0</v>
      </c>
      <c r="G58" s="132"/>
      <c r="H58" s="132"/>
      <c r="I58" s="132"/>
      <c r="K58" s="138"/>
      <c r="L58" s="135"/>
      <c r="M58" s="71" t="s">
        <v>25</v>
      </c>
      <c r="N58" s="72" t="s">
        <v>31</v>
      </c>
      <c r="O58" s="73"/>
      <c r="P58" s="77">
        <f>ROUNDDOWN(O58/30,1)</f>
        <v>0</v>
      </c>
      <c r="Q58" s="132"/>
      <c r="R58" s="132"/>
      <c r="S58" s="132"/>
    </row>
    <row r="59" spans="1:19" ht="17.100000000000001" customHeight="1" x14ac:dyDescent="0.4">
      <c r="A59" s="138"/>
      <c r="B59" s="135"/>
      <c r="C59" s="140" t="s">
        <v>2</v>
      </c>
      <c r="D59" s="141"/>
      <c r="E59" s="144">
        <f>SUM(E55:E58)</f>
        <v>0</v>
      </c>
      <c r="F59" s="86">
        <f>SUM(F55:F58)</f>
        <v>0</v>
      </c>
      <c r="G59" s="133"/>
      <c r="H59" s="133"/>
      <c r="I59" s="133"/>
      <c r="K59" s="138"/>
      <c r="L59" s="135"/>
      <c r="M59" s="140" t="s">
        <v>2</v>
      </c>
      <c r="N59" s="141"/>
      <c r="O59" s="144">
        <f>SUM(O55:O58)</f>
        <v>0</v>
      </c>
      <c r="P59" s="86">
        <f>SUM(P55:P58)</f>
        <v>0</v>
      </c>
      <c r="Q59" s="133"/>
      <c r="R59" s="133"/>
      <c r="S59" s="133"/>
    </row>
    <row r="60" spans="1:19" ht="17.100000000000001" customHeight="1" x14ac:dyDescent="0.4">
      <c r="A60" s="139"/>
      <c r="B60" s="136"/>
      <c r="C60" s="142"/>
      <c r="D60" s="143"/>
      <c r="E60" s="145"/>
      <c r="F60" s="90">
        <f>IF(F59=0,0,IF(F59&gt;2,ROUND(F59,1),2))</f>
        <v>0</v>
      </c>
      <c r="G60" s="84">
        <f>IF(F60=0,0,IF(F60/3&gt;1,ROUND(F60/3,0),1))</f>
        <v>0</v>
      </c>
      <c r="H60" s="78"/>
      <c r="I60" s="78"/>
      <c r="K60" s="139"/>
      <c r="L60" s="136"/>
      <c r="M60" s="142"/>
      <c r="N60" s="143"/>
      <c r="O60" s="145"/>
      <c r="P60" s="90">
        <f>IF(P59=0,0,IF(P59&gt;2,ROUND(P59,1),2))</f>
        <v>0</v>
      </c>
      <c r="Q60" s="84">
        <f>IF(P60=0,0,IF(P60/3&gt;1,ROUND(P60/3,0),1))</f>
        <v>0</v>
      </c>
      <c r="R60" s="78"/>
      <c r="S60" s="78"/>
    </row>
    <row r="61" spans="1:19" ht="17.100000000000001" customHeight="1" x14ac:dyDescent="0.4">
      <c r="A61" s="137">
        <v>10</v>
      </c>
      <c r="B61" s="134" t="str">
        <f>IF(AND('承認内訳（別紙１）'!B16&lt;&gt;"",'承認内訳（別紙１）'!N16="×"),'承認内訳（別紙１）'!B16,"該当なし")</f>
        <v>該当なし</v>
      </c>
      <c r="C61" s="71" t="s">
        <v>22</v>
      </c>
      <c r="D61" s="72" t="s">
        <v>28</v>
      </c>
      <c r="E61" s="73"/>
      <c r="F61" s="74">
        <f>ROUNDDOWN(E61/3,1)</f>
        <v>0</v>
      </c>
      <c r="G61" s="131"/>
      <c r="H61" s="131"/>
      <c r="I61" s="131"/>
      <c r="K61" s="137">
        <v>20</v>
      </c>
      <c r="L61" s="134" t="str">
        <f>IF(AND('承認内訳（別紙１）'!B26&lt;&gt;"",'承認内訳（別紙１）'!N26="×"),'承認内訳（別紙１）'!B26,"該当なし")</f>
        <v>該当なし</v>
      </c>
      <c r="M61" s="71" t="s">
        <v>22</v>
      </c>
      <c r="N61" s="72" t="s">
        <v>28</v>
      </c>
      <c r="O61" s="73"/>
      <c r="P61" s="75">
        <f>ROUNDDOWN(O61/3,1)</f>
        <v>0</v>
      </c>
      <c r="Q61" s="131"/>
      <c r="R61" s="131"/>
      <c r="S61" s="131"/>
    </row>
    <row r="62" spans="1:19" ht="17.100000000000001" customHeight="1" x14ac:dyDescent="0.4">
      <c r="A62" s="138"/>
      <c r="B62" s="135"/>
      <c r="C62" s="71" t="s">
        <v>23</v>
      </c>
      <c r="D62" s="72" t="s">
        <v>29</v>
      </c>
      <c r="E62" s="73"/>
      <c r="F62" s="74">
        <f>ROUNDDOWN(E62/6,1)</f>
        <v>0</v>
      </c>
      <c r="G62" s="132"/>
      <c r="H62" s="132"/>
      <c r="I62" s="132"/>
      <c r="K62" s="138"/>
      <c r="L62" s="135"/>
      <c r="M62" s="71" t="s">
        <v>23</v>
      </c>
      <c r="N62" s="72" t="s">
        <v>29</v>
      </c>
      <c r="O62" s="73"/>
      <c r="P62" s="75">
        <f>ROUNDDOWN(O62/6,1)</f>
        <v>0</v>
      </c>
      <c r="Q62" s="132"/>
      <c r="R62" s="132"/>
      <c r="S62" s="132"/>
    </row>
    <row r="63" spans="1:19" ht="17.100000000000001" customHeight="1" x14ac:dyDescent="0.4">
      <c r="A63" s="138"/>
      <c r="B63" s="135"/>
      <c r="C63" s="71" t="s">
        <v>24</v>
      </c>
      <c r="D63" s="72" t="s">
        <v>30</v>
      </c>
      <c r="E63" s="73"/>
      <c r="F63" s="76">
        <f>ROUNDDOWN(E63/20,1)</f>
        <v>0</v>
      </c>
      <c r="G63" s="132"/>
      <c r="H63" s="132"/>
      <c r="I63" s="132"/>
      <c r="K63" s="138"/>
      <c r="L63" s="135"/>
      <c r="M63" s="71" t="s">
        <v>24</v>
      </c>
      <c r="N63" s="72" t="s">
        <v>30</v>
      </c>
      <c r="O63" s="73"/>
      <c r="P63" s="77">
        <f>ROUNDDOWN(O63/20,1)</f>
        <v>0</v>
      </c>
      <c r="Q63" s="132"/>
      <c r="R63" s="132"/>
      <c r="S63" s="132"/>
    </row>
    <row r="64" spans="1:19" ht="17.100000000000001" customHeight="1" x14ac:dyDescent="0.4">
      <c r="A64" s="138"/>
      <c r="B64" s="135"/>
      <c r="C64" s="71" t="s">
        <v>25</v>
      </c>
      <c r="D64" s="72" t="s">
        <v>31</v>
      </c>
      <c r="E64" s="73"/>
      <c r="F64" s="76">
        <f>ROUNDDOWN(E64/30,1)</f>
        <v>0</v>
      </c>
      <c r="G64" s="132"/>
      <c r="H64" s="132"/>
      <c r="I64" s="132"/>
      <c r="K64" s="138"/>
      <c r="L64" s="135"/>
      <c r="M64" s="71" t="s">
        <v>25</v>
      </c>
      <c r="N64" s="72" t="s">
        <v>31</v>
      </c>
      <c r="O64" s="73"/>
      <c r="P64" s="77">
        <f>ROUNDDOWN(O64/30,1)</f>
        <v>0</v>
      </c>
      <c r="Q64" s="132"/>
      <c r="R64" s="132"/>
      <c r="S64" s="132"/>
    </row>
    <row r="65" spans="1:19" ht="17.100000000000001" customHeight="1" x14ac:dyDescent="0.4">
      <c r="A65" s="138"/>
      <c r="B65" s="135"/>
      <c r="C65" s="140" t="s">
        <v>2</v>
      </c>
      <c r="D65" s="141"/>
      <c r="E65" s="144">
        <f>SUM(E61:E64)</f>
        <v>0</v>
      </c>
      <c r="F65" s="86">
        <f>SUM(F61:F64)</f>
        <v>0</v>
      </c>
      <c r="G65" s="133"/>
      <c r="H65" s="133"/>
      <c r="I65" s="133"/>
      <c r="K65" s="138"/>
      <c r="L65" s="135"/>
      <c r="M65" s="140" t="s">
        <v>2</v>
      </c>
      <c r="N65" s="141"/>
      <c r="O65" s="144">
        <f>SUM(O61:O64)</f>
        <v>0</v>
      </c>
      <c r="P65" s="86">
        <f>SUM(P61:P64)</f>
        <v>0</v>
      </c>
      <c r="Q65" s="133"/>
      <c r="R65" s="133"/>
      <c r="S65" s="133"/>
    </row>
    <row r="66" spans="1:19" ht="17.100000000000001" customHeight="1" x14ac:dyDescent="0.4">
      <c r="A66" s="139"/>
      <c r="B66" s="136"/>
      <c r="C66" s="142"/>
      <c r="D66" s="143"/>
      <c r="E66" s="145"/>
      <c r="F66" s="90">
        <f>IF(F65=0,0,IF(F65&gt;2,ROUND(F65,1),2))</f>
        <v>0</v>
      </c>
      <c r="G66" s="84">
        <f>IF(F66=0,0,IF(F66/3&gt;1,ROUND(F66/3,0),1))</f>
        <v>0</v>
      </c>
      <c r="H66" s="78"/>
      <c r="I66" s="78"/>
      <c r="K66" s="139"/>
      <c r="L66" s="136"/>
      <c r="M66" s="142"/>
      <c r="N66" s="143"/>
      <c r="O66" s="145"/>
      <c r="P66" s="90">
        <f>IF(P65=0,0,IF(P65&gt;2,ROUND(P65,1),2))</f>
        <v>0</v>
      </c>
      <c r="Q66" s="84">
        <f>IF(P66=0,0,IF(P66/3&gt;1,ROUND(P66/3,0),1))</f>
        <v>0</v>
      </c>
      <c r="R66" s="78"/>
      <c r="S66" s="78"/>
    </row>
  </sheetData>
  <mergeCells count="151">
    <mergeCell ref="B7:B12"/>
    <mergeCell ref="H7:H11"/>
    <mergeCell ref="I7:I11"/>
    <mergeCell ref="K7:K11"/>
    <mergeCell ref="L7:L11"/>
    <mergeCell ref="M11:N12"/>
    <mergeCell ref="O11:O12"/>
    <mergeCell ref="A3:S3"/>
    <mergeCell ref="A5:A6"/>
    <mergeCell ref="B5:B6"/>
    <mergeCell ref="C5:C6"/>
    <mergeCell ref="D5:D6"/>
    <mergeCell ref="E5:E6"/>
    <mergeCell ref="K5:K6"/>
    <mergeCell ref="L5:L6"/>
    <mergeCell ref="M5:M6"/>
    <mergeCell ref="N5:N6"/>
    <mergeCell ref="O5:O6"/>
    <mergeCell ref="G7:G11"/>
    <mergeCell ref="G19:G23"/>
    <mergeCell ref="H19:H23"/>
    <mergeCell ref="I19:I23"/>
    <mergeCell ref="Q7:Q11"/>
    <mergeCell ref="R7:R11"/>
    <mergeCell ref="S7:S11"/>
    <mergeCell ref="L13:L18"/>
    <mergeCell ref="A13:A18"/>
    <mergeCell ref="B13:B18"/>
    <mergeCell ref="K13:K18"/>
    <mergeCell ref="E17:E18"/>
    <mergeCell ref="C17:D18"/>
    <mergeCell ref="G13:G17"/>
    <mergeCell ref="M17:N18"/>
    <mergeCell ref="O17:O18"/>
    <mergeCell ref="H13:H17"/>
    <mergeCell ref="I13:I17"/>
    <mergeCell ref="Q13:Q17"/>
    <mergeCell ref="R13:R17"/>
    <mergeCell ref="S13:S17"/>
    <mergeCell ref="C11:D12"/>
    <mergeCell ref="E11:E12"/>
    <mergeCell ref="Q19:Q23"/>
    <mergeCell ref="A7:A12"/>
    <mergeCell ref="R19:R23"/>
    <mergeCell ref="S19:S23"/>
    <mergeCell ref="L25:L30"/>
    <mergeCell ref="A25:A30"/>
    <mergeCell ref="B25:B30"/>
    <mergeCell ref="K25:K30"/>
    <mergeCell ref="C29:D30"/>
    <mergeCell ref="E29:E30"/>
    <mergeCell ref="M29:N30"/>
    <mergeCell ref="O29:O30"/>
    <mergeCell ref="G25:G29"/>
    <mergeCell ref="H25:H29"/>
    <mergeCell ref="I25:I29"/>
    <mergeCell ref="Q25:Q29"/>
    <mergeCell ref="R25:R29"/>
    <mergeCell ref="S25:S29"/>
    <mergeCell ref="L19:L24"/>
    <mergeCell ref="A19:A24"/>
    <mergeCell ref="B19:B24"/>
    <mergeCell ref="K19:K24"/>
    <mergeCell ref="C23:D24"/>
    <mergeCell ref="E23:E24"/>
    <mergeCell ref="M23:N24"/>
    <mergeCell ref="O23:O24"/>
    <mergeCell ref="R31:R35"/>
    <mergeCell ref="S31:S35"/>
    <mergeCell ref="L37:L42"/>
    <mergeCell ref="A37:A42"/>
    <mergeCell ref="B37:B42"/>
    <mergeCell ref="K37:K42"/>
    <mergeCell ref="C41:D42"/>
    <mergeCell ref="E41:E42"/>
    <mergeCell ref="M41:N42"/>
    <mergeCell ref="O41:O42"/>
    <mergeCell ref="G37:G41"/>
    <mergeCell ref="H37:H41"/>
    <mergeCell ref="I37:I41"/>
    <mergeCell ref="Q37:Q41"/>
    <mergeCell ref="R37:R41"/>
    <mergeCell ref="S37:S41"/>
    <mergeCell ref="L31:L36"/>
    <mergeCell ref="A31:A36"/>
    <mergeCell ref="B31:B36"/>
    <mergeCell ref="K31:K36"/>
    <mergeCell ref="C35:D36"/>
    <mergeCell ref="E35:E36"/>
    <mergeCell ref="M35:N36"/>
    <mergeCell ref="O35:O36"/>
    <mergeCell ref="K43:K48"/>
    <mergeCell ref="C47:D48"/>
    <mergeCell ref="E47:E48"/>
    <mergeCell ref="M47:N48"/>
    <mergeCell ref="O47:O48"/>
    <mergeCell ref="G43:G47"/>
    <mergeCell ref="H43:H47"/>
    <mergeCell ref="I43:I47"/>
    <mergeCell ref="Q31:Q35"/>
    <mergeCell ref="G31:G35"/>
    <mergeCell ref="H31:H35"/>
    <mergeCell ref="I31:I35"/>
    <mergeCell ref="O59:O60"/>
    <mergeCell ref="G55:G59"/>
    <mergeCell ref="H55:H59"/>
    <mergeCell ref="I55:I59"/>
    <mergeCell ref="Q43:Q47"/>
    <mergeCell ref="R43:R47"/>
    <mergeCell ref="S43:S47"/>
    <mergeCell ref="L49:L54"/>
    <mergeCell ref="A49:A54"/>
    <mergeCell ref="B49:B54"/>
    <mergeCell ref="K49:K54"/>
    <mergeCell ref="C53:D54"/>
    <mergeCell ref="E53:E54"/>
    <mergeCell ref="M53:N54"/>
    <mergeCell ref="O53:O54"/>
    <mergeCell ref="G49:G53"/>
    <mergeCell ref="H49:H53"/>
    <mergeCell ref="I49:I53"/>
    <mergeCell ref="Q49:Q53"/>
    <mergeCell ref="R49:R53"/>
    <mergeCell ref="S49:S53"/>
    <mergeCell ref="L43:L48"/>
    <mergeCell ref="A43:A48"/>
    <mergeCell ref="B43:B48"/>
    <mergeCell ref="Q55:Q59"/>
    <mergeCell ref="R55:R59"/>
    <mergeCell ref="S55:S59"/>
    <mergeCell ref="L61:L66"/>
    <mergeCell ref="A61:A66"/>
    <mergeCell ref="B61:B66"/>
    <mergeCell ref="K61:K66"/>
    <mergeCell ref="C65:D66"/>
    <mergeCell ref="E65:E66"/>
    <mergeCell ref="M65:N66"/>
    <mergeCell ref="O65:O66"/>
    <mergeCell ref="G61:G65"/>
    <mergeCell ref="H61:H65"/>
    <mergeCell ref="I61:I65"/>
    <mergeCell ref="Q61:Q65"/>
    <mergeCell ref="R61:R65"/>
    <mergeCell ref="S61:S65"/>
    <mergeCell ref="L55:L60"/>
    <mergeCell ref="A55:A60"/>
    <mergeCell ref="B55:B60"/>
    <mergeCell ref="K55:K60"/>
    <mergeCell ref="C59:D60"/>
    <mergeCell ref="E59:E60"/>
    <mergeCell ref="M59:N60"/>
  </mergeCells>
  <phoneticPr fontId="1"/>
  <pageMargins left="0.31496062992125984" right="0.23622047244094491" top="0.27559055118110237" bottom="0.27559055118110237" header="0.31496062992125984" footer="0.11811023622047245"/>
  <pageSetup paperSize="9" scale="58"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承認申請書</vt:lpstr>
      <vt:lpstr>承認内訳（別紙１）</vt:lpstr>
      <vt:lpstr>職員配置（別紙２)</vt:lpstr>
      <vt:lpstr>承認申請書!Print_Area</vt:lpstr>
      <vt:lpstr>'承認内訳（別紙１）'!Print_Area</vt:lpstr>
      <vt:lpstr>'職員配置（別紙２)'!Print_Area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fujita006</dc:creator>
  <cp:lastModifiedBy>黒岩　あゆみ</cp:lastModifiedBy>
  <cp:lastPrinted>2024-10-21T23:20:29Z</cp:lastPrinted>
  <dcterms:created xsi:type="dcterms:W3CDTF">2021-02-01T06:23:41Z</dcterms:created>
  <dcterms:modified xsi:type="dcterms:W3CDTF">2025-07-29T03:46:52Z</dcterms:modified>
</cp:coreProperties>
</file>