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084\★Ｒ７年度　障害者地域生活課\０５　施設整備\☆施設整備進行中\08警察庁深沢宿舎\R7\公募要項\公募要項様式\"/>
    </mc:Choice>
  </mc:AlternateContent>
  <xr:revisionPtr revIDLastSave="0" documentId="13_ncr:1_{B5A3407D-56A8-4A46-8163-D11222AEE510}" xr6:coauthVersionLast="47" xr6:coauthVersionMax="47" xr10:uidLastSave="{00000000-0000-0000-0000-000000000000}"/>
  <bookViews>
    <workbookView xWindow="-108" yWindow="-108" windowWidth="23256" windowHeight="12456" xr2:uid="{780C34BD-E371-4888-BF2B-6FA7CDD626B4}"/>
  </bookViews>
  <sheets>
    <sheet name="様式１1利用者家賃負担計算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4" i="1"/>
  <c r="B24" i="1"/>
  <c r="H23" i="1"/>
  <c r="H22" i="1"/>
  <c r="H21" i="1"/>
  <c r="B21" i="1"/>
  <c r="H19" i="1"/>
  <c r="H18" i="1"/>
  <c r="H17" i="1"/>
  <c r="H16" i="1"/>
  <c r="H15" i="1"/>
  <c r="H24" i="1" s="1"/>
  <c r="B27" i="1" l="1"/>
</calcChain>
</file>

<file path=xl/sharedStrings.xml><?xml version="1.0" encoding="utf-8"?>
<sst xmlns="http://schemas.openxmlformats.org/spreadsheetml/2006/main" count="55" uniqueCount="55">
  <si>
    <t>（１）法人・事業所の基本情報</t>
    <rPh sb="3" eb="5">
      <t>ホウジン</t>
    </rPh>
    <rPh sb="6" eb="9">
      <t>ジギョウショ</t>
    </rPh>
    <rPh sb="10" eb="12">
      <t>キホン</t>
    </rPh>
    <rPh sb="12" eb="14">
      <t>ジョウホウ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</si>
  <si>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</si>
  <si>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</si>
  <si>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ユニット名</t>
    <rPh sb="4" eb="5">
      <t>メイ</t>
    </rPh>
    <phoneticPr fontId="2"/>
  </si>
  <si>
    <t>名</t>
    <rPh sb="0" eb="1">
      <t>メイ</t>
    </rPh>
    <phoneticPr fontId="2"/>
  </si>
  <si>
    <t>開設予定時期</t>
    <rPh sb="0" eb="2">
      <t>カイセツ</t>
    </rPh>
    <rPh sb="2" eb="4">
      <t>ヨテイ</t>
    </rPh>
    <rPh sb="4" eb="6">
      <t>ジキ</t>
    </rPh>
    <phoneticPr fontId="2"/>
  </si>
  <si>
    <t>事務室等を１名分でカウント</t>
    <rPh sb="0" eb="3">
      <t>ジムシツ</t>
    </rPh>
    <rPh sb="3" eb="4">
      <t>トウ</t>
    </rPh>
    <rPh sb="6" eb="7">
      <t>メイ</t>
    </rPh>
    <rPh sb="7" eb="8">
      <t>ブン</t>
    </rPh>
    <phoneticPr fontId="2"/>
  </si>
  <si>
    <t>左記から選択してください</t>
    <rPh sb="0" eb="2">
      <t>サキ</t>
    </rPh>
    <rPh sb="4" eb="6">
      <t>センタク</t>
    </rPh>
    <phoneticPr fontId="2"/>
  </si>
  <si>
    <t>（２）家賃積算費目・金額等の諸要素</t>
    <rPh sb="3" eb="5">
      <t>ヤチン</t>
    </rPh>
    <rPh sb="5" eb="7">
      <t>セキサン</t>
    </rPh>
    <rPh sb="7" eb="9">
      <t>ヒモク</t>
    </rPh>
    <rPh sb="10" eb="12">
      <t>キンガク</t>
    </rPh>
    <rPh sb="12" eb="13">
      <t>トウ</t>
    </rPh>
    <rPh sb="14" eb="15">
      <t>ショ</t>
    </rPh>
    <rPh sb="15" eb="17">
      <t>ヨウソ</t>
    </rPh>
    <phoneticPr fontId="2"/>
  </si>
  <si>
    <t>（検算用）居室ごとに家賃設定額を変更する場合</t>
    <rPh sb="1" eb="4">
      <t>ケンザンヨウ</t>
    </rPh>
    <rPh sb="5" eb="7">
      <t>キョシツ</t>
    </rPh>
    <rPh sb="10" eb="12">
      <t>ヤチン</t>
    </rPh>
    <rPh sb="12" eb="14">
      <t>セッテイ</t>
    </rPh>
    <rPh sb="14" eb="15">
      <t>ガク</t>
    </rPh>
    <rPh sb="16" eb="18">
      <t>ヘンコウ</t>
    </rPh>
    <rPh sb="20" eb="22">
      <t>バアイ</t>
    </rPh>
    <phoneticPr fontId="2"/>
  </si>
  <si>
    <t>家賃積算費目</t>
    <rPh sb="0" eb="2">
      <t>ヤチン</t>
    </rPh>
    <rPh sb="2" eb="4">
      <t>セキサン</t>
    </rPh>
    <rPh sb="4" eb="6">
      <t>ヒモク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</si>
  <si>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</si>
  <si>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</si>
  <si>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　※居室ごとの広さが明らかに異なる等、均一額だと不公平な場合等</t>
    <rPh sb="2" eb="4">
      <t>キョシツ</t>
    </rPh>
    <rPh sb="7" eb="8">
      <t>ヒロ</t>
    </rPh>
    <rPh sb="10" eb="11">
      <t>アキ</t>
    </rPh>
    <rPh sb="14" eb="15">
      <t>コト</t>
    </rPh>
    <rPh sb="17" eb="18">
      <t>トウ</t>
    </rPh>
    <rPh sb="19" eb="21">
      <t>キンイツ</t>
    </rPh>
    <rPh sb="21" eb="22">
      <t>ガク</t>
    </rPh>
    <rPh sb="24" eb="27">
      <t>フコウヘイ</t>
    </rPh>
    <rPh sb="28" eb="30">
      <t>バアイ</t>
    </rPh>
    <rPh sb="30" eb="31">
      <t>トウ</t>
    </rPh>
    <phoneticPr fontId="2"/>
  </si>
  <si>
    <t>(A)建物建設・購入費用</t>
    <rPh sb="3" eb="5">
      <t>タテモノ</t>
    </rPh>
    <rPh sb="5" eb="7">
      <t>ケンセツ</t>
    </rPh>
    <rPh sb="8" eb="10">
      <t>コウニュウ</t>
    </rPh>
    <rPh sb="10" eb="12">
      <t>ヒヨウ</t>
    </rPh>
    <phoneticPr fontId="2"/>
  </si>
  <si>
    <t>部屋のタイプ、番号等</t>
    <rPh sb="0" eb="2">
      <t>ヘヤ</t>
    </rPh>
    <rPh sb="7" eb="9">
      <t>バンゴウ</t>
    </rPh>
    <rPh sb="9" eb="10">
      <t>トウ</t>
    </rPh>
    <phoneticPr fontId="2"/>
  </si>
  <si>
    <t>設定家賃額</t>
    <rPh sb="0" eb="2">
      <t>セッテイ</t>
    </rPh>
    <rPh sb="2" eb="4">
      <t>ヤチン</t>
    </rPh>
    <rPh sb="4" eb="5">
      <t>ガク</t>
    </rPh>
    <phoneticPr fontId="2"/>
  </si>
  <si>
    <t>部屋数</t>
    <rPh sb="0" eb="2">
      <t>ヘヤ</t>
    </rPh>
    <rPh sb="2" eb="3">
      <t>カズ</t>
    </rPh>
    <phoneticPr fontId="2"/>
  </si>
  <si>
    <t>小計額</t>
    <rPh sb="0" eb="2">
      <t>ショウケイ</t>
    </rPh>
    <rPh sb="2" eb="3">
      <t>ガク</t>
    </rPh>
    <phoneticPr fontId="2"/>
  </si>
  <si>
    <t>(B)整備費補助金</t>
    <rPh sb="3" eb="9">
      <t>セイビヒホジョキン</t>
    </rPh>
    <phoneticPr fontId="2"/>
  </si>
  <si>
    <t>(C)開設前の建物改修費</t>
    <rPh sb="3" eb="5">
      <t>カイセツ</t>
    </rPh>
    <rPh sb="5" eb="6">
      <t>マエ</t>
    </rPh>
    <rPh sb="7" eb="9">
      <t>タテモノ</t>
    </rPh>
    <rPh sb="9" eb="11">
      <t>カイシュウ</t>
    </rPh>
    <rPh sb="11" eb="12">
      <t>ヒ</t>
    </rPh>
    <phoneticPr fontId="2"/>
  </si>
  <si>
    <t>(D)開設後の大規模修繕費</t>
    <rPh sb="3" eb="5">
      <t>カイセツ</t>
    </rPh>
    <rPh sb="5" eb="6">
      <t>ゴ</t>
    </rPh>
    <rPh sb="7" eb="10">
      <t>ダイキボ</t>
    </rPh>
    <rPh sb="10" eb="12">
      <t>シュウゼン</t>
    </rPh>
    <rPh sb="12" eb="13">
      <t>ヒ</t>
    </rPh>
    <phoneticPr fontId="2"/>
  </si>
  <si>
    <t>(E)借地料（月額）</t>
    <rPh sb="3" eb="5">
      <t>シャクチ</t>
    </rPh>
    <rPh sb="5" eb="6">
      <t>リョウ</t>
    </rPh>
    <rPh sb="7" eb="9">
      <t>ゲツガク</t>
    </rPh>
    <phoneticPr fontId="2"/>
  </si>
  <si>
    <t>(F)家財保険料（月額）</t>
    <rPh sb="3" eb="5">
      <t>カザイ</t>
    </rPh>
    <rPh sb="5" eb="7">
      <t>ホケン</t>
    </rPh>
    <rPh sb="7" eb="8">
      <t>リョウ</t>
    </rPh>
    <rPh sb="9" eb="11">
      <t>ゲツガク</t>
    </rPh>
    <phoneticPr fontId="2"/>
  </si>
  <si>
    <t>(G)事業実施期間（年数）</t>
    <rPh sb="3" eb="5">
      <t>ジギョウジッ</t>
    </rPh>
    <rPh sb="5" eb="7">
      <t>ジッシ</t>
    </rPh>
    <rPh sb="7" eb="9">
      <t>キカン</t>
    </rPh>
    <rPh sb="10" eb="12">
      <t>ネンスウ</t>
    </rPh>
    <phoneticPr fontId="2"/>
  </si>
  <si>
    <t>(H)入居定員等</t>
    <rPh sb="3" eb="5">
      <t>ニュウキョ</t>
    </rPh>
    <rPh sb="5" eb="7">
      <t>テイイン</t>
    </rPh>
    <rPh sb="7" eb="8">
      <t>トウ</t>
    </rPh>
    <phoneticPr fontId="2"/>
  </si>
  <si>
    <t>上表から参照</t>
    <rPh sb="0" eb="1">
      <t>ウエ</t>
    </rPh>
    <rPh sb="1" eb="2">
      <t>ヒョウ</t>
    </rPh>
    <rPh sb="4" eb="6">
      <t>サンショウ</t>
    </rPh>
    <phoneticPr fontId="2"/>
  </si>
  <si>
    <t>（３）ユニット全体の家賃設定上限額</t>
    <rPh sb="7" eb="9">
      <t>ゼンタイ</t>
    </rPh>
    <rPh sb="10" eb="12">
      <t>ヤチン</t>
    </rPh>
    <rPh sb="12" eb="14">
      <t>セッテイ</t>
    </rPh>
    <rPh sb="14" eb="17">
      <t>ジョウゲンガク</t>
    </rPh>
    <phoneticPr fontId="2"/>
  </si>
  <si>
    <t>｛(A+C+D-B)/G/12｝+E+F</t>
    <phoneticPr fontId="2"/>
  </si>
  <si>
    <t>/月（小数点以下切捨て）</t>
    <rPh sb="1" eb="2">
      <t>ツキ</t>
    </rPh>
    <rPh sb="3" eb="6">
      <t>ショウスウテン</t>
    </rPh>
    <rPh sb="6" eb="8">
      <t>イカ</t>
    </rPh>
    <rPh sb="8" eb="10">
      <t>キリス</t>
    </rPh>
    <phoneticPr fontId="2"/>
  </si>
  <si>
    <t>＞</t>
    <phoneticPr fontId="2"/>
  </si>
  <si>
    <t>設定総月額</t>
    <rPh sb="0" eb="2">
      <t>セッテイ</t>
    </rPh>
    <rPh sb="2" eb="3">
      <t>ソウ</t>
    </rPh>
    <rPh sb="3" eb="5">
      <t>ゲツガク</t>
    </rPh>
    <phoneticPr fontId="2"/>
  </si>
  <si>
    <t>（参考）居室１室あたりの平均家賃設定額</t>
    <rPh sb="1" eb="3">
      <t>サンコウ</t>
    </rPh>
    <rPh sb="4" eb="6">
      <t>キョシツ</t>
    </rPh>
    <rPh sb="7" eb="8">
      <t>シツ</t>
    </rPh>
    <rPh sb="12" eb="14">
      <t>ヘイキン</t>
    </rPh>
    <rPh sb="14" eb="16">
      <t>ヤチン</t>
    </rPh>
    <rPh sb="16" eb="18">
      <t>セッテイ</t>
    </rPh>
    <rPh sb="18" eb="19">
      <t>ガク</t>
    </rPh>
    <phoneticPr fontId="2"/>
  </si>
  <si>
    <t>【｛(A+C+D-B)/G/12｝+E+F】/H</t>
    <phoneticPr fontId="2"/>
  </si>
  <si>
    <t>/月/人（小数点以下切捨て）</t>
    <rPh sb="1" eb="2">
      <t>ツキ</t>
    </rPh>
    <rPh sb="3" eb="4">
      <t>ニン</t>
    </rPh>
    <phoneticPr fontId="2"/>
  </si>
  <si>
    <t>該当の場合記入
保険の受益者が利用者である必要あり。</t>
    <rPh sb="0" eb="2">
      <t>ガイトウ</t>
    </rPh>
    <rPh sb="3" eb="5">
      <t>バアイ</t>
    </rPh>
    <rPh sb="5" eb="7">
      <t>キニュウ</t>
    </rPh>
    <phoneticPr fontId="2"/>
  </si>
  <si>
    <t>該当の場合記入</t>
    <rPh sb="0" eb="2">
      <t>ガイトウ</t>
    </rPh>
    <rPh sb="3" eb="5">
      <t>バアイ</t>
    </rPh>
    <rPh sb="5" eb="7">
      <t>キニュウ</t>
    </rPh>
    <phoneticPr fontId="2"/>
  </si>
  <si>
    <t>【様式１1】</t>
    <rPh sb="1" eb="3">
      <t>ヨウシキ</t>
    </rPh>
    <phoneticPr fontId="2"/>
  </si>
  <si>
    <r>
      <t>利用者家賃負担計算シート（共同生活援助のみ）</t>
    </r>
    <r>
      <rPr>
        <b/>
        <sz val="11"/>
        <color theme="1"/>
        <rFont val="游ゴシック"/>
        <family val="3"/>
        <charset val="128"/>
        <scheme val="minor"/>
      </rPr>
      <t>（東京都の家賃計算シートを参考にした表）</t>
    </r>
    <rPh sb="0" eb="3">
      <t>リヨウシャ</t>
    </rPh>
    <rPh sb="3" eb="5">
      <t>ヤチン</t>
    </rPh>
    <rPh sb="5" eb="7">
      <t>フタン</t>
    </rPh>
    <rPh sb="7" eb="9">
      <t>ケイサン</t>
    </rPh>
    <rPh sb="13" eb="19">
      <t>キョウドウセイカツエンジョ</t>
    </rPh>
    <rPh sb="23" eb="26">
      <t>トウキョウト</t>
    </rPh>
    <rPh sb="27" eb="31">
      <t>ヤチンケイサン</t>
    </rPh>
    <rPh sb="35" eb="37">
      <t>サンコウ</t>
    </rPh>
    <rPh sb="40" eb="41">
      <t>ヒョウ</t>
    </rPh>
    <phoneticPr fontId="2"/>
  </si>
  <si>
    <t>建物の構造</t>
    <rPh sb="0" eb="2">
      <t>タテモノ</t>
    </rPh>
    <rPh sb="3" eb="5">
      <t>コウゾウ</t>
    </rPh>
    <phoneticPr fontId="2"/>
  </si>
  <si>
    <t>耐用年数</t>
    <rPh sb="0" eb="4">
      <t>タイヨウネンスウ</t>
    </rPh>
    <phoneticPr fontId="2"/>
  </si>
  <si>
    <t>（参考）税法上の減価償却資産の耐用年数</t>
    <rPh sb="1" eb="3">
      <t>サンコウ</t>
    </rPh>
    <phoneticPr fontId="2"/>
  </si>
  <si>
    <t>SRC造・RC造</t>
    <rPh sb="3" eb="4">
      <t>ゾウ</t>
    </rPh>
    <rPh sb="7" eb="8">
      <t>ゾウ</t>
    </rPh>
    <phoneticPr fontId="2"/>
  </si>
  <si>
    <t>鉄骨造（4mm超）</t>
    <rPh sb="0" eb="3">
      <t>テッコツゾウ</t>
    </rPh>
    <rPh sb="7" eb="8">
      <t>チョウ</t>
    </rPh>
    <phoneticPr fontId="2"/>
  </si>
  <si>
    <t>鉄骨造（3mm超4mm以下）</t>
    <rPh sb="0" eb="3">
      <t>テッコツゾウ</t>
    </rPh>
    <rPh sb="7" eb="8">
      <t>チョウ</t>
    </rPh>
    <rPh sb="11" eb="13">
      <t>イカ</t>
    </rPh>
    <phoneticPr fontId="2"/>
  </si>
  <si>
    <t>鉄骨造（3mm以下）</t>
    <rPh sb="0" eb="3">
      <t>テッコツゾウ</t>
    </rPh>
    <rPh sb="7" eb="9">
      <t>イカ</t>
    </rPh>
    <phoneticPr fontId="2"/>
  </si>
  <si>
    <t>木造</t>
    <rPh sb="0" eb="2">
      <t>モクゾウ</t>
    </rPh>
    <phoneticPr fontId="2"/>
  </si>
  <si>
    <t>国から法人が借り受けるが、都の賃借料補助を活用しつつ、残りの賃借料を区が補助するため、法人負担はなし。</t>
    <rPh sb="0" eb="1">
      <t>クニ</t>
    </rPh>
    <rPh sb="3" eb="5">
      <t>ホウジン</t>
    </rPh>
    <rPh sb="6" eb="7">
      <t>カ</t>
    </rPh>
    <rPh sb="8" eb="9">
      <t>ウ</t>
    </rPh>
    <rPh sb="13" eb="14">
      <t>ト</t>
    </rPh>
    <rPh sb="15" eb="20">
      <t>チンシャクリョウホジョ</t>
    </rPh>
    <rPh sb="21" eb="23">
      <t>カツヨウ</t>
    </rPh>
    <rPh sb="27" eb="28">
      <t>ノコ</t>
    </rPh>
    <rPh sb="30" eb="33">
      <t>チンシャクリョウ</t>
    </rPh>
    <rPh sb="34" eb="35">
      <t>ク</t>
    </rPh>
    <rPh sb="36" eb="38">
      <t>ホジョ</t>
    </rPh>
    <rPh sb="43" eb="47">
      <t>ホウジンフタン</t>
    </rPh>
    <phoneticPr fontId="2"/>
  </si>
  <si>
    <t>税法上の減価償却資産の耐用年数、借入金の返済期間等から記入</t>
    <rPh sb="27" eb="29">
      <t>キニュウ</t>
    </rPh>
    <phoneticPr fontId="2"/>
  </si>
  <si>
    <t>該当の場合記入
建築費用の20％程度を目安とする。（厚生労働省社会保障審議会資料より）</t>
    <rPh sb="0" eb="2">
      <t>ガイトウ</t>
    </rPh>
    <rPh sb="3" eb="7">
      <t>バアイキニュウ</t>
    </rPh>
    <phoneticPr fontId="2"/>
  </si>
  <si>
    <t>定員</t>
    <rPh sb="0" eb="2">
      <t>テイイン</t>
    </rPh>
    <phoneticPr fontId="2"/>
  </si>
  <si>
    <t>しない</t>
  </si>
  <si>
    <t>令和１２年　　４月</t>
    <rPh sb="0" eb="2">
      <t>レイワ</t>
    </rPh>
    <rPh sb="4" eb="5">
      <t>ネン</t>
    </rPh>
    <rPh sb="8" eb="9">
      <t>ツキ</t>
    </rPh>
    <phoneticPr fontId="2"/>
  </si>
  <si>
    <r>
      <t xml:space="preserve">建設費等を記入
</t>
    </r>
    <r>
      <rPr>
        <sz val="10"/>
        <rFont val="游ゴシック"/>
        <family val="3"/>
        <charset val="128"/>
        <scheme val="minor"/>
      </rPr>
      <t>様式11資金調達一覧表の「共同生活援助」欄に記載の施設整備費を記入</t>
    </r>
    <rPh sb="0" eb="3">
      <t>ケンセツヒ</t>
    </rPh>
    <rPh sb="3" eb="4">
      <t>トウ</t>
    </rPh>
    <rPh sb="5" eb="7">
      <t>キニュウ</t>
    </rPh>
    <rPh sb="8" eb="10">
      <t>ヨウシキ</t>
    </rPh>
    <rPh sb="12" eb="16">
      <t>シキンチョウタツ</t>
    </rPh>
    <rPh sb="16" eb="19">
      <t>イチランヒョウ</t>
    </rPh>
    <rPh sb="21" eb="27">
      <t>キョウドウセイカツエンジョ</t>
    </rPh>
    <rPh sb="28" eb="29">
      <t>ラン</t>
    </rPh>
    <rPh sb="30" eb="32">
      <t>キサイ</t>
    </rPh>
    <rPh sb="33" eb="38">
      <t>シセツセイビヒ</t>
    </rPh>
    <rPh sb="39" eb="41">
      <t>キニュウ</t>
    </rPh>
    <phoneticPr fontId="2"/>
  </si>
  <si>
    <r>
      <t xml:space="preserve">東京都と世田谷区の整備費補助額を記入
</t>
    </r>
    <r>
      <rPr>
        <sz val="9"/>
        <rFont val="游ゴシック"/>
        <family val="3"/>
        <charset val="128"/>
        <scheme val="minor"/>
      </rPr>
      <t>様式11資金調達一覧表の「共同生活援助」欄に記載の施設整備費を記入</t>
    </r>
    <rPh sb="0" eb="3">
      <t>トウキョウト</t>
    </rPh>
    <rPh sb="4" eb="8">
      <t>セタガヤク</t>
    </rPh>
    <rPh sb="9" eb="15">
      <t>セイビヒホジョガク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</si>
</sst>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[Red]\(&quot;¥&quot;#,##0\)"/>
    <numFmt numFmtId="178" formatCode="0_);[Red]\(0\)"/>
  </numFmts>
  <fonts count="12">
    <font>
      <sz val="11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49" fontId="3" fillId="0" borderId="13" xfId="0" applyNumberFormat="1" applyFont="1" applyBorder="1">
      <alignment vertical="center"/>
    </xf>
    <xf numFmtId="177" fontId="3" fillId="2" borderId="13" xfId="0" applyNumberFormat="1" applyFont="1" applyFill="1" applyBorder="1" applyProtection="1">
      <alignment vertical="center"/>
      <protection locked="0"/>
    </xf>
    <xf numFmtId="0" fontId="5" fillId="0" borderId="9" xfId="0" applyFont="1" applyBorder="1" applyAlignment="1">
      <alignment vertical="center" wrapText="1"/>
    </xf>
    <xf numFmtId="0" fontId="3" fillId="2" borderId="14" xfId="0" applyFont="1" applyFill="1" applyBorder="1" applyProtection="1">
      <alignment vertical="center"/>
      <protection locked="0"/>
    </xf>
    <xf numFmtId="177" fontId="3" fillId="2" borderId="15" xfId="0" applyNumberFormat="1" applyFont="1" applyFill="1" applyBorder="1" applyProtection="1">
      <alignment vertical="center"/>
      <protection locked="0"/>
    </xf>
    <xf numFmtId="0" fontId="3" fillId="2" borderId="16" xfId="0" applyFont="1" applyFill="1" applyBorder="1" applyProtection="1">
      <alignment vertical="center"/>
      <protection locked="0"/>
    </xf>
    <xf numFmtId="177" fontId="3" fillId="0" borderId="17" xfId="0" applyNumberFormat="1" applyFont="1" applyBorder="1">
      <alignment vertical="center"/>
    </xf>
    <xf numFmtId="0" fontId="3" fillId="2" borderId="18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177" fontId="3" fillId="0" borderId="20" xfId="0" applyNumberFormat="1" applyFont="1" applyBorder="1">
      <alignment vertical="center"/>
    </xf>
    <xf numFmtId="178" fontId="3" fillId="2" borderId="13" xfId="0" applyNumberFormat="1" applyFont="1" applyFill="1" applyBorder="1" applyProtection="1">
      <alignment vertical="center"/>
      <protection locked="0"/>
    </xf>
    <xf numFmtId="0" fontId="6" fillId="0" borderId="9" xfId="0" applyFont="1" applyBorder="1" applyAlignment="1">
      <alignment vertical="center" wrapText="1"/>
    </xf>
    <xf numFmtId="49" fontId="3" fillId="0" borderId="21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2" borderId="23" xfId="0" applyFont="1" applyFill="1" applyBorder="1" applyProtection="1">
      <alignment vertical="center"/>
      <protection locked="0"/>
    </xf>
    <xf numFmtId="177" fontId="3" fillId="2" borderId="24" xfId="0" applyNumberFormat="1" applyFont="1" applyFill="1" applyBorder="1" applyProtection="1">
      <alignment vertical="center"/>
      <protection locked="0"/>
    </xf>
    <xf numFmtId="0" fontId="3" fillId="2" borderId="25" xfId="0" applyFont="1" applyFill="1" applyBorder="1" applyProtection="1">
      <alignment vertical="center"/>
      <protection locked="0"/>
    </xf>
    <xf numFmtId="177" fontId="3" fillId="0" borderId="26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0" fontId="3" fillId="0" borderId="2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7" fontId="7" fillId="0" borderId="0" xfId="0" applyNumberFormat="1" applyFo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177" fontId="3" fillId="2" borderId="28" xfId="0" applyNumberFormat="1" applyFont="1" applyFill="1" applyBorder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177" fontId="3" fillId="2" borderId="36" xfId="0" applyNumberFormat="1" applyFont="1" applyFill="1" applyBorder="1" applyProtection="1">
      <alignment vertical="center"/>
      <protection locked="0"/>
    </xf>
    <xf numFmtId="0" fontId="3" fillId="0" borderId="29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BD4B-CCA6-4A7D-9822-072ABC72829B}">
  <sheetPr>
    <tabColor rgb="FFFFC000"/>
  </sheetPr>
  <dimension ref="A1:H28"/>
  <sheetViews>
    <sheetView tabSelected="1" view="pageBreakPreview" zoomScaleNormal="100" zoomScaleSheetLayoutView="100" workbookViewId="0">
      <selection activeCell="A9" sqref="A9"/>
    </sheetView>
  </sheetViews>
  <sheetFormatPr defaultRowHeight="18"/>
  <cols>
    <col min="1" max="1" width="35.09765625" customWidth="1"/>
    <col min="2" max="2" width="25.296875" customWidth="1"/>
    <col min="3" max="3" width="35.19921875" customWidth="1"/>
    <col min="4" max="4" width="11.8984375" customWidth="1"/>
    <col min="5" max="5" width="26.296875" customWidth="1"/>
    <col min="6" max="6" width="16.296875" customWidth="1"/>
    <col min="7" max="7" width="11.3984375" customWidth="1"/>
    <col min="8" max="8" width="23.8984375" customWidth="1"/>
  </cols>
  <sheetData>
    <row r="1" spans="1:8" ht="33" customHeight="1">
      <c r="A1" s="47" t="s">
        <v>37</v>
      </c>
      <c r="B1" s="56" t="s">
        <v>38</v>
      </c>
      <c r="C1" s="56"/>
      <c r="D1" s="56"/>
      <c r="E1" s="56"/>
      <c r="F1" s="56"/>
      <c r="G1" s="56"/>
      <c r="H1" s="56"/>
    </row>
    <row r="3" spans="1:8" ht="22.2">
      <c r="A3" s="1" t="s">
        <v>0</v>
      </c>
      <c r="B3" s="2"/>
      <c r="C3" s="2"/>
      <c r="D3" s="2"/>
      <c r="E3" s="2" t="s">
        <v>41</v>
      </c>
      <c r="F3" s="2"/>
      <c r="G3" s="44"/>
      <c r="H3" s="44"/>
    </row>
    <row r="4" spans="1:8" ht="33" customHeight="1" thickBot="1">
      <c r="A4" s="3" t="s">
        <v>1</v>
      </c>
      <c r="B4" s="59"/>
      <c r="C4" s="60"/>
      <c r="D4" s="2"/>
      <c r="E4" s="2" t="s">
        <v>39</v>
      </c>
      <c r="F4" s="2" t="s">
        <v>40</v>
      </c>
      <c r="G4" s="44"/>
      <c r="H4" s="44"/>
    </row>
    <row r="5" spans="1:8" ht="33" customHeight="1">
      <c r="A5" s="3" t="s">
        <v>2</v>
      </c>
      <c r="B5" s="59"/>
      <c r="C5" s="60"/>
      <c r="D5" s="2"/>
      <c r="E5" s="48" t="s">
        <v>42</v>
      </c>
      <c r="F5" s="49">
        <v>47</v>
      </c>
      <c r="G5" s="44"/>
      <c r="H5" s="44"/>
    </row>
    <row r="6" spans="1:8" ht="33" customHeight="1">
      <c r="A6" s="3" t="s">
        <v>3</v>
      </c>
      <c r="B6" s="61"/>
      <c r="C6" s="62"/>
      <c r="D6" s="2"/>
      <c r="E6" s="50" t="s">
        <v>43</v>
      </c>
      <c r="F6" s="51">
        <v>34</v>
      </c>
      <c r="G6" s="44"/>
      <c r="H6" s="44"/>
    </row>
    <row r="7" spans="1:8" ht="33" customHeight="1">
      <c r="A7" s="4" t="s">
        <v>50</v>
      </c>
      <c r="B7" s="5">
        <v>10</v>
      </c>
      <c r="C7" s="6" t="s">
        <v>4</v>
      </c>
      <c r="D7" s="2"/>
      <c r="E7" s="50" t="s">
        <v>44</v>
      </c>
      <c r="F7" s="51">
        <v>27</v>
      </c>
      <c r="G7" s="44"/>
      <c r="H7" s="44"/>
    </row>
    <row r="8" spans="1:8" ht="33" customHeight="1">
      <c r="A8" s="3" t="s">
        <v>5</v>
      </c>
      <c r="B8" s="63" t="s">
        <v>52</v>
      </c>
      <c r="C8" s="64"/>
      <c r="D8" s="2"/>
      <c r="E8" s="50" t="s">
        <v>45</v>
      </c>
      <c r="F8" s="51">
        <v>19</v>
      </c>
      <c r="G8" s="44"/>
      <c r="H8" s="44"/>
    </row>
    <row r="9" spans="1:8" ht="33" customHeight="1" thickBot="1">
      <c r="A9" s="3" t="s">
        <v>6</v>
      </c>
      <c r="B9" s="7" t="s">
        <v>51</v>
      </c>
      <c r="C9" s="8" t="s">
        <v>7</v>
      </c>
      <c r="D9" s="2"/>
      <c r="E9" s="52" t="s">
        <v>46</v>
      </c>
      <c r="F9" s="53">
        <v>22</v>
      </c>
      <c r="G9" s="44"/>
      <c r="H9" s="44"/>
    </row>
    <row r="10" spans="1:8">
      <c r="A10" s="2"/>
      <c r="B10" s="9"/>
      <c r="C10" s="2"/>
      <c r="D10" s="2"/>
      <c r="E10" s="57"/>
      <c r="F10" s="58"/>
      <c r="G10" s="58"/>
      <c r="H10" s="58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 ht="22.2">
      <c r="A12" s="1" t="s">
        <v>8</v>
      </c>
      <c r="B12" s="2"/>
      <c r="C12" s="2"/>
      <c r="D12" s="2"/>
      <c r="E12" s="2" t="s">
        <v>9</v>
      </c>
      <c r="F12" s="2"/>
      <c r="G12" s="2"/>
      <c r="H12" s="2"/>
    </row>
    <row r="13" spans="1:8">
      <c r="A13" s="10" t="s">
        <v>10</v>
      </c>
      <c r="B13" s="11" t="s">
        <v>11</v>
      </c>
      <c r="C13" s="12" t="s">
        <v>12</v>
      </c>
      <c r="D13" s="2"/>
      <c r="E13" s="2" t="s">
        <v>13</v>
      </c>
      <c r="F13" s="2"/>
      <c r="G13" s="2"/>
      <c r="H13" s="2"/>
    </row>
    <row r="14" spans="1:8" ht="53.55" customHeight="1">
      <c r="A14" s="13" t="s">
        <v>14</v>
      </c>
      <c r="B14" s="54"/>
      <c r="C14" s="55" t="s">
        <v>53</v>
      </c>
      <c r="D14" s="2"/>
      <c r="E14" s="15" t="s">
        <v>15</v>
      </c>
      <c r="F14" s="16" t="s">
        <v>16</v>
      </c>
      <c r="G14" s="17" t="s">
        <v>17</v>
      </c>
      <c r="H14" s="8" t="s">
        <v>18</v>
      </c>
    </row>
    <row r="15" spans="1:8" ht="43.05" customHeight="1">
      <c r="A15" s="18" t="s">
        <v>19</v>
      </c>
      <c r="B15" s="19"/>
      <c r="C15" s="20" t="s">
        <v>54</v>
      </c>
      <c r="D15" s="2"/>
      <c r="E15" s="21"/>
      <c r="F15" s="22"/>
      <c r="G15" s="23"/>
      <c r="H15" s="24">
        <f>F15*G15</f>
        <v>0</v>
      </c>
    </row>
    <row r="16" spans="1:8" ht="33" customHeight="1">
      <c r="A16" s="18" t="s">
        <v>20</v>
      </c>
      <c r="B16" s="46"/>
      <c r="C16" s="14" t="s">
        <v>36</v>
      </c>
      <c r="D16" s="2"/>
      <c r="E16" s="25"/>
      <c r="F16" s="22"/>
      <c r="G16" s="26"/>
      <c r="H16" s="27">
        <f>F16*G16</f>
        <v>0</v>
      </c>
    </row>
    <row r="17" spans="1:8" ht="51" customHeight="1">
      <c r="A17" s="18" t="s">
        <v>21</v>
      </c>
      <c r="B17" s="19"/>
      <c r="C17" s="45" t="s">
        <v>49</v>
      </c>
      <c r="D17" s="2"/>
      <c r="E17" s="25"/>
      <c r="F17" s="22"/>
      <c r="G17" s="26"/>
      <c r="H17" s="27">
        <f t="shared" ref="H17:H22" si="0">F17*G17</f>
        <v>0</v>
      </c>
    </row>
    <row r="18" spans="1:8" ht="45.45" customHeight="1">
      <c r="A18" s="18" t="s">
        <v>22</v>
      </c>
      <c r="B18" s="46"/>
      <c r="C18" s="20" t="s">
        <v>47</v>
      </c>
      <c r="D18" s="2"/>
      <c r="E18" s="25"/>
      <c r="F18" s="22"/>
      <c r="G18" s="26"/>
      <c r="H18" s="27">
        <f t="shared" si="0"/>
        <v>0</v>
      </c>
    </row>
    <row r="19" spans="1:8" ht="33" customHeight="1">
      <c r="A19" s="18" t="s">
        <v>23</v>
      </c>
      <c r="B19" s="19"/>
      <c r="C19" s="20" t="s">
        <v>35</v>
      </c>
      <c r="D19" s="2"/>
      <c r="E19" s="25"/>
      <c r="F19" s="22"/>
      <c r="G19" s="26"/>
      <c r="H19" s="27">
        <f t="shared" si="0"/>
        <v>0</v>
      </c>
    </row>
    <row r="20" spans="1:8" ht="33" customHeight="1">
      <c r="A20" s="18" t="s">
        <v>24</v>
      </c>
      <c r="B20" s="28"/>
      <c r="C20" s="29" t="s">
        <v>48</v>
      </c>
      <c r="D20" s="2"/>
      <c r="E20" s="25"/>
      <c r="F20" s="22"/>
      <c r="G20" s="26"/>
      <c r="H20" s="27">
        <f>F20*G20</f>
        <v>0</v>
      </c>
    </row>
    <row r="21" spans="1:8" ht="33" customHeight="1">
      <c r="A21" s="30" t="s">
        <v>25</v>
      </c>
      <c r="B21" s="31">
        <f>IF(B9="する",B7+1,B7)</f>
        <v>10</v>
      </c>
      <c r="C21" s="32" t="s">
        <v>26</v>
      </c>
      <c r="D21" s="2"/>
      <c r="E21" s="25"/>
      <c r="F21" s="22"/>
      <c r="G21" s="26"/>
      <c r="H21" s="27">
        <f t="shared" si="0"/>
        <v>0</v>
      </c>
    </row>
    <row r="22" spans="1:8" ht="33" customHeight="1">
      <c r="A22" s="2"/>
      <c r="B22" s="2"/>
      <c r="C22" s="2"/>
      <c r="D22" s="2"/>
      <c r="E22" s="25"/>
      <c r="F22" s="22"/>
      <c r="G22" s="26"/>
      <c r="H22" s="27">
        <f t="shared" si="0"/>
        <v>0</v>
      </c>
    </row>
    <row r="23" spans="1:8" ht="33" customHeight="1">
      <c r="A23" s="1" t="s">
        <v>27</v>
      </c>
      <c r="B23" s="2"/>
      <c r="C23" s="2"/>
      <c r="D23" s="2"/>
      <c r="E23" s="33"/>
      <c r="F23" s="34"/>
      <c r="G23" s="35"/>
      <c r="H23" s="36">
        <f>F23*G23</f>
        <v>0</v>
      </c>
    </row>
    <row r="24" spans="1:8" ht="29.4" thickBot="1">
      <c r="A24" s="37" t="s">
        <v>28</v>
      </c>
      <c r="B24" s="38" t="e">
        <f>ROUNDDOWN((B14+B16+B17-B15)/B20/12+B18+B19,0)</f>
        <v>#DIV/0!</v>
      </c>
      <c r="C24" s="39" t="s">
        <v>29</v>
      </c>
      <c r="D24" s="40" t="s">
        <v>30</v>
      </c>
      <c r="E24" s="2"/>
      <c r="F24" s="41" t="s">
        <v>31</v>
      </c>
      <c r="G24" s="41">
        <f>SUM(G15:G23)</f>
        <v>0</v>
      </c>
      <c r="H24" s="42">
        <f>SUM(H15:H23)</f>
        <v>0</v>
      </c>
    </row>
    <row r="25" spans="1:8" ht="18.600000000000001" thickTop="1">
      <c r="A25" s="2"/>
      <c r="B25" s="2"/>
      <c r="C25" s="2"/>
      <c r="D25" s="2"/>
      <c r="E25" s="2"/>
      <c r="F25" s="2"/>
      <c r="G25" s="2"/>
      <c r="H25" s="2"/>
    </row>
    <row r="26" spans="1:8" ht="22.2">
      <c r="A26" s="1" t="s">
        <v>32</v>
      </c>
      <c r="B26" s="2"/>
      <c r="C26" s="2"/>
      <c r="D26" s="2"/>
      <c r="E26" s="2"/>
      <c r="F26" s="2"/>
      <c r="G26" s="2"/>
      <c r="H26" s="2"/>
    </row>
    <row r="27" spans="1:8" ht="18.600000000000001" thickBot="1">
      <c r="A27" s="43" t="s">
        <v>33</v>
      </c>
      <c r="B27" s="38" t="e">
        <f>ROUNDDOWN(B24/B21,0)</f>
        <v>#DIV/0!</v>
      </c>
      <c r="C27" s="39" t="s">
        <v>34</v>
      </c>
      <c r="D27" s="2"/>
      <c r="E27" s="2"/>
      <c r="F27" s="2"/>
      <c r="G27" s="2"/>
      <c r="H27" s="2"/>
    </row>
    <row r="28" spans="1:8" ht="18.600000000000001" thickTop="1"/>
  </sheetData>
  <mergeCells count="6">
    <mergeCell ref="B1:H1"/>
    <mergeCell ref="E10:H10"/>
    <mergeCell ref="B4:C4"/>
    <mergeCell ref="B5:C5"/>
    <mergeCell ref="B6:C6"/>
    <mergeCell ref="B8:C8"/>
  </mergeCells>
  <phoneticPr fontId="2"/>
  <conditionalFormatting sqref="A20 C20">
    <cfRule type="expression" dxfId="1" priority="2">
      <formula>$B$10="中古"</formula>
    </cfRule>
  </conditionalFormatting>
  <conditionalFormatting sqref="H24">
    <cfRule type="cellIs" dxfId="0" priority="1" operator="greaterThan">
      <formula>$B$24</formula>
    </cfRule>
  </conditionalFormatting>
  <dataValidations count="1">
    <dataValidation type="list" allowBlank="1" showInputMessage="1" showErrorMessage="1" sqref="B9:B10" xr:uid="{ECD8411E-6D6B-4467-B431-D63C5EA8D1E8}">
      <formula1>"選択してください,する,しない"</formula1>
    </dataValidation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様式１1利用者家賃負担計算シート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Shiimoto101</dc:creator>
  <cp:lastModifiedBy>加藤　卓也</cp:lastModifiedBy>
  <cp:lastPrinted>2024-07-04T08:59:18Z</cp:lastPrinted>
  <dcterms:created xsi:type="dcterms:W3CDTF">2024-07-04T08:51:51Z</dcterms:created>
  <dcterms:modified xsi:type="dcterms:W3CDTF">2026-02-27T01:44:14Z</dcterms:modified>
</cp:coreProperties>
</file>