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setagaya.local\files\SEA03648\2024年度（令和6年度）\01-1 児童相談支援（庶務）\11 指導検査\15 ホームページ更新△\R6\01 検査基準等\"/>
    </mc:Choice>
  </mc:AlternateContent>
  <xr:revisionPtr revIDLastSave="0" documentId="13_ncr:1_{47BF7D27-E172-49DA-A1CA-B0061F5094BF}" xr6:coauthVersionLast="47" xr6:coauthVersionMax="47" xr10:uidLastSave="{00000000-0000-0000-0000-000000000000}"/>
  <bookViews>
    <workbookView xWindow="28680" yWindow="-120" windowWidth="29040" windowHeight="15840" tabRatio="787" xr2:uid="{00000000-000D-0000-FFFF-FFFF00000000}"/>
  </bookViews>
  <sheets>
    <sheet name="P0" sheetId="2" r:id="rId1"/>
    <sheet name="P1" sheetId="3" r:id="rId2"/>
    <sheet name="P2" sheetId="4" r:id="rId3"/>
    <sheet name="P3" sheetId="5" r:id="rId4"/>
    <sheet name="P4" sheetId="6" r:id="rId5"/>
    <sheet name="P5" sheetId="7" r:id="rId6"/>
    <sheet name="P6" sheetId="8" r:id="rId7"/>
    <sheet name="P7" sheetId="9" r:id="rId8"/>
    <sheet name="P8" sheetId="10" r:id="rId9"/>
    <sheet name="P9" sheetId="11" r:id="rId10"/>
    <sheet name="P10" sheetId="12" r:id="rId11"/>
    <sheet name="P11" sheetId="13" r:id="rId12"/>
    <sheet name="P12" sheetId="14" r:id="rId13"/>
    <sheet name="P13" sheetId="15" r:id="rId14"/>
    <sheet name="P14" sheetId="16" r:id="rId15"/>
    <sheet name="P15" sheetId="17" r:id="rId16"/>
    <sheet name="P16" sheetId="18" r:id="rId17"/>
    <sheet name="P17" sheetId="19" r:id="rId18"/>
    <sheet name="P18" sheetId="21" r:id="rId19"/>
    <sheet name="P19" sheetId="22" r:id="rId20"/>
    <sheet name="P20" sheetId="23" r:id="rId21"/>
    <sheet name="P21" sheetId="24" r:id="rId22"/>
    <sheet name="P22" sheetId="25" r:id="rId23"/>
    <sheet name="P23" sheetId="26" r:id="rId24"/>
    <sheet name="P24" sheetId="27" r:id="rId25"/>
    <sheet name="P25" sheetId="28" r:id="rId26"/>
    <sheet name="P26" sheetId="29" r:id="rId27"/>
    <sheet name="P27" sheetId="30" r:id="rId28"/>
    <sheet name="P28" sheetId="31" r:id="rId29"/>
    <sheet name="P29" sheetId="32" r:id="rId30"/>
    <sheet name="P30" sheetId="33" r:id="rId31"/>
    <sheet name="P31" sheetId="34" r:id="rId32"/>
    <sheet name="P32" sheetId="35" r:id="rId33"/>
    <sheet name="P33" sheetId="36" r:id="rId34"/>
    <sheet name="P34" sheetId="37" r:id="rId35"/>
    <sheet name="P35" sheetId="38" r:id="rId36"/>
    <sheet name="P36" sheetId="39" r:id="rId37"/>
    <sheet name="P37" sheetId="40" r:id="rId38"/>
    <sheet name="P38" sheetId="41" r:id="rId39"/>
    <sheet name="P39" sheetId="42" r:id="rId40"/>
    <sheet name="P40" sheetId="43" r:id="rId41"/>
    <sheet name="P41" sheetId="44" r:id="rId42"/>
    <sheet name="P42" sheetId="45" r:id="rId43"/>
    <sheet name="P43" sheetId="46" r:id="rId44"/>
    <sheet name="P44" sheetId="47" r:id="rId45"/>
    <sheet name="P45" sheetId="48" r:id="rId46"/>
    <sheet name="P46" sheetId="49" r:id="rId47"/>
    <sheet name="P47" sheetId="50" r:id="rId48"/>
    <sheet name="P48" sheetId="51" r:id="rId49"/>
    <sheet name="P49" sheetId="52" r:id="rId50"/>
    <sheet name="P50" sheetId="53" r:id="rId51"/>
    <sheet name="P51" sheetId="54" r:id="rId52"/>
    <sheet name="P52" sheetId="55" r:id="rId53"/>
    <sheet name="P53" sheetId="56" r:id="rId54"/>
    <sheet name="conf" sheetId="57" state="hidden" r:id="rId55"/>
  </sheets>
  <definedNames>
    <definedName name="__xlfn_BAHTTEXT">#N/A</definedName>
    <definedName name="__xlnm.Print_Area" localSheetId="0">P0!$A$1:$G$24</definedName>
    <definedName name="__xlnm.Print_Area" localSheetId="20">'P20'!$A$1:$O$19</definedName>
    <definedName name="__xlnm.Print_Area" localSheetId="38">'P38'!$A$1:$F$27</definedName>
    <definedName name="__xlnm.Print_Area" localSheetId="39">'P39'!$A$1:$K$28</definedName>
    <definedName name="_xlnm._FilterDatabase" localSheetId="54" hidden="1">conf!$A$1:$J$1618</definedName>
    <definedName name="Excel_BuiltIn_Print_Area" localSheetId="48">#N/A</definedName>
    <definedName name="_xlnm.Print_Area" localSheetId="0">P0!$A$1:$G$24</definedName>
    <definedName name="_xlnm.Print_Area" localSheetId="20">'P20'!$A$1:$O$21</definedName>
    <definedName name="_xlnm.Print_Area" localSheetId="38">'P38'!$A$1:$F$27</definedName>
    <definedName name="_xlnm.Print_Area" localSheetId="39">'P39'!$A$1:$K$28</definedName>
    <definedName name="_xlnm.Print_Area" localSheetId="42">'P42'!$A$1:$D$24</definedName>
    <definedName name="_xlnm.Print_Area" localSheetId="9">'P9'!$A$1:$T$17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43" l="1"/>
  <c r="E1" i="40"/>
  <c r="H1" i="39"/>
  <c r="P4" i="31"/>
  <c r="F1" i="4" l="1"/>
  <c r="C1" i="2" l="1"/>
  <c r="E19" i="13"/>
  <c r="D18" i="17"/>
  <c r="D10" i="17"/>
  <c r="D11" i="17"/>
  <c r="D12" i="17"/>
  <c r="D13" i="17"/>
  <c r="D14" i="17"/>
  <c r="D15" i="17"/>
  <c r="D16" i="17"/>
  <c r="D17" i="17"/>
  <c r="D9" i="17"/>
  <c r="O4" i="24"/>
  <c r="O5" i="24"/>
  <c r="O6" i="24"/>
  <c r="O7" i="24"/>
  <c r="O8" i="24"/>
  <c r="O9" i="24"/>
  <c r="O10" i="24"/>
  <c r="O3" i="24"/>
  <c r="E15" i="31" l="1"/>
  <c r="F15" i="31"/>
  <c r="G15" i="31"/>
  <c r="H15" i="31"/>
  <c r="I15" i="31"/>
  <c r="J15" i="31"/>
  <c r="K15" i="31"/>
  <c r="L15" i="31"/>
  <c r="M15" i="31"/>
  <c r="N15" i="31"/>
  <c r="O15" i="31"/>
  <c r="D15" i="31"/>
  <c r="E10" i="31"/>
  <c r="F10" i="31"/>
  <c r="G10" i="31"/>
  <c r="H10" i="31"/>
  <c r="I10" i="31"/>
  <c r="J10" i="31"/>
  <c r="K10" i="31"/>
  <c r="L10" i="31"/>
  <c r="M10" i="31"/>
  <c r="N10" i="31"/>
  <c r="O10" i="31"/>
  <c r="D10" i="31"/>
  <c r="E5" i="31"/>
  <c r="F5" i="31"/>
  <c r="G5" i="31"/>
  <c r="H5" i="31"/>
  <c r="I5" i="31"/>
  <c r="J5" i="31"/>
  <c r="K5" i="31"/>
  <c r="L5" i="31"/>
  <c r="M5" i="31"/>
  <c r="N5" i="31"/>
  <c r="O5" i="31"/>
  <c r="D5" i="31"/>
  <c r="H18" i="55"/>
  <c r="H16" i="55"/>
  <c r="H14" i="55"/>
  <c r="H19" i="55" s="1"/>
  <c r="H10" i="55"/>
  <c r="H8" i="55"/>
  <c r="H6" i="55"/>
  <c r="E29" i="52"/>
  <c r="E28" i="52"/>
  <c r="E27" i="52"/>
  <c r="E26" i="52"/>
  <c r="E22" i="52"/>
  <c r="E18" i="52"/>
  <c r="E14" i="52"/>
  <c r="E10" i="52"/>
  <c r="E6" i="52"/>
  <c r="D12" i="49"/>
  <c r="D8" i="49"/>
  <c r="H15" i="44"/>
  <c r="F15" i="44"/>
  <c r="D15" i="44"/>
  <c r="D30" i="43"/>
  <c r="P5" i="31" l="1"/>
  <c r="E30" i="52"/>
  <c r="H11" i="55"/>
  <c r="D13" i="49"/>
  <c r="D15" i="49" s="1"/>
  <c r="D16" i="49" l="1"/>
  <c r="F1" i="27" l="1"/>
  <c r="D2" i="57"/>
  <c r="D4" i="57"/>
  <c r="D5" i="57"/>
  <c r="D6" i="57"/>
  <c r="D7" i="57"/>
  <c r="D8" i="57"/>
  <c r="D9" i="57"/>
  <c r="D10" i="57"/>
  <c r="D11" i="57"/>
  <c r="D12" i="57"/>
  <c r="D13" i="57"/>
  <c r="D14" i="57"/>
  <c r="D15" i="57"/>
  <c r="D16" i="57"/>
  <c r="D17" i="57"/>
  <c r="D18" i="57"/>
  <c r="D19" i="57"/>
  <c r="D20" i="57"/>
  <c r="D21" i="57"/>
  <c r="D22" i="57"/>
  <c r="D23" i="57"/>
  <c r="D24" i="57"/>
  <c r="D25" i="57"/>
  <c r="D26" i="57"/>
  <c r="D27" i="57"/>
  <c r="D28" i="57"/>
  <c r="D29" i="57"/>
  <c r="D30" i="57"/>
  <c r="D31" i="57"/>
  <c r="D33" i="57"/>
  <c r="D34" i="57"/>
  <c r="D35" i="57"/>
  <c r="D36" i="57"/>
  <c r="D37" i="57"/>
  <c r="D38" i="57"/>
  <c r="D39" i="57"/>
  <c r="D40" i="57"/>
  <c r="D41" i="57"/>
  <c r="D42" i="57"/>
  <c r="D43" i="57"/>
  <c r="D44" i="57"/>
  <c r="D45" i="57"/>
  <c r="D46" i="57"/>
  <c r="D47" i="57"/>
  <c r="D48" i="57"/>
  <c r="D49" i="57"/>
  <c r="D50" i="57"/>
  <c r="D51" i="57"/>
  <c r="D52" i="57"/>
  <c r="D53" i="57"/>
  <c r="D54" i="57"/>
  <c r="D55" i="57"/>
  <c r="D56" i="57"/>
  <c r="D57" i="57"/>
  <c r="D58" i="57"/>
  <c r="D59" i="57"/>
  <c r="D60" i="57"/>
  <c r="D61" i="57"/>
  <c r="D62" i="57"/>
  <c r="D63" i="57"/>
  <c r="D64" i="57"/>
  <c r="D65" i="57"/>
  <c r="D66" i="57"/>
  <c r="D67" i="57"/>
  <c r="D68" i="57"/>
  <c r="D69" i="57"/>
  <c r="D70" i="57"/>
  <c r="D71" i="57"/>
  <c r="D72" i="57"/>
  <c r="D73" i="57"/>
  <c r="D74" i="57"/>
  <c r="D75" i="57"/>
  <c r="D76" i="57"/>
  <c r="D77" i="57"/>
  <c r="D78" i="57"/>
  <c r="D79" i="57"/>
  <c r="D80" i="57"/>
  <c r="D81" i="57"/>
  <c r="D82" i="57"/>
  <c r="D83" i="57"/>
  <c r="D84" i="57"/>
  <c r="D85" i="57"/>
  <c r="D86" i="57"/>
  <c r="D87" i="57"/>
  <c r="D88" i="57"/>
  <c r="D89" i="57"/>
  <c r="D90" i="57"/>
  <c r="D91" i="57"/>
  <c r="D92" i="57"/>
  <c r="D93" i="57"/>
  <c r="D94" i="57"/>
  <c r="D95" i="57"/>
  <c r="D96" i="57"/>
  <c r="D97" i="57"/>
  <c r="D98" i="57"/>
  <c r="D99" i="57"/>
  <c r="D100" i="57"/>
  <c r="D101" i="57"/>
  <c r="D102" i="57"/>
  <c r="D103" i="57"/>
  <c r="D104" i="57"/>
  <c r="D105" i="57"/>
  <c r="D106" i="57"/>
  <c r="D107" i="57"/>
  <c r="D108" i="57"/>
  <c r="D109" i="57"/>
  <c r="D110" i="57"/>
  <c r="D111" i="57"/>
  <c r="D112" i="57"/>
  <c r="D113" i="57"/>
  <c r="D114" i="57"/>
  <c r="D115" i="57"/>
  <c r="D116" i="57"/>
  <c r="D117" i="57"/>
  <c r="D118" i="57"/>
  <c r="D119" i="57"/>
  <c r="D120" i="57"/>
  <c r="D121" i="57"/>
  <c r="D122" i="57"/>
  <c r="D123" i="57"/>
  <c r="D124" i="57"/>
  <c r="D125" i="57"/>
  <c r="D126" i="57"/>
  <c r="D127" i="57"/>
  <c r="D128" i="57"/>
  <c r="D129" i="57"/>
  <c r="D130" i="57"/>
  <c r="D131" i="57"/>
  <c r="D132" i="57"/>
  <c r="D133" i="57"/>
  <c r="D134" i="57"/>
  <c r="D135" i="57"/>
  <c r="D136" i="57"/>
  <c r="D137" i="57"/>
  <c r="D138" i="57"/>
  <c r="D139" i="57"/>
  <c r="D140" i="57"/>
  <c r="D141" i="57"/>
  <c r="D142" i="57"/>
  <c r="D143" i="57"/>
  <c r="D144" i="57"/>
  <c r="D145" i="57"/>
  <c r="D146" i="57"/>
  <c r="D147" i="57"/>
  <c r="D148" i="57"/>
  <c r="D149" i="57"/>
  <c r="D150" i="57"/>
  <c r="D151" i="57"/>
  <c r="D152" i="57"/>
  <c r="D153" i="57"/>
  <c r="D154" i="57"/>
  <c r="D155" i="57"/>
  <c r="D156" i="57"/>
  <c r="D157" i="57"/>
  <c r="D158" i="57"/>
  <c r="D159" i="57"/>
  <c r="D160" i="57"/>
  <c r="D161" i="57"/>
  <c r="D162" i="57"/>
  <c r="D163" i="57"/>
  <c r="D164" i="57"/>
  <c r="D165" i="57"/>
  <c r="D166" i="57"/>
  <c r="D167" i="57"/>
  <c r="D168" i="57"/>
  <c r="D169" i="57"/>
  <c r="D170" i="57"/>
  <c r="D171" i="57"/>
  <c r="D172" i="57"/>
  <c r="D173" i="57"/>
  <c r="D174" i="57"/>
  <c r="D175" i="57"/>
  <c r="D176" i="57"/>
  <c r="D177" i="57"/>
  <c r="D178" i="57"/>
  <c r="D179" i="57"/>
  <c r="D180" i="57"/>
  <c r="D181" i="57"/>
  <c r="D182" i="57"/>
  <c r="D183" i="57"/>
  <c r="D184" i="57"/>
  <c r="D185" i="57"/>
  <c r="D186" i="57"/>
  <c r="D187" i="57"/>
  <c r="D188" i="57"/>
  <c r="D189" i="57"/>
  <c r="D190" i="57"/>
  <c r="D191" i="57"/>
  <c r="D192" i="57"/>
  <c r="D193" i="57"/>
  <c r="D194" i="57"/>
  <c r="D195" i="57"/>
  <c r="D196" i="57"/>
  <c r="D197" i="57"/>
  <c r="D198" i="57"/>
  <c r="D199" i="57"/>
  <c r="D200" i="57"/>
  <c r="D201" i="57"/>
  <c r="D202" i="57"/>
  <c r="D203" i="57"/>
  <c r="D204" i="57"/>
  <c r="D205" i="57"/>
  <c r="D206" i="57"/>
  <c r="D207" i="57"/>
  <c r="D208" i="57"/>
  <c r="D209" i="57"/>
  <c r="D210" i="57"/>
  <c r="D211" i="57"/>
  <c r="D212" i="57"/>
  <c r="D213" i="57"/>
  <c r="D214" i="57"/>
  <c r="D215" i="57"/>
  <c r="D216" i="57"/>
  <c r="D217" i="57"/>
  <c r="D218" i="57"/>
  <c r="D219" i="57"/>
  <c r="D220" i="57"/>
  <c r="D221" i="57"/>
  <c r="D222" i="57"/>
  <c r="D223" i="57"/>
  <c r="D224" i="57"/>
  <c r="D225" i="57"/>
  <c r="D226" i="57"/>
  <c r="D227" i="57"/>
  <c r="D228" i="57"/>
  <c r="D229" i="57"/>
  <c r="D230" i="57"/>
  <c r="D231" i="57"/>
  <c r="D232" i="57"/>
  <c r="D233" i="57"/>
  <c r="D234" i="57"/>
  <c r="D235" i="57"/>
  <c r="D236" i="57"/>
  <c r="D237" i="57"/>
  <c r="D238" i="57"/>
  <c r="D239" i="57"/>
  <c r="D240" i="57"/>
  <c r="D241" i="57"/>
  <c r="D242" i="57"/>
  <c r="D243" i="57"/>
  <c r="D244" i="57"/>
  <c r="D245" i="57"/>
  <c r="D246" i="57"/>
  <c r="D247" i="57"/>
  <c r="D248" i="57"/>
  <c r="D249" i="57"/>
  <c r="D250" i="57"/>
  <c r="D251" i="57"/>
  <c r="D252" i="57"/>
  <c r="D253" i="57"/>
  <c r="D254" i="57"/>
  <c r="D255" i="57"/>
  <c r="D256" i="57"/>
  <c r="D257" i="57"/>
  <c r="D258" i="57"/>
  <c r="D259" i="57"/>
  <c r="D260" i="57"/>
  <c r="D261" i="57"/>
  <c r="D262" i="57"/>
  <c r="D263" i="57"/>
  <c r="D264" i="57"/>
  <c r="D265" i="57"/>
  <c r="D266" i="57"/>
  <c r="D267" i="57"/>
  <c r="D268" i="57"/>
  <c r="D269" i="57"/>
  <c r="D270" i="57"/>
  <c r="D271" i="57"/>
  <c r="D272" i="57"/>
  <c r="D273" i="57"/>
  <c r="D274" i="57"/>
  <c r="D275" i="57"/>
  <c r="D276" i="57"/>
  <c r="D277" i="57"/>
  <c r="D278" i="57"/>
  <c r="D279" i="57"/>
  <c r="D280" i="57"/>
  <c r="D281" i="57"/>
  <c r="D282" i="57"/>
  <c r="D283" i="57"/>
  <c r="D284" i="57"/>
  <c r="D285" i="57"/>
  <c r="D286" i="57"/>
  <c r="D287" i="57"/>
  <c r="D288" i="57"/>
  <c r="D289" i="57"/>
  <c r="D290" i="57"/>
  <c r="D291" i="57"/>
  <c r="D292" i="57"/>
  <c r="D293" i="57"/>
  <c r="D294" i="57"/>
  <c r="D295" i="57"/>
  <c r="D296" i="57"/>
  <c r="D297" i="57"/>
  <c r="D298" i="57"/>
  <c r="D299" i="57"/>
  <c r="D300" i="57"/>
  <c r="D301" i="57"/>
  <c r="D302" i="57"/>
  <c r="D303" i="57"/>
  <c r="D304" i="57"/>
  <c r="D305" i="57"/>
  <c r="D306" i="57"/>
  <c r="D307" i="57"/>
  <c r="D308" i="57"/>
  <c r="D309" i="57"/>
  <c r="D310" i="57"/>
  <c r="D311" i="57"/>
  <c r="D312" i="57"/>
  <c r="D313" i="57"/>
  <c r="D314" i="57"/>
  <c r="D315" i="57"/>
  <c r="D316" i="57"/>
  <c r="D317" i="57"/>
  <c r="D318" i="57"/>
  <c r="D319" i="57"/>
  <c r="D320" i="57"/>
  <c r="D321" i="57"/>
  <c r="D322" i="57"/>
  <c r="D323" i="57"/>
  <c r="D324" i="57"/>
  <c r="D325" i="57"/>
  <c r="D326" i="57"/>
  <c r="D327" i="57"/>
  <c r="D328" i="57"/>
  <c r="D329" i="57"/>
  <c r="D330" i="57"/>
  <c r="D331" i="57"/>
  <c r="D332" i="57"/>
  <c r="D333" i="57"/>
  <c r="D334" i="57"/>
  <c r="D335" i="57"/>
  <c r="D336" i="57"/>
  <c r="D337" i="57"/>
  <c r="D338" i="57"/>
  <c r="D339" i="57"/>
  <c r="D340" i="57"/>
  <c r="D341" i="57"/>
  <c r="D342" i="57"/>
  <c r="D343" i="57"/>
  <c r="D344" i="57"/>
  <c r="D345" i="57"/>
  <c r="D346" i="57"/>
  <c r="D347" i="57"/>
  <c r="D348" i="57"/>
  <c r="D349" i="57"/>
  <c r="D350" i="57"/>
  <c r="D351" i="57"/>
  <c r="D352" i="57"/>
  <c r="D353" i="57"/>
  <c r="D354" i="57"/>
  <c r="D355" i="57"/>
  <c r="D356" i="57"/>
  <c r="D357" i="57"/>
  <c r="D358" i="57"/>
  <c r="D359" i="57"/>
  <c r="D360" i="57"/>
  <c r="D361" i="57"/>
  <c r="D362" i="57"/>
  <c r="D363" i="57"/>
  <c r="D364" i="57"/>
  <c r="D365" i="57"/>
  <c r="D366" i="57"/>
  <c r="D367" i="57"/>
  <c r="D368" i="57"/>
  <c r="D369" i="57"/>
  <c r="D370" i="57"/>
  <c r="D371" i="57"/>
  <c r="D372" i="57"/>
  <c r="D373" i="57"/>
  <c r="D374" i="57"/>
  <c r="D375" i="57"/>
  <c r="D376" i="57"/>
  <c r="D377" i="57"/>
  <c r="D378" i="57"/>
  <c r="D379" i="57"/>
  <c r="D380" i="57"/>
  <c r="D381" i="57"/>
  <c r="D382" i="57"/>
  <c r="D383" i="57"/>
  <c r="D384" i="57"/>
  <c r="D385" i="57"/>
  <c r="D386" i="57"/>
  <c r="D387" i="57"/>
  <c r="D388" i="57"/>
  <c r="D389" i="57"/>
  <c r="D390" i="57"/>
  <c r="D391" i="57"/>
  <c r="D392" i="57"/>
  <c r="D393" i="57"/>
  <c r="D394" i="57"/>
  <c r="D395" i="57"/>
  <c r="D396" i="57"/>
  <c r="D397" i="57"/>
  <c r="D398" i="57"/>
  <c r="D399" i="57"/>
  <c r="D400" i="57"/>
  <c r="D401" i="57"/>
  <c r="D402" i="57"/>
  <c r="D403" i="57"/>
  <c r="D404" i="57"/>
  <c r="D405" i="57"/>
  <c r="D406" i="57"/>
  <c r="D407" i="57"/>
  <c r="D408" i="57"/>
  <c r="D409" i="57"/>
  <c r="D410" i="57"/>
  <c r="D411" i="57"/>
  <c r="D412" i="57"/>
  <c r="D413" i="57"/>
  <c r="D414" i="57"/>
  <c r="D415" i="57"/>
  <c r="D416" i="57"/>
  <c r="D417" i="57"/>
  <c r="D418" i="57"/>
  <c r="D419" i="57"/>
  <c r="D420" i="57"/>
  <c r="D421" i="57"/>
  <c r="D422" i="57"/>
  <c r="D423" i="57"/>
  <c r="D424" i="57"/>
  <c r="D425" i="57"/>
  <c r="D426" i="57"/>
  <c r="D427" i="57"/>
  <c r="D428" i="57"/>
  <c r="D429" i="57"/>
  <c r="D430" i="57"/>
  <c r="D431" i="57"/>
  <c r="D432" i="57"/>
  <c r="D433" i="57"/>
  <c r="D434" i="57"/>
  <c r="D435" i="57"/>
  <c r="D436" i="57"/>
  <c r="D437" i="57"/>
  <c r="D438" i="57"/>
  <c r="D439" i="57"/>
  <c r="D440" i="57"/>
  <c r="D441" i="57"/>
  <c r="D442" i="57"/>
  <c r="D443" i="57"/>
  <c r="D444" i="57"/>
  <c r="D445" i="57"/>
  <c r="D446" i="57"/>
  <c r="D447" i="57"/>
  <c r="D448" i="57"/>
  <c r="D449" i="57"/>
  <c r="D450" i="57"/>
  <c r="D451" i="57"/>
  <c r="D452" i="57"/>
  <c r="D453" i="57"/>
  <c r="D454" i="57"/>
  <c r="D455" i="57"/>
  <c r="D456" i="57"/>
  <c r="D457" i="57"/>
  <c r="D458" i="57"/>
  <c r="D459" i="57"/>
  <c r="D460" i="57"/>
  <c r="D461" i="57"/>
  <c r="D462" i="57"/>
  <c r="D463" i="57"/>
  <c r="D464" i="57"/>
  <c r="D465" i="57"/>
  <c r="D466" i="57"/>
  <c r="D467" i="57"/>
  <c r="D468" i="57"/>
  <c r="D469" i="57"/>
  <c r="D470" i="57"/>
  <c r="D471" i="57"/>
  <c r="D472" i="57"/>
  <c r="D473" i="57"/>
  <c r="D474" i="57"/>
  <c r="D475" i="57"/>
  <c r="D476" i="57"/>
  <c r="D477" i="57"/>
  <c r="D478" i="57"/>
  <c r="D479" i="57"/>
  <c r="D480" i="57"/>
  <c r="D481" i="57"/>
  <c r="D482" i="57"/>
  <c r="D483" i="57"/>
  <c r="D484" i="57"/>
  <c r="D485" i="57"/>
  <c r="D486" i="57"/>
  <c r="D487" i="57"/>
  <c r="D488" i="57"/>
  <c r="D489" i="57"/>
  <c r="D490" i="57"/>
  <c r="D491" i="57"/>
  <c r="D492" i="57"/>
  <c r="D493" i="57"/>
  <c r="D494" i="57"/>
  <c r="D495" i="57"/>
  <c r="D496" i="57"/>
  <c r="D497" i="57"/>
  <c r="D498" i="57"/>
  <c r="D499" i="57"/>
  <c r="D500" i="57"/>
  <c r="D501" i="57"/>
  <c r="D502" i="57"/>
  <c r="D503" i="57"/>
  <c r="D504" i="57"/>
  <c r="D505" i="57"/>
  <c r="D506" i="57"/>
  <c r="D507" i="57"/>
  <c r="D508" i="57"/>
  <c r="D509" i="57"/>
  <c r="D510" i="57"/>
  <c r="D511" i="57"/>
  <c r="D512" i="57"/>
  <c r="D513" i="57"/>
  <c r="D514" i="57"/>
  <c r="D515" i="57"/>
  <c r="D516" i="57"/>
  <c r="D517" i="57"/>
  <c r="D518" i="57"/>
  <c r="D519" i="57"/>
  <c r="D520" i="57"/>
  <c r="D521" i="57"/>
  <c r="D522" i="57"/>
  <c r="D523" i="57"/>
  <c r="D524" i="57"/>
  <c r="D525" i="57"/>
  <c r="D526" i="57"/>
  <c r="D527" i="57"/>
  <c r="D528" i="57"/>
  <c r="D529" i="57"/>
  <c r="D530" i="57"/>
  <c r="D531" i="57"/>
  <c r="D532" i="57"/>
  <c r="D533" i="57"/>
  <c r="D534" i="57"/>
  <c r="D535" i="57"/>
  <c r="D536" i="57"/>
  <c r="D537" i="57"/>
  <c r="D538" i="57"/>
  <c r="D539" i="57"/>
  <c r="D540" i="57"/>
  <c r="D541" i="57"/>
  <c r="D542" i="57"/>
  <c r="D543" i="57"/>
  <c r="D544" i="57"/>
  <c r="D545" i="57"/>
  <c r="D546" i="57"/>
  <c r="D547" i="57"/>
  <c r="D548" i="57"/>
  <c r="D549" i="57"/>
  <c r="D550" i="57"/>
  <c r="D551" i="57"/>
  <c r="D552" i="57"/>
  <c r="D553" i="57"/>
  <c r="D554" i="57"/>
  <c r="D555" i="57"/>
  <c r="D556" i="57"/>
  <c r="D557" i="57"/>
  <c r="D558" i="57"/>
  <c r="D559" i="57"/>
  <c r="D560" i="57"/>
  <c r="D561" i="57"/>
  <c r="D562" i="57"/>
  <c r="D563" i="57"/>
  <c r="D564" i="57"/>
  <c r="D565" i="57"/>
  <c r="D566" i="57"/>
  <c r="D567" i="57"/>
  <c r="D568" i="57"/>
  <c r="D569" i="57"/>
  <c r="D570" i="57"/>
  <c r="D571" i="57"/>
  <c r="D572" i="57"/>
  <c r="D573" i="57"/>
  <c r="D574" i="57"/>
  <c r="D575" i="57"/>
  <c r="D576" i="57"/>
  <c r="D577" i="57"/>
  <c r="D578" i="57"/>
  <c r="D579" i="57"/>
  <c r="D580" i="57"/>
  <c r="D581" i="57"/>
  <c r="D582" i="57"/>
  <c r="D583" i="57"/>
  <c r="D584" i="57"/>
  <c r="D585" i="57"/>
  <c r="D586" i="57"/>
  <c r="D587" i="57"/>
  <c r="D588" i="57"/>
  <c r="D589" i="57"/>
  <c r="D590" i="57"/>
  <c r="D591" i="57"/>
  <c r="D592" i="57"/>
  <c r="D593" i="57"/>
  <c r="D594" i="57"/>
  <c r="D595" i="57"/>
  <c r="D596" i="57"/>
  <c r="D597" i="57"/>
  <c r="D598" i="57"/>
  <c r="D599" i="57"/>
  <c r="D600" i="57"/>
  <c r="D601" i="57"/>
  <c r="D602" i="57"/>
  <c r="D603" i="57"/>
  <c r="D604" i="57"/>
  <c r="D605" i="57"/>
  <c r="D606" i="57"/>
  <c r="D607" i="57"/>
  <c r="D608" i="57"/>
  <c r="D609" i="57"/>
  <c r="D610" i="57"/>
  <c r="D611" i="57"/>
  <c r="D612" i="57"/>
  <c r="D613" i="57"/>
  <c r="D614" i="57"/>
  <c r="D615" i="57"/>
  <c r="D616" i="57"/>
  <c r="D617" i="57"/>
  <c r="D618" i="57"/>
  <c r="D619" i="57"/>
  <c r="D620" i="57"/>
  <c r="D621" i="57"/>
  <c r="D622" i="57"/>
  <c r="D623" i="57"/>
  <c r="D624" i="57"/>
  <c r="D625" i="57"/>
  <c r="D626" i="57"/>
  <c r="D627" i="57"/>
  <c r="D628" i="57"/>
  <c r="D629" i="57"/>
  <c r="D630" i="57"/>
  <c r="D631" i="57"/>
  <c r="D632" i="57"/>
  <c r="D633" i="57"/>
  <c r="D634" i="57"/>
  <c r="D635" i="57"/>
  <c r="D636" i="57"/>
  <c r="D637" i="57"/>
  <c r="D638" i="57"/>
  <c r="D639" i="57"/>
  <c r="D640" i="57"/>
  <c r="D641" i="57"/>
  <c r="D642" i="57"/>
  <c r="D643" i="57"/>
  <c r="D644" i="57"/>
  <c r="D645" i="57"/>
  <c r="D646" i="57"/>
  <c r="D647" i="57"/>
  <c r="D648" i="57"/>
  <c r="D649" i="57"/>
  <c r="D650" i="57"/>
  <c r="D651" i="57"/>
  <c r="D652" i="57"/>
  <c r="D653" i="57"/>
  <c r="D654" i="57"/>
  <c r="D655" i="57"/>
  <c r="D656" i="57"/>
  <c r="D657" i="57"/>
  <c r="D658" i="57"/>
  <c r="D659" i="57"/>
  <c r="D660" i="57"/>
  <c r="D661" i="57"/>
  <c r="D662" i="57"/>
  <c r="D663" i="57"/>
  <c r="D664" i="57"/>
  <c r="D665" i="57"/>
  <c r="D666" i="57"/>
  <c r="D667" i="57"/>
  <c r="D668" i="57"/>
  <c r="D669" i="57"/>
  <c r="D670" i="57"/>
  <c r="D671" i="57"/>
  <c r="D672" i="57"/>
  <c r="D673" i="57"/>
  <c r="D674" i="57"/>
  <c r="D675" i="57"/>
  <c r="D676" i="57"/>
  <c r="D677" i="57"/>
  <c r="D678" i="57"/>
  <c r="D679" i="57"/>
  <c r="D680" i="57"/>
  <c r="D681" i="57"/>
  <c r="D682" i="57"/>
  <c r="D683" i="57"/>
  <c r="D684" i="57"/>
  <c r="D685" i="57"/>
  <c r="D686" i="57"/>
  <c r="D687" i="57"/>
  <c r="D688" i="57"/>
  <c r="D689" i="57"/>
  <c r="D690" i="57"/>
  <c r="D691" i="57"/>
  <c r="D692" i="57"/>
  <c r="D693" i="57"/>
  <c r="D694" i="57"/>
  <c r="D695" i="57"/>
  <c r="D696" i="57"/>
  <c r="D697" i="57"/>
  <c r="D698" i="57"/>
  <c r="D699" i="57"/>
  <c r="D700" i="57"/>
  <c r="D701" i="57"/>
  <c r="D702" i="57"/>
  <c r="D703" i="57"/>
  <c r="D704" i="57"/>
  <c r="D705" i="57"/>
  <c r="D706" i="57"/>
  <c r="D707" i="57"/>
  <c r="D708" i="57"/>
  <c r="D709" i="57"/>
  <c r="D710" i="57"/>
  <c r="D711" i="57"/>
  <c r="D712" i="57"/>
  <c r="D713" i="57"/>
  <c r="D714" i="57"/>
  <c r="D715" i="57"/>
  <c r="D716" i="57"/>
  <c r="D717" i="57"/>
  <c r="D718" i="57"/>
  <c r="D719" i="57"/>
  <c r="D720" i="57"/>
  <c r="D721" i="57"/>
  <c r="D722" i="57"/>
  <c r="D723" i="57"/>
  <c r="D724" i="57"/>
  <c r="D725" i="57"/>
  <c r="D726" i="57"/>
  <c r="D727" i="57"/>
  <c r="D728" i="57"/>
  <c r="D729" i="57"/>
  <c r="D730" i="57"/>
  <c r="D731" i="57"/>
  <c r="D732" i="57"/>
  <c r="D733" i="57"/>
  <c r="D734" i="57"/>
  <c r="D735" i="57"/>
  <c r="D736" i="57"/>
  <c r="D737" i="57"/>
  <c r="D738" i="57"/>
  <c r="D739" i="57"/>
  <c r="D740" i="57"/>
  <c r="D741" i="57"/>
  <c r="D742" i="57"/>
  <c r="D743" i="57"/>
  <c r="D744" i="57"/>
  <c r="D745" i="57"/>
  <c r="D746" i="57"/>
  <c r="D747" i="57"/>
  <c r="D748" i="57"/>
  <c r="D749" i="57"/>
  <c r="D750" i="57"/>
  <c r="D751" i="57"/>
  <c r="D752" i="57"/>
  <c r="D753" i="57"/>
  <c r="D754" i="57"/>
  <c r="D755" i="57"/>
  <c r="D756" i="57"/>
  <c r="D757" i="57"/>
  <c r="D758" i="57"/>
  <c r="D759" i="57"/>
  <c r="D760" i="57"/>
  <c r="D761" i="57"/>
  <c r="D762" i="57"/>
  <c r="D763" i="57"/>
  <c r="D764" i="57"/>
  <c r="D765" i="57"/>
  <c r="D766" i="57"/>
  <c r="D767" i="57"/>
  <c r="D768" i="57"/>
  <c r="D769" i="57"/>
  <c r="D770" i="57"/>
  <c r="D771" i="57"/>
  <c r="D772" i="57"/>
  <c r="D773" i="57"/>
  <c r="D774" i="57"/>
  <c r="D775" i="57"/>
  <c r="D776" i="57"/>
  <c r="D778" i="57"/>
  <c r="D779" i="57"/>
  <c r="D780" i="57"/>
  <c r="D781" i="57"/>
  <c r="D782" i="57"/>
  <c r="D783" i="57"/>
  <c r="D784" i="57"/>
  <c r="D785" i="57"/>
  <c r="D786" i="57"/>
  <c r="D787" i="57"/>
  <c r="D788" i="57"/>
  <c r="D789" i="57"/>
  <c r="D790" i="57"/>
  <c r="D791" i="57"/>
  <c r="D792" i="57"/>
  <c r="D793" i="57"/>
  <c r="D794" i="57"/>
  <c r="D795" i="57"/>
  <c r="D796" i="57"/>
  <c r="D797" i="57"/>
  <c r="D798" i="57"/>
  <c r="D799" i="57"/>
  <c r="D800" i="57"/>
  <c r="D801" i="57"/>
  <c r="D802" i="57"/>
  <c r="D803" i="57"/>
  <c r="D804" i="57"/>
  <c r="D805" i="57"/>
  <c r="D806" i="57"/>
  <c r="D807" i="57"/>
  <c r="D808" i="57"/>
  <c r="D809" i="57"/>
  <c r="D810" i="57"/>
  <c r="D811" i="57"/>
  <c r="D812" i="57"/>
  <c r="D813" i="57"/>
  <c r="D814" i="57"/>
  <c r="D815" i="57"/>
  <c r="D816" i="57"/>
  <c r="D817" i="57"/>
  <c r="D818" i="57"/>
  <c r="D819" i="57"/>
  <c r="D820" i="57"/>
  <c r="D821" i="57"/>
  <c r="D822" i="57"/>
  <c r="D823" i="57"/>
  <c r="D824" i="57"/>
  <c r="D825" i="57"/>
  <c r="D826" i="57"/>
  <c r="D827" i="57"/>
  <c r="D828" i="57"/>
  <c r="D829" i="57"/>
  <c r="D830" i="57"/>
  <c r="D831" i="57"/>
  <c r="D832" i="57"/>
  <c r="D833" i="57"/>
  <c r="D834" i="57"/>
  <c r="D835" i="57"/>
  <c r="D836" i="57"/>
  <c r="D837" i="57"/>
  <c r="D838" i="57"/>
  <c r="D839" i="57"/>
  <c r="D840" i="57"/>
  <c r="D841" i="57"/>
  <c r="D842" i="57"/>
  <c r="D843" i="57"/>
  <c r="D844" i="57"/>
  <c r="D845" i="57"/>
  <c r="D846" i="57"/>
  <c r="D847" i="57"/>
  <c r="D848" i="57"/>
  <c r="D849" i="57"/>
  <c r="D850" i="57"/>
  <c r="D851" i="57"/>
  <c r="D852" i="57"/>
  <c r="D853" i="57"/>
  <c r="D854" i="57"/>
  <c r="D855" i="57"/>
  <c r="D856" i="57"/>
  <c r="D858" i="57"/>
  <c r="D859" i="57"/>
  <c r="D860" i="57"/>
  <c r="D861" i="57"/>
  <c r="D862" i="57"/>
  <c r="D863" i="57"/>
  <c r="D864" i="57"/>
  <c r="D865" i="57"/>
  <c r="D866" i="57"/>
  <c r="D867" i="57"/>
  <c r="D868" i="57"/>
  <c r="D869" i="57"/>
  <c r="D871" i="57"/>
  <c r="D872" i="57"/>
  <c r="D873" i="57"/>
  <c r="D874" i="57"/>
  <c r="D875" i="57"/>
  <c r="D876" i="57"/>
  <c r="D877" i="57"/>
  <c r="D878" i="57"/>
  <c r="D879" i="57"/>
  <c r="D880" i="57"/>
  <c r="D881" i="57"/>
  <c r="D882" i="57"/>
  <c r="D883" i="57"/>
  <c r="D884" i="57"/>
  <c r="D885" i="57"/>
  <c r="D886" i="57"/>
  <c r="D887" i="57"/>
  <c r="D888" i="57"/>
  <c r="D889" i="57"/>
  <c r="D890" i="57"/>
  <c r="D891" i="57"/>
  <c r="D892" i="57"/>
  <c r="D893" i="57"/>
  <c r="D894" i="57"/>
  <c r="D895" i="57"/>
  <c r="D897" i="57"/>
  <c r="D898" i="57"/>
  <c r="D899" i="57"/>
  <c r="D900" i="57"/>
  <c r="D901" i="57"/>
  <c r="D902" i="57"/>
  <c r="D903" i="57"/>
  <c r="D904" i="57"/>
  <c r="D905" i="57"/>
  <c r="D906" i="57"/>
  <c r="D907" i="57"/>
  <c r="D908" i="57"/>
  <c r="D910" i="57"/>
  <c r="D911" i="57"/>
  <c r="D912" i="57"/>
  <c r="D913" i="57"/>
  <c r="D914" i="57"/>
  <c r="D915" i="57"/>
  <c r="D916" i="57"/>
  <c r="D917" i="57"/>
  <c r="D918" i="57"/>
  <c r="D919" i="57"/>
  <c r="D920" i="57"/>
  <c r="D921" i="57"/>
  <c r="D923" i="57"/>
  <c r="D924" i="57"/>
  <c r="D925" i="57"/>
  <c r="D926" i="57"/>
  <c r="D927" i="57"/>
  <c r="D928" i="57"/>
  <c r="D929" i="57"/>
  <c r="D930" i="57"/>
  <c r="D931" i="57"/>
  <c r="D932" i="57"/>
  <c r="D933" i="57"/>
  <c r="D934" i="57"/>
  <c r="D936" i="57"/>
  <c r="D937" i="57"/>
  <c r="D938" i="57"/>
  <c r="D939" i="57"/>
  <c r="D940" i="57"/>
  <c r="D941" i="57"/>
  <c r="D942" i="57"/>
  <c r="D943" i="57"/>
  <c r="D944" i="57"/>
  <c r="D945" i="57"/>
  <c r="D946" i="57"/>
  <c r="D947" i="57"/>
  <c r="D948" i="57"/>
  <c r="D949" i="57"/>
  <c r="D950" i="57"/>
  <c r="D951" i="57"/>
  <c r="D952" i="57"/>
  <c r="D953" i="57"/>
  <c r="D955" i="57"/>
  <c r="D956" i="57"/>
  <c r="D957" i="57"/>
  <c r="D958" i="57"/>
  <c r="D959" i="57"/>
  <c r="D960" i="57"/>
  <c r="D961" i="57"/>
  <c r="D962" i="57"/>
  <c r="D963" i="57"/>
  <c r="D964" i="57"/>
  <c r="D965" i="57"/>
  <c r="D966" i="57"/>
  <c r="D967" i="57"/>
  <c r="D968" i="57"/>
  <c r="D969" i="57"/>
  <c r="D970" i="57"/>
  <c r="D971" i="57"/>
  <c r="D972" i="57"/>
  <c r="D973" i="57"/>
  <c r="D974" i="57"/>
  <c r="D975" i="57"/>
  <c r="D976" i="57"/>
  <c r="D977" i="57"/>
  <c r="D978" i="57"/>
  <c r="D979" i="57"/>
  <c r="D980" i="57"/>
  <c r="D981" i="57"/>
  <c r="D982" i="57"/>
  <c r="D983" i="57"/>
  <c r="D984" i="57"/>
  <c r="D985" i="57"/>
  <c r="D986" i="57"/>
  <c r="D987" i="57"/>
  <c r="D988" i="57"/>
  <c r="D989" i="57"/>
  <c r="D990" i="57"/>
  <c r="D991" i="57"/>
  <c r="D992" i="57"/>
  <c r="D993" i="57"/>
  <c r="D994" i="57"/>
  <c r="D995" i="57"/>
  <c r="D996" i="57"/>
  <c r="D997" i="57"/>
  <c r="D998" i="57"/>
  <c r="D999" i="57"/>
  <c r="D1000" i="57"/>
  <c r="D1001" i="57"/>
  <c r="D1002" i="57"/>
  <c r="D1003" i="57"/>
  <c r="D1004" i="57"/>
  <c r="D1005" i="57"/>
  <c r="D1006" i="57"/>
  <c r="D1007" i="57"/>
  <c r="D1008" i="57"/>
  <c r="D1009" i="57"/>
  <c r="D1010" i="57"/>
  <c r="D1011" i="57"/>
  <c r="D1012" i="57"/>
  <c r="D1013" i="57"/>
  <c r="D1014" i="57"/>
  <c r="D1015" i="57"/>
  <c r="D1016" i="57"/>
  <c r="D1018" i="57"/>
  <c r="D1019" i="57"/>
  <c r="D1020" i="57"/>
  <c r="D1021" i="57"/>
  <c r="D1022" i="57"/>
  <c r="D1023" i="57"/>
  <c r="D1024" i="57"/>
  <c r="D1025" i="57"/>
  <c r="D1026" i="57"/>
  <c r="D1027" i="57"/>
  <c r="D1028" i="57"/>
  <c r="D1029" i="57"/>
  <c r="D1030" i="57"/>
  <c r="D1031" i="57"/>
  <c r="D1032" i="57"/>
  <c r="D1033" i="57"/>
  <c r="D1034" i="57"/>
  <c r="D1035" i="57"/>
  <c r="D1036" i="57"/>
  <c r="D1037" i="57"/>
  <c r="D1038" i="57"/>
  <c r="D1039" i="57"/>
  <c r="D1040" i="57"/>
  <c r="D1041" i="57"/>
  <c r="D1042" i="57"/>
  <c r="D1043" i="57"/>
  <c r="D1044" i="57"/>
  <c r="D1045" i="57"/>
  <c r="D1046" i="57"/>
  <c r="D1047" i="57"/>
  <c r="D1048" i="57"/>
  <c r="D1049" i="57"/>
  <c r="D1050" i="57"/>
  <c r="D1051" i="57"/>
  <c r="D1052" i="57"/>
  <c r="D1053" i="57"/>
  <c r="D1054" i="57"/>
  <c r="D1055" i="57"/>
  <c r="D1056" i="57"/>
  <c r="D1057" i="57"/>
  <c r="D1058" i="57"/>
  <c r="D1059" i="57"/>
  <c r="D1060" i="57"/>
  <c r="D1061" i="57"/>
  <c r="D1062" i="57"/>
  <c r="D1063" i="57"/>
  <c r="D1064" i="57"/>
  <c r="D1065" i="57"/>
  <c r="D1066" i="57"/>
  <c r="D1067" i="57"/>
  <c r="D1068" i="57"/>
  <c r="D1069" i="57"/>
  <c r="D1070" i="57"/>
  <c r="D1071" i="57"/>
  <c r="D1072" i="57"/>
  <c r="D1073" i="57"/>
  <c r="D1074" i="57"/>
  <c r="D1075" i="57"/>
  <c r="D1076" i="57"/>
  <c r="D1077" i="57"/>
  <c r="D1078" i="57"/>
  <c r="D1079" i="57"/>
  <c r="D1080" i="57"/>
  <c r="D1081" i="57"/>
  <c r="D1082" i="57"/>
  <c r="D1083" i="57"/>
  <c r="D1084" i="57"/>
  <c r="D1085" i="57"/>
  <c r="D1086" i="57"/>
  <c r="D1087" i="57"/>
  <c r="D1088" i="57"/>
  <c r="D1089" i="57"/>
  <c r="D1090" i="57"/>
  <c r="D1091" i="57"/>
  <c r="D1092" i="57"/>
  <c r="D1093" i="57"/>
  <c r="D1094" i="57"/>
  <c r="D1095" i="57"/>
  <c r="D1096" i="57"/>
  <c r="D1097" i="57"/>
  <c r="D1098" i="57"/>
  <c r="D1099" i="57"/>
  <c r="D1100" i="57"/>
  <c r="D1101" i="57"/>
  <c r="D1102" i="57"/>
  <c r="D1103" i="57"/>
  <c r="D1104" i="57"/>
  <c r="D1105" i="57"/>
  <c r="D1106" i="57"/>
  <c r="D1107" i="57"/>
  <c r="D1108" i="57"/>
  <c r="D1109" i="57"/>
  <c r="D1110" i="57"/>
  <c r="D1111" i="57"/>
  <c r="D1112" i="57"/>
  <c r="D1113" i="57"/>
  <c r="D1114" i="57"/>
  <c r="D1115" i="57"/>
  <c r="D1116" i="57"/>
  <c r="D1117" i="57"/>
  <c r="D1118" i="57"/>
  <c r="D1119" i="57"/>
  <c r="D1120" i="57"/>
  <c r="D1121" i="57"/>
  <c r="D1122" i="57"/>
  <c r="D1123" i="57"/>
  <c r="D1124" i="57"/>
  <c r="D1125" i="57"/>
  <c r="D1126" i="57"/>
  <c r="D1139" i="57"/>
  <c r="D1140" i="57"/>
  <c r="D1141" i="57"/>
  <c r="D1142" i="57"/>
  <c r="D1143" i="57"/>
  <c r="D1144" i="57"/>
  <c r="D1145" i="57"/>
  <c r="D1146" i="57"/>
  <c r="D1147" i="57"/>
  <c r="D1148" i="57"/>
  <c r="D1149" i="57"/>
  <c r="D1150" i="57"/>
  <c r="D1151" i="57"/>
  <c r="D1152" i="57"/>
  <c r="D1153" i="57"/>
  <c r="D1154" i="57"/>
  <c r="D1155" i="57"/>
  <c r="D1156" i="57"/>
  <c r="D1157" i="57"/>
  <c r="D1158" i="57"/>
  <c r="D1159" i="57"/>
  <c r="D1160" i="57"/>
  <c r="D1161" i="57"/>
  <c r="D1162" i="57"/>
  <c r="D1163" i="57"/>
  <c r="D1164" i="57"/>
  <c r="D1165" i="57"/>
  <c r="D1166" i="57"/>
  <c r="D1167" i="57"/>
  <c r="D1168" i="57"/>
  <c r="D1169" i="57"/>
  <c r="D1170" i="57"/>
  <c r="D1171" i="57"/>
  <c r="D1172" i="57"/>
  <c r="D1173" i="57"/>
  <c r="D1174" i="57"/>
  <c r="D1175" i="57"/>
  <c r="D1176" i="57"/>
  <c r="D1177" i="57"/>
  <c r="D1178" i="57"/>
  <c r="D1179" i="57"/>
  <c r="D1180" i="57"/>
  <c r="D1181" i="57"/>
  <c r="D1182" i="57"/>
  <c r="D1183" i="57"/>
  <c r="D1184" i="57"/>
  <c r="D1185" i="57"/>
  <c r="D1186" i="57"/>
  <c r="D1199" i="57"/>
  <c r="D1200" i="57"/>
  <c r="D1201" i="57"/>
  <c r="D1202" i="57"/>
  <c r="D1203" i="57"/>
  <c r="D1204" i="57"/>
  <c r="D1205" i="57"/>
  <c r="D1206" i="57"/>
  <c r="D1207" i="57"/>
  <c r="D1208" i="57"/>
  <c r="D1209" i="57"/>
  <c r="D1210" i="57"/>
  <c r="D1211" i="57"/>
  <c r="D1212" i="57"/>
  <c r="D1213" i="57"/>
  <c r="D1214" i="57"/>
  <c r="D1215" i="57"/>
  <c r="D1216" i="57"/>
  <c r="D1217" i="57"/>
  <c r="D1218" i="57"/>
  <c r="D1219" i="57"/>
  <c r="D1220" i="57"/>
  <c r="D1221" i="57"/>
  <c r="D1222" i="57"/>
  <c r="D1223" i="57"/>
  <c r="D1224" i="57"/>
  <c r="D1225" i="57"/>
  <c r="D1226" i="57"/>
  <c r="D1227" i="57"/>
  <c r="D1228" i="57"/>
  <c r="D1229" i="57"/>
  <c r="D1230" i="57"/>
  <c r="D1231" i="57"/>
  <c r="D1232" i="57"/>
  <c r="D1233" i="57"/>
  <c r="D1234" i="57"/>
  <c r="D1235" i="57"/>
  <c r="D1236" i="57"/>
  <c r="D1237" i="57"/>
  <c r="D1238" i="57"/>
  <c r="D1239" i="57"/>
  <c r="D1240" i="57"/>
  <c r="D1241" i="57"/>
  <c r="D1242" i="57"/>
  <c r="D1243" i="57"/>
  <c r="D1244" i="57"/>
  <c r="D1245" i="57"/>
  <c r="D1246" i="57"/>
  <c r="D1247" i="57"/>
  <c r="D1248" i="57"/>
  <c r="D1249" i="57"/>
  <c r="D1251" i="57"/>
  <c r="D1252" i="57"/>
  <c r="D1254" i="57"/>
  <c r="D1255" i="57"/>
  <c r="D1257" i="57"/>
  <c r="D1258" i="57"/>
  <c r="D1260" i="57"/>
  <c r="D1261" i="57"/>
  <c r="D1266" i="57"/>
  <c r="D1267" i="57"/>
  <c r="D1268" i="57"/>
  <c r="D1269" i="57"/>
  <c r="D1270" i="57"/>
  <c r="D1271" i="57"/>
  <c r="D1272" i="57"/>
  <c r="D1273" i="57"/>
  <c r="D1274" i="57"/>
  <c r="D1275" i="57"/>
  <c r="D1276" i="57"/>
  <c r="D1277" i="57"/>
  <c r="D1278" i="57"/>
  <c r="D1279" i="57"/>
  <c r="D1280" i="57"/>
  <c r="D1281" i="57"/>
  <c r="D1282" i="57"/>
  <c r="D1283" i="57"/>
  <c r="D1284" i="57"/>
  <c r="D1285" i="57"/>
  <c r="D1286" i="57"/>
  <c r="D1287" i="57"/>
  <c r="D1288" i="57"/>
  <c r="D1289" i="57"/>
  <c r="D1290" i="57"/>
  <c r="D1291" i="57"/>
  <c r="D1292" i="57"/>
  <c r="D1293" i="57"/>
  <c r="D1294" i="57"/>
  <c r="D1295" i="57"/>
  <c r="D1296" i="57"/>
  <c r="D1297" i="57"/>
  <c r="D1298" i="57"/>
  <c r="D1299" i="57"/>
  <c r="D1300" i="57"/>
  <c r="D1301" i="57"/>
  <c r="D1302" i="57"/>
  <c r="D1303" i="57"/>
  <c r="D1304" i="57"/>
  <c r="D1305" i="57"/>
  <c r="D1306" i="57"/>
  <c r="D1307" i="57"/>
  <c r="D1308" i="57"/>
  <c r="D1309" i="57"/>
  <c r="D1311" i="57"/>
  <c r="D1312" i="57"/>
  <c r="D1313" i="57"/>
  <c r="D1314" i="57"/>
  <c r="D1315" i="57"/>
  <c r="D1316" i="57"/>
  <c r="D1317" i="57"/>
  <c r="D1318" i="57"/>
  <c r="D1319" i="57"/>
  <c r="D1320" i="57"/>
  <c r="D1321" i="57"/>
  <c r="D1322" i="57"/>
  <c r="D1323" i="57"/>
  <c r="D1324" i="57"/>
  <c r="D1325" i="57"/>
  <c r="D1326" i="57"/>
  <c r="D1327" i="57"/>
  <c r="D1328" i="57"/>
  <c r="D1329" i="57"/>
  <c r="D1330" i="57"/>
  <c r="D1331" i="57"/>
  <c r="D1332" i="57"/>
  <c r="D1333" i="57"/>
  <c r="D1334" i="57"/>
  <c r="D1335" i="57"/>
  <c r="D1336" i="57"/>
  <c r="D1337" i="57"/>
  <c r="D1338" i="57"/>
  <c r="D1339" i="57"/>
  <c r="D1340" i="57"/>
  <c r="D1341" i="57"/>
  <c r="D1342" i="57"/>
  <c r="D1343" i="57"/>
  <c r="D1344" i="57"/>
  <c r="D1345" i="57"/>
  <c r="D1346" i="57"/>
  <c r="D1347" i="57"/>
  <c r="D1348" i="57"/>
  <c r="D1349" i="57"/>
  <c r="D1350" i="57"/>
  <c r="D1351" i="57"/>
  <c r="D1352" i="57"/>
  <c r="D1353" i="57"/>
  <c r="D1354" i="57"/>
  <c r="D1355" i="57"/>
  <c r="D1356" i="57"/>
  <c r="D1357" i="57"/>
  <c r="D1358" i="57"/>
  <c r="D1359" i="57"/>
  <c r="D1360" i="57"/>
  <c r="D1361" i="57"/>
  <c r="D1362" i="57"/>
  <c r="D1363" i="57"/>
  <c r="D1364" i="57"/>
  <c r="D1365" i="57"/>
  <c r="D1366" i="57"/>
  <c r="D1367" i="57"/>
  <c r="D1368" i="57"/>
  <c r="D1369" i="57"/>
  <c r="D1370" i="57"/>
  <c r="D1371" i="57"/>
  <c r="D1372" i="57"/>
  <c r="D1373" i="57"/>
  <c r="D1374" i="57"/>
  <c r="D1375" i="57"/>
  <c r="D1376" i="57"/>
  <c r="D1377" i="57"/>
  <c r="D1378" i="57"/>
  <c r="D1379" i="57"/>
  <c r="D1380" i="57"/>
  <c r="D1381" i="57"/>
  <c r="D1382" i="57"/>
  <c r="D1383" i="57"/>
  <c r="D1384" i="57"/>
  <c r="D1385" i="57"/>
  <c r="D1386" i="57"/>
  <c r="D1387" i="57"/>
  <c r="D1388" i="57"/>
  <c r="D1389" i="57"/>
  <c r="D1390" i="57"/>
  <c r="D1391" i="57"/>
  <c r="D1392" i="57"/>
  <c r="D1393" i="57"/>
  <c r="D1394" i="57"/>
  <c r="D1395" i="57"/>
  <c r="D1396" i="57"/>
  <c r="D1397" i="57"/>
  <c r="D1398" i="57"/>
  <c r="D1399" i="57"/>
  <c r="D1400" i="57"/>
  <c r="D1401" i="57"/>
  <c r="D1402" i="57"/>
  <c r="D1403" i="57"/>
  <c r="D1404" i="57"/>
  <c r="D1405" i="57"/>
  <c r="D1406" i="57"/>
  <c r="D1407" i="57"/>
  <c r="D1408" i="57"/>
  <c r="D1409" i="57"/>
  <c r="D1410" i="57"/>
  <c r="D1411" i="57"/>
  <c r="D1412" i="57"/>
  <c r="D1413" i="57"/>
  <c r="D1414" i="57"/>
  <c r="D1415" i="57"/>
  <c r="D1416" i="57"/>
  <c r="D1417" i="57"/>
  <c r="D1418" i="57"/>
  <c r="D1419" i="57"/>
  <c r="D1420" i="57"/>
  <c r="D1421" i="57"/>
  <c r="D1422" i="57"/>
  <c r="D1423" i="57"/>
  <c r="D1424" i="57"/>
  <c r="D1425" i="57"/>
  <c r="D1426" i="57"/>
  <c r="D1427" i="57"/>
  <c r="D1428" i="57"/>
  <c r="D1429" i="57"/>
  <c r="D1430" i="57"/>
  <c r="D1431" i="57"/>
  <c r="D1432" i="57"/>
  <c r="D1433" i="57"/>
  <c r="D1434" i="57"/>
  <c r="D1435" i="57"/>
  <c r="D1436" i="57"/>
  <c r="D1437" i="57"/>
  <c r="D1438" i="57"/>
  <c r="D1439" i="57"/>
  <c r="D1440" i="57"/>
  <c r="D1441" i="57"/>
  <c r="D1442" i="57"/>
  <c r="D1443" i="57"/>
  <c r="D1444" i="57"/>
  <c r="D1445" i="57"/>
  <c r="D1446" i="57"/>
  <c r="D1447" i="57"/>
  <c r="D1448" i="57"/>
  <c r="D1449" i="57"/>
  <c r="D1450" i="57"/>
  <c r="D1451" i="57"/>
  <c r="D1452" i="57"/>
  <c r="D1453" i="57"/>
  <c r="D1454" i="57"/>
  <c r="D1455" i="57"/>
  <c r="D1456" i="57"/>
  <c r="D1457" i="57"/>
  <c r="D1458" i="57"/>
  <c r="D1459" i="57"/>
  <c r="D1460" i="57"/>
  <c r="D1461" i="57"/>
  <c r="D1462" i="57"/>
  <c r="D1463" i="57"/>
  <c r="D1464" i="57"/>
  <c r="D1465" i="57"/>
  <c r="D1466" i="57"/>
  <c r="D1467" i="57"/>
  <c r="D1468" i="57"/>
  <c r="D1469" i="57"/>
  <c r="D1470" i="57"/>
  <c r="D1471" i="57"/>
  <c r="D1472" i="57"/>
  <c r="D1473" i="57"/>
  <c r="D1474" i="57"/>
  <c r="D1475" i="57"/>
  <c r="D1476" i="57"/>
  <c r="D1477" i="57"/>
  <c r="D1478" i="57"/>
  <c r="D1479" i="57"/>
  <c r="D1480" i="57"/>
  <c r="D1481" i="57"/>
  <c r="D1482" i="57"/>
  <c r="D1483" i="57"/>
  <c r="D1484" i="57"/>
  <c r="D1485" i="57"/>
  <c r="D1486" i="57"/>
  <c r="D1487" i="57"/>
  <c r="D1488" i="57"/>
  <c r="D1489" i="57"/>
  <c r="D1490" i="57"/>
  <c r="D1491" i="57"/>
  <c r="D1492" i="57"/>
  <c r="D1493" i="57"/>
  <c r="D1494" i="57"/>
  <c r="D1495" i="57"/>
  <c r="D1496" i="57"/>
  <c r="D1497" i="57"/>
  <c r="D1498" i="57"/>
  <c r="D1499" i="57"/>
  <c r="D1500" i="57"/>
  <c r="D1501" i="57"/>
  <c r="D1502" i="57"/>
  <c r="D1503" i="57"/>
  <c r="D1504" i="57"/>
  <c r="D1505" i="57"/>
  <c r="D1506" i="57"/>
  <c r="D1507" i="57"/>
  <c r="D1508" i="57"/>
  <c r="D1509" i="57"/>
  <c r="D1510" i="57"/>
  <c r="D1511" i="57"/>
  <c r="D1512" i="57"/>
  <c r="D1513" i="57"/>
  <c r="D1514" i="57"/>
  <c r="D1515" i="57"/>
  <c r="D1516" i="57"/>
  <c r="D1517" i="57"/>
  <c r="D1518" i="57"/>
  <c r="D1519" i="57"/>
  <c r="D1520" i="57"/>
  <c r="D1521" i="57"/>
  <c r="D1522" i="57"/>
  <c r="D1523" i="57"/>
  <c r="D1524" i="57"/>
  <c r="D1525" i="57"/>
  <c r="D1526" i="57"/>
  <c r="D1527" i="57"/>
  <c r="D1528" i="57"/>
  <c r="D1529" i="57"/>
  <c r="D1530" i="57"/>
  <c r="D1531" i="57"/>
  <c r="D1532" i="57"/>
  <c r="D1533" i="57"/>
  <c r="D1534" i="57"/>
  <c r="D1535" i="57"/>
  <c r="D1536" i="57"/>
  <c r="D1537" i="57"/>
  <c r="D1538" i="57"/>
  <c r="D1539" i="57"/>
  <c r="D1540" i="57"/>
  <c r="D1541" i="57"/>
  <c r="D1542" i="57"/>
  <c r="D1543" i="57"/>
  <c r="D1544" i="57"/>
  <c r="D1545" i="57"/>
  <c r="D1546" i="57"/>
  <c r="D1547" i="57"/>
  <c r="D1548" i="57"/>
  <c r="D1549" i="57"/>
  <c r="D1550" i="57"/>
  <c r="D1551" i="57"/>
  <c r="D1552" i="57"/>
  <c r="D1553" i="57"/>
  <c r="D1554" i="57"/>
  <c r="D1555" i="57"/>
  <c r="D1556" i="57"/>
  <c r="D1557" i="57"/>
  <c r="D1558" i="57"/>
  <c r="D1559" i="57"/>
  <c r="D1560" i="57"/>
  <c r="D1561" i="57"/>
  <c r="D1562" i="57"/>
  <c r="D1563" i="57"/>
  <c r="D1564" i="57"/>
  <c r="D1565" i="57"/>
  <c r="D1566" i="57"/>
  <c r="D1567" i="57"/>
  <c r="D1568" i="57"/>
  <c r="D1569" i="57"/>
  <c r="D1570" i="57"/>
  <c r="D1571" i="57"/>
  <c r="D1572" i="57"/>
  <c r="D1573" i="57"/>
  <c r="D1574" i="57"/>
  <c r="D1575" i="57"/>
  <c r="D1576" i="57"/>
  <c r="D1577" i="57"/>
  <c r="D1578" i="57"/>
  <c r="D1579" i="57"/>
  <c r="D1580" i="57"/>
  <c r="D1581" i="57"/>
  <c r="D1582" i="57"/>
  <c r="D1583" i="57"/>
  <c r="D1584" i="57"/>
  <c r="D1585" i="57"/>
  <c r="D1586" i="57"/>
  <c r="D1587" i="57"/>
  <c r="D1588" i="57"/>
  <c r="D1589" i="57"/>
  <c r="D1590" i="57"/>
  <c r="D1591" i="57"/>
  <c r="D1592" i="57"/>
  <c r="D1593" i="57"/>
  <c r="D1594" i="57"/>
  <c r="D1595" i="57"/>
  <c r="D1596" i="57"/>
  <c r="D1597" i="57"/>
  <c r="D1598" i="57"/>
  <c r="D1599" i="57"/>
  <c r="D1600" i="57"/>
  <c r="D1601" i="57"/>
  <c r="D1602" i="57"/>
  <c r="D1603" i="57"/>
  <c r="D1604" i="57"/>
  <c r="D1605" i="57"/>
  <c r="D1606" i="57"/>
  <c r="D1607" i="57"/>
  <c r="D1608" i="57"/>
  <c r="D1609" i="57"/>
  <c r="D1610" i="57"/>
  <c r="D1611" i="57"/>
  <c r="D1612" i="57"/>
  <c r="D1613" i="57"/>
  <c r="D1614" i="57"/>
  <c r="D1615" i="57"/>
  <c r="D1616" i="57"/>
  <c r="D1617" i="57"/>
  <c r="D1618" i="57"/>
  <c r="D3" i="57"/>
  <c r="D777" i="57"/>
  <c r="D32" i="57"/>
  <c r="D857" i="57"/>
  <c r="D870" i="57"/>
  <c r="D896" i="57"/>
  <c r="D909" i="57"/>
  <c r="D922" i="57"/>
  <c r="D935" i="57"/>
  <c r="D954" i="57"/>
  <c r="H1" i="28"/>
  <c r="D1017" i="57" s="1"/>
  <c r="D1127" i="57"/>
  <c r="D1128" i="57"/>
  <c r="D1129" i="57"/>
  <c r="D1130" i="57"/>
  <c r="D1131" i="57"/>
  <c r="D1132" i="57"/>
  <c r="D1133" i="57"/>
  <c r="D1134" i="57"/>
  <c r="D1135" i="57"/>
  <c r="D1136" i="57"/>
  <c r="D1137" i="57"/>
  <c r="D1138" i="57"/>
  <c r="D1187" i="57"/>
  <c r="D1188" i="57"/>
  <c r="D1189" i="57"/>
  <c r="D1190" i="57"/>
  <c r="D1191" i="57"/>
  <c r="D1192" i="57"/>
  <c r="D1193" i="57"/>
  <c r="D1194" i="57"/>
  <c r="D1195" i="57"/>
  <c r="D1196" i="57"/>
  <c r="D1197" i="57"/>
  <c r="D1198" i="57"/>
  <c r="E6" i="32"/>
  <c r="D1250" i="57" s="1"/>
  <c r="E7" i="32"/>
  <c r="D1253" i="57" s="1"/>
  <c r="E8" i="32"/>
  <c r="D1256" i="57" s="1"/>
  <c r="E9" i="32"/>
  <c r="D1259" i="57" s="1"/>
  <c r="E10" i="32"/>
  <c r="D1262" i="57" s="1"/>
  <c r="C11" i="32"/>
  <c r="D1263" i="57" s="1"/>
  <c r="D11" i="32"/>
  <c r="D1264" i="57" s="1"/>
  <c r="D1310" i="57"/>
  <c r="E11" i="32" l="1"/>
  <c r="D1265" i="5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Yamaguchi110</author>
  </authors>
  <commentList>
    <comment ref="B9" authorId="0" shapeId="0" xr:uid="{BA6320F7-4440-4E3F-91C2-3335045A7F19}">
      <text>
        <r>
          <rPr>
            <b/>
            <sz val="9"/>
            <color indexed="81"/>
            <rFont val="MS P ゴシック"/>
            <family val="3"/>
            <charset val="128"/>
          </rPr>
          <t>Yamaguchi110:</t>
        </r>
        <r>
          <rPr>
            <sz val="9"/>
            <color indexed="81"/>
            <rFont val="MS P ゴシック"/>
            <family val="3"/>
            <charset val="128"/>
          </rPr>
          <t xml:space="preserve">
プルダウンより選択ください。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Yamaguchi110</author>
  </authors>
  <commentList>
    <comment ref="A6" authorId="0" shapeId="0" xr:uid="{C9277FD2-150C-428F-B258-22534BAF89D9}">
      <text>
        <r>
          <rPr>
            <b/>
            <sz val="9"/>
            <color indexed="81"/>
            <rFont val="MS P ゴシック"/>
            <family val="3"/>
            <charset val="128"/>
          </rPr>
          <t>Yamaguchi110:</t>
        </r>
        <r>
          <rPr>
            <sz val="9"/>
            <color indexed="81"/>
            <rFont val="MS P ゴシック"/>
            <family val="3"/>
            <charset val="128"/>
          </rPr>
          <t xml:space="preserve">
令和５年度実績を残していますので、適宜更新ください。</t>
        </r>
      </text>
    </comment>
    <comment ref="D13" authorId="0" shapeId="0" xr:uid="{22D7C168-B1BC-42A7-8C84-ED32FAC66772}">
      <text>
        <r>
          <rPr>
            <b/>
            <sz val="9"/>
            <color indexed="81"/>
            <rFont val="MS P ゴシック"/>
            <family val="3"/>
            <charset val="128"/>
          </rPr>
          <t>Yamaguchi110:</t>
        </r>
        <r>
          <rPr>
            <sz val="9"/>
            <color indexed="81"/>
            <rFont val="MS P ゴシック"/>
            <family val="3"/>
            <charset val="128"/>
          </rPr>
          <t xml:space="preserve">
令和６年４月から令和７年１月まで</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Yamaguchi110</author>
  </authors>
  <commentList>
    <comment ref="E19" authorId="0" shapeId="0" xr:uid="{58A60773-53EF-4A1E-B25C-7F38D0E871D5}">
      <text>
        <r>
          <rPr>
            <b/>
            <sz val="9"/>
            <color indexed="81"/>
            <rFont val="MS P ゴシック"/>
            <family val="3"/>
            <charset val="128"/>
          </rPr>
          <t>Yamaguchi110:</t>
        </r>
        <r>
          <rPr>
            <sz val="9"/>
            <color indexed="81"/>
            <rFont val="MS P ゴシック"/>
            <family val="3"/>
            <charset val="128"/>
          </rPr>
          <t xml:space="preserve">
自動計算のため、本セルは入力不要です。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Yamaguchi110</author>
  </authors>
  <commentList>
    <comment ref="D9" authorId="0" shapeId="0" xr:uid="{06036765-23E2-4690-B327-6DF96A63F11C}">
      <text>
        <r>
          <rPr>
            <b/>
            <sz val="9"/>
            <color indexed="81"/>
            <rFont val="MS P ゴシック"/>
            <family val="3"/>
            <charset val="128"/>
          </rPr>
          <t>Yamaguchi110:</t>
        </r>
        <r>
          <rPr>
            <sz val="9"/>
            <color indexed="81"/>
            <rFont val="MS P ゴシック"/>
            <family val="3"/>
            <charset val="128"/>
          </rPr>
          <t xml:space="preserve">
黄色着色セルは自動計算のため、入力不要</t>
        </r>
      </text>
    </comment>
  </commentList>
</comments>
</file>

<file path=xl/sharedStrings.xml><?xml version="1.0" encoding="utf-8"?>
<sst xmlns="http://schemas.openxmlformats.org/spreadsheetml/2006/main" count="7908" uniqueCount="1637">
  <si>
    <t>施設番号</t>
  </si>
  <si>
    <t>年度</t>
  </si>
  <si>
    <t>施設調査書</t>
  </si>
  <si>
    <t>　                         　　      （自立援助ホーム）</t>
  </si>
  <si>
    <t>施設種別</t>
  </si>
  <si>
    <t>施設名</t>
  </si>
  <si>
    <t>認可年月日</t>
  </si>
  <si>
    <t>事業開始年月日</t>
  </si>
  <si>
    <t>郵便番号</t>
  </si>
  <si>
    <t>所在地</t>
  </si>
  <si>
    <t>住所</t>
  </si>
  <si>
    <t>電話番号</t>
  </si>
  <si>
    <t>ファクシミリ番号</t>
  </si>
  <si>
    <t>設置</t>
  </si>
  <si>
    <t>設置主体</t>
  </si>
  <si>
    <t>代表者名</t>
  </si>
  <si>
    <t>就任年月日</t>
  </si>
  <si>
    <t xml:space="preserve">経営 </t>
  </si>
  <si>
    <t>経営主体</t>
  </si>
  <si>
    <t>（設置主体と異なる場合に記載）</t>
  </si>
  <si>
    <t>施設長</t>
  </si>
  <si>
    <t>定員</t>
  </si>
  <si>
    <t>名</t>
  </si>
  <si>
    <t>暫定定員</t>
  </si>
  <si>
    <t>認可時の定員</t>
  </si>
  <si>
    <t>この調査書に関する問合せ先</t>
  </si>
  <si>
    <t>※提出にあたっては、記入漏れがないか十分御留意ください。</t>
  </si>
  <si>
    <t>担当者氏名</t>
  </si>
  <si>
    <t>　外部業務委託</t>
  </si>
  <si>
    <t>業務内容</t>
  </si>
  <si>
    <t>委託の有無</t>
  </si>
  <si>
    <t xml:space="preserve">　   </t>
  </si>
  <si>
    <t>調理</t>
  </si>
  <si>
    <t>「有・無」を記入してください。</t>
  </si>
  <si>
    <t>清掃</t>
  </si>
  <si>
    <t>会計経理</t>
  </si>
  <si>
    <t>社会保険労務士</t>
  </si>
  <si>
    <t>洗濯</t>
  </si>
  <si>
    <t>その他</t>
  </si>
  <si>
    <t>　</t>
  </si>
  <si>
    <t>※有無欄については、作成のものに○を記入してください。</t>
  </si>
  <si>
    <t>区分</t>
  </si>
  <si>
    <t>帳簿名</t>
  </si>
  <si>
    <t>有無</t>
  </si>
  <si>
    <t>事業計画書</t>
  </si>
  <si>
    <t>源泉徴収税関係書類</t>
  </si>
  <si>
    <t>事業報告書</t>
  </si>
  <si>
    <t>非常勤職員雇入通知書</t>
  </si>
  <si>
    <t>運</t>
  </si>
  <si>
    <t>運営規程</t>
  </si>
  <si>
    <t>職員健康診断記録</t>
  </si>
  <si>
    <t>業務分担表</t>
  </si>
  <si>
    <t>研修関係書類</t>
  </si>
  <si>
    <t>職員会議録</t>
  </si>
  <si>
    <t>業務日誌</t>
  </si>
  <si>
    <t>営</t>
  </si>
  <si>
    <t>就業規則</t>
  </si>
  <si>
    <t>施設認可・届出書（内容変更含む）</t>
  </si>
  <si>
    <t>職員履歴書</t>
  </si>
  <si>
    <t>災害対策関係書類</t>
  </si>
  <si>
    <t>資格証明書</t>
  </si>
  <si>
    <t>避難訓練記録</t>
  </si>
  <si>
    <t>管</t>
  </si>
  <si>
    <t>労働者名簿</t>
  </si>
  <si>
    <t>消防署関係書類</t>
  </si>
  <si>
    <t>勤務（ローテーション）表</t>
  </si>
  <si>
    <t>避難者名簿</t>
  </si>
  <si>
    <t>出勤簿（タイムカード）</t>
  </si>
  <si>
    <t>理</t>
  </si>
  <si>
    <t>超過勤務命令簿</t>
  </si>
  <si>
    <t>建物・設備点検関係書類</t>
  </si>
  <si>
    <t>年次有給休暇整理簿</t>
  </si>
  <si>
    <t>水質検査関係書類</t>
  </si>
  <si>
    <t>出張命令簿</t>
  </si>
  <si>
    <t>宿日直日誌</t>
  </si>
  <si>
    <t>給与（賃金）台帳</t>
  </si>
  <si>
    <t>沿革に関する記録</t>
  </si>
  <si>
    <t>社会保険・雇用保険関係書類</t>
  </si>
  <si>
    <t xml:space="preserve">Ⅱ 運営管理      </t>
  </si>
  <si>
    <t xml:space="preserve"> 　第１ 施設運営全般</t>
  </si>
  <si>
    <t xml:space="preserve"> 　　１　人権擁護の体制整備について</t>
  </si>
  <si>
    <t>「はい・いいえ」を記入してください</t>
  </si>
  <si>
    <t>具体的な取組み</t>
  </si>
  <si>
    <t>規程等の名称</t>
  </si>
  <si>
    <t>職員への周知方法</t>
  </si>
  <si>
    <t xml:space="preserve"> 　　２　利用者からの苦情解決の仕組み（苦情解決受付担当者、苦情解決責任者、第三者委員）を整備していますか。</t>
  </si>
  <si>
    <t>第三者委員は何名ですか</t>
  </si>
  <si>
    <t>利用者への周知方法</t>
  </si>
  <si>
    <t>　　　　</t>
  </si>
  <si>
    <t>第三者評価</t>
  </si>
  <si>
    <t>実施時期</t>
  </si>
  <si>
    <t>周知手段</t>
  </si>
  <si>
    <t xml:space="preserve"> ５　事故防止等の危機管理対策</t>
  </si>
  <si>
    <t>マニュアル等の名称</t>
  </si>
  <si>
    <t xml:space="preserve"> ６ 基本方針及び組織</t>
  </si>
  <si>
    <t>　　　①　運営理念、基本方針</t>
  </si>
  <si>
    <t xml:space="preserve">  　　②　中長期計画</t>
  </si>
  <si>
    <t xml:space="preserve"> 　　　ア　施設の中長期計画を作成していますか。</t>
  </si>
  <si>
    <t xml:space="preserve">  　　③　事業計画</t>
  </si>
  <si>
    <t>　　　　ア　事業計画を作成していますか。</t>
  </si>
  <si>
    <t>　　　　イ　利用者、職員等の意見を反映させるために、どのような方法をとっていますか。</t>
  </si>
  <si>
    <t xml:space="preserve"> 　具体的内容</t>
  </si>
  <si>
    <t xml:space="preserve"> 　　②　事業報告</t>
  </si>
  <si>
    <t>　　　　　　　事業計画に基づいて実施した事業等の総括を行った上で作成していますか。</t>
  </si>
  <si>
    <t xml:space="preserve">  　　①　直近の運営規程の改正（社会福祉法人の場合は理事会審議済みのこと）は、いつですか。</t>
  </si>
  <si>
    <t>改正日</t>
  </si>
  <si>
    <t>改正内容</t>
  </si>
  <si>
    <t xml:space="preserve">  　　②　規程に定められている内容（利用者定員、職員定員、利用者経費等）と現状に差異がありますか。</t>
  </si>
  <si>
    <t>「ある・ない」を記入してください。</t>
  </si>
  <si>
    <t>差異の内容</t>
  </si>
  <si>
    <t xml:space="preserve">  　　③　運営規程において利用料金の規定がありますか。</t>
  </si>
  <si>
    <t>利用者特記事項</t>
  </si>
  <si>
    <t>来訪者</t>
  </si>
  <si>
    <t>行事</t>
  </si>
  <si>
    <t>職員の状況（休暇・出張）</t>
  </si>
  <si>
    <t>内容→</t>
  </si>
  <si>
    <t>会議の名称</t>
  </si>
  <si>
    <t>回数</t>
  </si>
  <si>
    <t>記録
有無</t>
  </si>
  <si>
    <t>参加職員</t>
  </si>
  <si>
    <t>位置付け、機能、主な議題等</t>
  </si>
  <si>
    <t>（記入例）苦情解決委員会</t>
  </si>
  <si>
    <t>有</t>
  </si>
  <si>
    <t>○</t>
  </si>
  <si>
    <t>（記入例）
第三者委員を交えた利用者の「苦情解決」
の検討</t>
  </si>
  <si>
    <t>指導員</t>
  </si>
  <si>
    <t>補助員</t>
  </si>
  <si>
    <t>７　就業規則等の制定</t>
  </si>
  <si>
    <t xml:space="preserve"> （１） 関連規程等の作成、届出</t>
  </si>
  <si>
    <t xml:space="preserve">   ① 作成の有無</t>
  </si>
  <si>
    <t>作成の有無</t>
  </si>
  <si>
    <t>直近改正日</t>
  </si>
  <si>
    <t>理事会審議有無</t>
  </si>
  <si>
    <t>労基署への届出の有無</t>
  </si>
  <si>
    <t>労基署への届出受理年月日</t>
  </si>
  <si>
    <t>－</t>
  </si>
  <si>
    <t>協定書</t>
  </si>
  <si>
    <t>職員の同意書</t>
  </si>
  <si>
    <t xml:space="preserve"> 　②　定年制がありますか。</t>
  </si>
  <si>
    <t xml:space="preserve"> 　  ア　 「ある」場合何歳ですか。</t>
  </si>
  <si>
    <t>歳</t>
  </si>
  <si>
    <t>定年年齢の引き上げ</t>
  </si>
  <si>
    <t>継続雇用（再雇用）制度の導入</t>
  </si>
  <si>
    <t>定年制の廃止の検討</t>
  </si>
  <si>
    <t>文書の配布</t>
  </si>
  <si>
    <t>回 覧</t>
  </si>
  <si>
    <t>掲 示</t>
  </si>
  <si>
    <t>口 頭</t>
  </si>
  <si>
    <t>第２ 職員配置等の状況</t>
  </si>
  <si>
    <t xml:space="preserve"> １ 配置状況</t>
  </si>
  <si>
    <t xml:space="preserve"> （１） 施設職員現員状況</t>
  </si>
  <si>
    <t>常・</t>
  </si>
  <si>
    <t>職  種</t>
  </si>
  <si>
    <t>検査日現在</t>
  </si>
  <si>
    <t>前年度月別現員数</t>
  </si>
  <si>
    <t>過不足理由</t>
  </si>
  <si>
    <t>非別</t>
  </si>
  <si>
    <t>基準</t>
  </si>
  <si>
    <t>現員</t>
  </si>
  <si>
    <t>兼務</t>
  </si>
  <si>
    <t>常</t>
  </si>
  <si>
    <t>勤</t>
  </si>
  <si>
    <t>非</t>
  </si>
  <si>
    <t>児童指導員</t>
  </si>
  <si>
    <t>人</t>
  </si>
  <si>
    <t>保育士</t>
  </si>
  <si>
    <t>　　　（資格を有していない場合）</t>
  </si>
  <si>
    <t xml:space="preserve">   二年以上児童福祉事業又は社会福祉事業に従事した者</t>
  </si>
  <si>
    <t xml:space="preserve">  各上記に掲げる者と同等以上の能力を有すると都知事が認めた者</t>
  </si>
  <si>
    <t>　 （３）資格取得に対してどのような配慮をしていますか。</t>
  </si>
  <si>
    <t>内容　</t>
  </si>
  <si>
    <t>　 （４）上記（２）の資格以外で職員が持っている資格があれば記入してください。（臨床心理士等）</t>
  </si>
  <si>
    <t xml:space="preserve"> 　（５） 採用、異動、退職（常勤職員のみ）</t>
  </si>
  <si>
    <t>明示方法</t>
  </si>
  <si>
    <t>退職年月日</t>
  </si>
  <si>
    <t>在職年数</t>
  </si>
  <si>
    <t>在職月数</t>
  </si>
  <si>
    <t>職種</t>
  </si>
  <si>
    <t>年齢</t>
  </si>
  <si>
    <t>退職理由</t>
  </si>
  <si>
    <t>退職者の平均在職年数</t>
  </si>
  <si>
    <t>全職員の平均在職年数</t>
  </si>
  <si>
    <t xml:space="preserve"> ２　勤務状況（常勤職員のみ）</t>
  </si>
  <si>
    <t>育児休業</t>
  </si>
  <si>
    <t>介護休業</t>
  </si>
  <si>
    <t xml:space="preserve"> 　　① 夜間・日曜・祝日の勤務体制</t>
  </si>
  <si>
    <t>１勤務
の人数</t>
  </si>
  <si>
    <t>１勤務
の時間</t>
  </si>
  <si>
    <t>１人の月平均回数</t>
  </si>
  <si>
    <t>夜間</t>
  </si>
  <si>
    <t>宿直</t>
  </si>
  <si>
    <t>警備</t>
  </si>
  <si>
    <t>日曜</t>
  </si>
  <si>
    <t>平常勤務</t>
  </si>
  <si>
    <t>祝日</t>
  </si>
  <si>
    <t>日直</t>
  </si>
  <si>
    <t xml:space="preserve"> ３ 給与の支給状況</t>
  </si>
  <si>
    <t xml:space="preserve"> 　 　① 給与規程に定めていない手当の支給はありませんか。</t>
  </si>
  <si>
    <t>「ある」場合</t>
  </si>
  <si>
    <t>名称</t>
  </si>
  <si>
    <t>内容</t>
  </si>
  <si>
    <t>　   　② 支給基準の明確になっていない手当（特別手当等）はありませんか。</t>
  </si>
  <si>
    <t>「ある」場合その理由</t>
  </si>
  <si>
    <t>　   ③ 宿・日直手当の額は毎年度算定していますか。</t>
  </si>
  <si>
    <t>円</t>
  </si>
  <si>
    <t>現在手当額</t>
  </si>
  <si>
    <t>　   ④ 夜勤手当、超過勤務手当の算出は適正なものとなっていますか。</t>
  </si>
  <si>
    <t>算出方法</t>
  </si>
  <si>
    <t>夜勤手当</t>
  </si>
  <si>
    <t>超過勤務手当</t>
  </si>
  <si>
    <t xml:space="preserve"> （２） 社会保険及び退職共済への加入</t>
  </si>
  <si>
    <t>社会保険等</t>
  </si>
  <si>
    <t>退職共済</t>
  </si>
  <si>
    <t>健康保険</t>
  </si>
  <si>
    <t>厚生年金</t>
  </si>
  <si>
    <t>労災保険</t>
  </si>
  <si>
    <t>雇用保険</t>
  </si>
  <si>
    <t>医療事業団</t>
  </si>
  <si>
    <t>東社協共済</t>
  </si>
  <si>
    <t>常勤（人）</t>
  </si>
  <si>
    <t>非常勤（人）</t>
  </si>
  <si>
    <t xml:space="preserve"> ４ 健康管理</t>
  </si>
  <si>
    <t>　　　①　事業者として、健康診断を実施していますか。</t>
  </si>
  <si>
    <t>　　　②　職員健康診断の項目</t>
  </si>
  <si>
    <t>検査実施項目</t>
  </si>
  <si>
    <t>月日</t>
  </si>
  <si>
    <t>Ｘ線</t>
  </si>
  <si>
    <t>血圧</t>
  </si>
  <si>
    <t>尿検査</t>
  </si>
  <si>
    <t>貧 血</t>
  </si>
  <si>
    <t>肝機能</t>
  </si>
  <si>
    <t>血中脂質</t>
  </si>
  <si>
    <t>心電図</t>
  </si>
  <si>
    <t xml:space="preserve">     （注） 夜勤職員は、年２回の健康診断が必要です。Ｘ線は年１回で可。</t>
  </si>
  <si>
    <t>　　　③ 非常勤職員に対してどのような配慮をしていますか。</t>
  </si>
  <si>
    <t>　　　④ 定期検診の結果を記録・保存していますか。</t>
  </si>
  <si>
    <t>　　　⑤ 採用時検診を実施し、結果を記録・保存していますか。</t>
  </si>
  <si>
    <t xml:space="preserve"> 　　衛生推進者（労働安全衛生法により職員１０人以上５０人未満の施設は選任義務あり）を設置していますか。</t>
  </si>
  <si>
    <t xml:space="preserve"> ５　研修</t>
  </si>
  <si>
    <t>研　修　種　別</t>
  </si>
  <si>
    <t>参加延べ人員</t>
  </si>
  <si>
    <t>記録</t>
  </si>
  <si>
    <t>総 数</t>
  </si>
  <si>
    <t>施設外研修</t>
  </si>
  <si>
    <t>新任研修</t>
  </si>
  <si>
    <t>中堅・幹部研修</t>
  </si>
  <si>
    <t>専門性向上のための研修</t>
  </si>
  <si>
    <t>施設見学等</t>
  </si>
  <si>
    <t>施設内研修</t>
  </si>
  <si>
    <t xml:space="preserve"> ６ 職員のメンタルヘルスに対してどのような配慮をしていますか。</t>
  </si>
  <si>
    <t>専任</t>
  </si>
  <si>
    <t>兼任</t>
  </si>
  <si>
    <t>法人理事長</t>
  </si>
  <si>
    <t>他施設の職員等</t>
  </si>
  <si>
    <t>具体的内容</t>
  </si>
  <si>
    <t>防止策の</t>
  </si>
  <si>
    <t>就業規則に規程</t>
  </si>
  <si>
    <t>具体的な内容</t>
  </si>
  <si>
    <t>相談窓口の設置</t>
  </si>
  <si>
    <t>研修の実施</t>
  </si>
  <si>
    <t>第３ 建物設備等の管理状況</t>
  </si>
  <si>
    <t xml:space="preserve">   （２）建物の使用内容を変更している場合の届出</t>
  </si>
  <si>
    <t>届出年月日</t>
  </si>
  <si>
    <t xml:space="preserve">   （３）今後使用内容の変更や増改築の計画の有無</t>
  </si>
  <si>
    <t>「ある」の場合：計画内容</t>
  </si>
  <si>
    <t>計画</t>
  </si>
  <si>
    <t xml:space="preserve">   （４）建物の建築年度</t>
  </si>
  <si>
    <t>　　　</t>
  </si>
  <si>
    <t>　　　　定期検査の有無</t>
  </si>
  <si>
    <t>「ある」の場合：　検査年月日</t>
  </si>
  <si>
    <t>容量</t>
  </si>
  <si>
    <t>㎥</t>
  </si>
  <si>
    <t>高置水槽</t>
  </si>
  <si>
    <t xml:space="preserve"> 　　①　受水槽、高置水槽の清掃・水質検査</t>
  </si>
  <si>
    <t>検査年月日</t>
  </si>
  <si>
    <t>非該当</t>
  </si>
  <si>
    <t xml:space="preserve"> 　　②　水の状態を毎日１回点検し、週１回残留塩素の測定をしていますか。</t>
  </si>
  <si>
    <t xml:space="preserve"> 　　③　簡易専用水道（容量１０㎥を超える受水槽または高置水槽）の検査、衛生的管理</t>
  </si>
  <si>
    <t>第４ 災害対策の状況</t>
  </si>
  <si>
    <t xml:space="preserve"> １ 管理体制</t>
  </si>
  <si>
    <t>職名</t>
  </si>
  <si>
    <t>食品名</t>
  </si>
  <si>
    <t>量（日分）</t>
  </si>
  <si>
    <t>保管場所</t>
  </si>
  <si>
    <t>方法</t>
  </si>
  <si>
    <t>その他の具体的内容を記入してください</t>
  </si>
  <si>
    <t>夜間勤務者</t>
  </si>
  <si>
    <t>寮舎居住職員</t>
  </si>
  <si>
    <t>近隣住宅居住職員</t>
  </si>
  <si>
    <t>夜勤</t>
  </si>
  <si>
    <t>警備員</t>
  </si>
  <si>
    <t>　　　　　　　（注）複合施設で兼務している場合は下段に再掲すること。</t>
  </si>
  <si>
    <t xml:space="preserve"> ２　消防計画等</t>
  </si>
  <si>
    <t xml:space="preserve"> 　　　消防計画（非常災害に対する具体的計画）の所轄消防署への直近の届出について</t>
  </si>
  <si>
    <t>届出日</t>
  </si>
  <si>
    <t>（収容人員（職員、実習生、ボランティアを含む）が３０人以上の場合は年月日を記入してください。）</t>
  </si>
  <si>
    <t>回覧</t>
  </si>
  <si>
    <t>掲示</t>
  </si>
  <si>
    <t>口頭</t>
  </si>
  <si>
    <t>「はい・いいえ」を記入してください。</t>
  </si>
  <si>
    <t>４月</t>
  </si>
  <si>
    <t>５月</t>
  </si>
  <si>
    <t>６月</t>
  </si>
  <si>
    <t>７月</t>
  </si>
  <si>
    <t>８月</t>
  </si>
  <si>
    <t>９月</t>
  </si>
  <si>
    <t>１月</t>
  </si>
  <si>
    <t>２月</t>
  </si>
  <si>
    <t>３月</t>
  </si>
  <si>
    <t>回数計</t>
  </si>
  <si>
    <t>訓練の内容</t>
  </si>
  <si>
    <t>避難誘導訓練</t>
  </si>
  <si>
    <t>消火訓練</t>
  </si>
  <si>
    <t>通報訓練</t>
  </si>
  <si>
    <t>地震訓練</t>
  </si>
  <si>
    <t>図上訓練</t>
  </si>
  <si>
    <t>夜間訓練</t>
  </si>
  <si>
    <t>その他訓練</t>
  </si>
  <si>
    <t xml:space="preserve">            ２「夜間訓練」には想定訓練を含む。（入所施設においては年１回以上実施すること。）</t>
  </si>
  <si>
    <t xml:space="preserve"> ４ 保安設備の管理状況</t>
  </si>
  <si>
    <t xml:space="preserve"> （２）消防署立入検査</t>
  </si>
  <si>
    <t xml:space="preserve">     ①直近の消防署立入検査年月日</t>
  </si>
  <si>
    <t>　   ②改善すべき事項</t>
  </si>
  <si>
    <t>「ある」の場合→</t>
  </si>
  <si>
    <t>改善すべき事項の具体的な内容</t>
  </si>
  <si>
    <t>改善状況（未改善の場合は理由及び改善計画）</t>
  </si>
  <si>
    <t xml:space="preserve"> （３）非常通報装置</t>
  </si>
  <si>
    <t xml:space="preserve"> （４）スプリンクラー設置</t>
  </si>
  <si>
    <t xml:space="preserve"> （５）住宅用火災報知機</t>
  </si>
  <si>
    <t>　　</t>
  </si>
  <si>
    <t>児童名簿</t>
  </si>
  <si>
    <t>アフターケア記録</t>
  </si>
  <si>
    <t>児童台帳</t>
  </si>
  <si>
    <t>入所時預り書</t>
  </si>
  <si>
    <t>養護（養育）計画書</t>
  </si>
  <si>
    <t>援</t>
  </si>
  <si>
    <t>日課表（週課表）</t>
  </si>
  <si>
    <t>養護（養育）日誌</t>
  </si>
  <si>
    <t>処遇（自立支援）計画</t>
  </si>
  <si>
    <t>助</t>
  </si>
  <si>
    <t>ケース（育成）記録</t>
  </si>
  <si>
    <t>ケース会議録</t>
  </si>
  <si>
    <t>健康管理記録</t>
  </si>
  <si>
    <t>支</t>
  </si>
  <si>
    <t>通院記録</t>
  </si>
  <si>
    <t>細菌検査記録</t>
  </si>
  <si>
    <t>献立表</t>
  </si>
  <si>
    <t xml:space="preserve"> 援</t>
  </si>
  <si>
    <t>嗜好の記録</t>
  </si>
  <si>
    <t>行事記録</t>
  </si>
  <si>
    <t>預り金規程</t>
  </si>
  <si>
    <t>預り金台帳（総括表）</t>
  </si>
  <si>
    <t>預り金台帳（個人表）</t>
  </si>
  <si>
    <t>外出外泊簿</t>
  </si>
  <si>
    <t>遺留金品記録</t>
  </si>
  <si>
    <t>退所時金品等受領書</t>
  </si>
  <si>
    <t>Ⅲ 援助・支援</t>
  </si>
  <si>
    <t>１ 自立生活援助方針（理念・基本方針等）の状況</t>
  </si>
  <si>
    <t xml:space="preserve">  　　自立生活援助方針を策定していますか。</t>
  </si>
  <si>
    <t xml:space="preserve"> ２ 自立生活援助計画の状況</t>
  </si>
  <si>
    <t>（１）自立生活援助計画を策定していますか。　</t>
  </si>
  <si>
    <t>（２）策定時期及び検討方法</t>
  </si>
  <si>
    <t xml:space="preserve">      </t>
  </si>
  <si>
    <t>生活援助・指導</t>
  </si>
  <si>
    <t>食生活援助・指導</t>
  </si>
  <si>
    <t>余暇活用</t>
  </si>
  <si>
    <t>対人関係援助・指導</t>
  </si>
  <si>
    <t>就労援助・指導</t>
  </si>
  <si>
    <t>健康管理援助・指導</t>
  </si>
  <si>
    <t>家庭環境調整</t>
  </si>
  <si>
    <t>年間、月間計画　等</t>
  </si>
  <si>
    <t>資格取得・学習支援</t>
  </si>
  <si>
    <t>アフターケア</t>
  </si>
  <si>
    <t>関係機関との連携</t>
  </si>
  <si>
    <t>３ 自立援助計画（自立支援計画）の状況</t>
  </si>
  <si>
    <t>（１）児童の実態に即し、児童の意向を可能な限り尊重した自立援助計画（自立支援計画）を策定していますか。</t>
  </si>
  <si>
    <t>策定時期及び方法</t>
  </si>
  <si>
    <t>意向の把握方法</t>
  </si>
  <si>
    <t>（２）入所後の定期的な評価（再評価）を行っていますか。</t>
  </si>
  <si>
    <t>再評価時期及び方法</t>
  </si>
  <si>
    <t>（３）新規入所児童の自立援助計画（自立支援計画）を策定していますか。</t>
  </si>
  <si>
    <t>４ 記録の状況</t>
  </si>
  <si>
    <t>　　　  ア 責任者が定期的に確認し、必要に応じて助言指導を行っていますか。</t>
  </si>
  <si>
    <t>援助・支援状況</t>
  </si>
  <si>
    <t>行動</t>
  </si>
  <si>
    <t>健康</t>
  </si>
  <si>
    <t>家庭関係</t>
  </si>
  <si>
    <t>学校等</t>
  </si>
  <si>
    <t xml:space="preserve"> 　　　ウ 指導効果の評価測定・反省を行っていますか。</t>
  </si>
  <si>
    <t>具体的方法</t>
  </si>
  <si>
    <t>　   ア　退所記録を整備していますか。</t>
  </si>
  <si>
    <t xml:space="preserve"> ５ 入退所等の状況</t>
  </si>
  <si>
    <t>年間平均</t>
  </si>
  <si>
    <t>居宅</t>
  </si>
  <si>
    <t>入</t>
  </si>
  <si>
    <t>同種他施設</t>
  </si>
  <si>
    <t>他種施設</t>
  </si>
  <si>
    <t>所</t>
  </si>
  <si>
    <t>家庭引取</t>
  </si>
  <si>
    <t>退</t>
  </si>
  <si>
    <t>自立</t>
  </si>
  <si>
    <t>施設不在児</t>
  </si>
  <si>
    <t>措置停止</t>
  </si>
  <si>
    <t>入院</t>
  </si>
  <si>
    <t>私的契約児</t>
  </si>
  <si>
    <t>　　（注）入所率は小数点以下を四捨五入すること。</t>
  </si>
  <si>
    <t>①　自立援助ホーム</t>
  </si>
  <si>
    <t xml:space="preserve">           認可定員</t>
  </si>
  <si>
    <t>内訳</t>
  </si>
  <si>
    <t>男</t>
  </si>
  <si>
    <t>女</t>
  </si>
  <si>
    <t>計</t>
  </si>
  <si>
    <t>高校生等</t>
  </si>
  <si>
    <t>１年</t>
  </si>
  <si>
    <t>２年</t>
  </si>
  <si>
    <t>３年</t>
  </si>
  <si>
    <t>社会人</t>
  </si>
  <si>
    <t xml:space="preserve">６ 自立援助の実践状況     </t>
  </si>
  <si>
    <t>（１）自立援助計画との関連状況</t>
  </si>
  <si>
    <t xml:space="preserve">  　ア 自立援助計画の実践にあたり、児童個々の特性や意向の尊重にどのような配慮を行っていますか。                              </t>
  </si>
  <si>
    <t xml:space="preserve">    イ  被虐待を理由とする児童の心のケアについて、どのような取組みを行っていますか。</t>
  </si>
  <si>
    <t>（２）日常的援助・支援の状況</t>
  </si>
  <si>
    <t>場　　　面</t>
  </si>
  <si>
    <t>方針、具体的取組み内容</t>
  </si>
  <si>
    <t>生活援助・指導
（生活管理、対人関係、健康管理、金銭管理等）</t>
  </si>
  <si>
    <t>就労・職業援助・指導
（基本方針、援助内容、援助体制等）</t>
  </si>
  <si>
    <t>その他（家庭環境調整・余暇活用等）
（家庭環境調整・余暇活用　等）</t>
  </si>
  <si>
    <t>（３）健康管理の状況</t>
  </si>
  <si>
    <t xml:space="preserve">     ア 児童の健康管理（通院等）記録を整備していますか。</t>
  </si>
  <si>
    <t xml:space="preserve">     イ 緊急時の体制</t>
  </si>
  <si>
    <t>　　ウ 既往歴及び予防接種状況を把握していますか。</t>
  </si>
  <si>
    <t xml:space="preserve">    エ 感染症の予防対策</t>
  </si>
  <si>
    <t xml:space="preserve">        ①感染症予防対策について、マニュアルを整備していますか。</t>
  </si>
  <si>
    <t xml:space="preserve">        ②前年度に感染症予防対策に関する研修を行いましたか。</t>
  </si>
  <si>
    <t xml:space="preserve">        ③その他、感染症予防対策として実施していることを記入してください。</t>
  </si>
  <si>
    <t>（４）ケース会議の開催状況</t>
  </si>
  <si>
    <t>回</t>
  </si>
  <si>
    <t>ケース</t>
  </si>
  <si>
    <t xml:space="preserve">   ア 食事計画の状況</t>
  </si>
  <si>
    <t>　　　（ア）栄養に配慮した食事計画を策定していますか。</t>
  </si>
  <si>
    <t xml:space="preserve">   イ 献立業務の状況</t>
  </si>
  <si>
    <t>　　　（ア）献立表を作成していますか。</t>
  </si>
  <si>
    <t>　　　（イ）献立作成について、特に配慮している点を記入してください。</t>
  </si>
  <si>
    <t>　　　（ウ）喫食環境について、特に配慮している点を記入してください。</t>
  </si>
  <si>
    <t>　　　（エ）利用者の嗜好を把握していますか。</t>
  </si>
  <si>
    <t xml:space="preserve">      （オ）食育を行っていますか。</t>
  </si>
  <si>
    <t>実施内容</t>
  </si>
  <si>
    <t xml:space="preserve">    ウ 食生活環境等の状況</t>
  </si>
  <si>
    <t>　　　（ア）食品・食器及び炊事用具の衛生管理を行っていますか。</t>
  </si>
  <si>
    <t>　　　（イ）衛生管理のための自己点検表を作成していますか。</t>
  </si>
  <si>
    <t>点検内容</t>
  </si>
  <si>
    <t xml:space="preserve">　　　（ウ）調理従事者（調理業務を行う実習生、パート調理員等、調理に携わる者も含む）は検便をしていますか。        </t>
  </si>
  <si>
    <t>　　　（エ）食中毒及びＯ１５７の予防対策を講じていますか。</t>
  </si>
  <si>
    <t>７ 関係機関との関係</t>
  </si>
  <si>
    <t>　　　保護者及び関係機関等との連携を図っていますか。</t>
  </si>
  <si>
    <t>連携の方法、内容</t>
  </si>
  <si>
    <t>８ 退所後の指導</t>
  </si>
  <si>
    <t>　　（１）退所児童に対し、必要な指導援助を行っていますか。</t>
  </si>
  <si>
    <t xml:space="preserve">　　（２）アフターケアについての施設の考え方 </t>
  </si>
  <si>
    <t>９ 預り金の状況</t>
  </si>
  <si>
    <t>　　（１）預り金管理規程を作成していますか。</t>
  </si>
  <si>
    <t>　　（２）管理責任者について、有無を記入してください。</t>
  </si>
  <si>
    <t>現金管理責任者</t>
  </si>
  <si>
    <t>証書等保管責任者</t>
  </si>
  <si>
    <t>印鑑等保管責任者</t>
  </si>
  <si>
    <t>　　（３）預り金の処理状況について施設長が定期的に確認していますか。</t>
  </si>
  <si>
    <t>確認方法</t>
  </si>
  <si>
    <t>　　（４）退所時の返還の際に、受領書を徴していますか。</t>
  </si>
  <si>
    <t>預貯金</t>
  </si>
  <si>
    <t>現金</t>
  </si>
  <si>
    <t>個人別最高額</t>
  </si>
  <si>
    <t>施設名：</t>
  </si>
  <si>
    <t>　　　②他拠点・サービス区分等への資金を異動した場合について記入してください。</t>
  </si>
  <si>
    <t>　　　④借入金について年度内に返済しましたか。</t>
  </si>
  <si>
    <t>％</t>
  </si>
  <si>
    <t>シート名</t>
  </si>
  <si>
    <t>問番号</t>
  </si>
  <si>
    <t>位置範囲</t>
  </si>
  <si>
    <t>設問内容関数</t>
  </si>
  <si>
    <t>色</t>
  </si>
  <si>
    <t>書式</t>
  </si>
  <si>
    <t>DBtable</t>
  </si>
  <si>
    <t>fieldname</t>
  </si>
  <si>
    <t>fieldType</t>
  </si>
  <si>
    <t>桁数</t>
  </si>
  <si>
    <t>P0</t>
  </si>
  <si>
    <t>B1</t>
  </si>
  <si>
    <t>水色</t>
  </si>
  <si>
    <t>######000000</t>
  </si>
  <si>
    <t>自立支援ホーム</t>
  </si>
  <si>
    <t>C1</t>
  </si>
  <si>
    <t>透明</t>
  </si>
  <si>
    <r>
      <rPr>
        <sz val="11"/>
        <rFont val="ＭＳ Ｐゴシック"/>
        <family val="3"/>
        <charset val="128"/>
      </rPr>
      <t>G/</t>
    </r>
    <r>
      <rPr>
        <sz val="11"/>
        <rFont val="DejaVu Sans"/>
        <family val="2"/>
      </rPr>
      <t>標準</t>
    </r>
  </si>
  <si>
    <t>C3</t>
  </si>
  <si>
    <t>B8:E8</t>
  </si>
  <si>
    <t>@</t>
  </si>
  <si>
    <t>B9:E9</t>
  </si>
  <si>
    <t>C10</t>
  </si>
  <si>
    <r>
      <rPr>
        <sz val="11"/>
        <rFont val="ＭＳ Ｐゴシック"/>
        <family val="3"/>
        <charset val="128"/>
      </rPr>
      <t>[$-411]ggge</t>
    </r>
    <r>
      <rPr>
        <sz val="11"/>
        <rFont val="DejaVu Sans"/>
        <family val="2"/>
      </rPr>
      <t>年</t>
    </r>
    <r>
      <rPr>
        <sz val="11"/>
        <rFont val="ＭＳ Ｐゴシック"/>
        <family val="3"/>
        <charset val="128"/>
      </rPr>
      <t>m</t>
    </r>
    <r>
      <rPr>
        <sz val="11"/>
        <rFont val="DejaVu Sans"/>
        <family val="2"/>
      </rPr>
      <t>月</t>
    </r>
    <r>
      <rPr>
        <sz val="11"/>
        <rFont val="ＭＳ Ｐゴシック"/>
        <family val="3"/>
        <charset val="128"/>
      </rPr>
      <t>d</t>
    </r>
    <r>
      <rPr>
        <sz val="11"/>
        <rFont val="DejaVu Sans"/>
        <family val="2"/>
      </rPr>
      <t>日</t>
    </r>
  </si>
  <si>
    <t>E10</t>
  </si>
  <si>
    <t>C11</t>
  </si>
  <si>
    <t>C12:F12</t>
  </si>
  <si>
    <t>C13</t>
  </si>
  <si>
    <t>E13</t>
  </si>
  <si>
    <t>C14:E14</t>
  </si>
  <si>
    <t>C15</t>
  </si>
  <si>
    <t>E15</t>
  </si>
  <si>
    <t>C16:E16</t>
  </si>
  <si>
    <t>C17</t>
  </si>
  <si>
    <t>E17</t>
  </si>
  <si>
    <t>B18:C18</t>
  </si>
  <si>
    <t>E18</t>
  </si>
  <si>
    <t>B19</t>
  </si>
  <si>
    <t>0_</t>
  </si>
  <si>
    <t>E19</t>
  </si>
  <si>
    <t>B20</t>
  </si>
  <si>
    <t>E20</t>
  </si>
  <si>
    <t>B22:C22</t>
  </si>
  <si>
    <t>P1</t>
  </si>
  <si>
    <t>B3</t>
  </si>
  <si>
    <t>B4</t>
  </si>
  <si>
    <t>B5</t>
  </si>
  <si>
    <t>B6</t>
  </si>
  <si>
    <t>B7</t>
  </si>
  <si>
    <t>B8</t>
  </si>
  <si>
    <t>P2</t>
  </si>
  <si>
    <t>F1</t>
  </si>
  <si>
    <t>D4</t>
  </si>
  <si>
    <t>G4</t>
  </si>
  <si>
    <t>D5</t>
  </si>
  <si>
    <t>G5</t>
  </si>
  <si>
    <t>D6</t>
  </si>
  <si>
    <t>G6</t>
  </si>
  <si>
    <t>D7</t>
  </si>
  <si>
    <t>G7</t>
  </si>
  <si>
    <t>D8</t>
  </si>
  <si>
    <t>G8</t>
  </si>
  <si>
    <t>D9</t>
  </si>
  <si>
    <t>G9</t>
  </si>
  <si>
    <t>D10</t>
  </si>
  <si>
    <t>G10</t>
  </si>
  <si>
    <t>D11</t>
  </si>
  <si>
    <t>G11</t>
  </si>
  <si>
    <t>D12</t>
  </si>
  <si>
    <t>G12</t>
  </si>
  <si>
    <t>D13</t>
  </si>
  <si>
    <t>G13</t>
  </si>
  <si>
    <t>D14</t>
  </si>
  <si>
    <t>G14</t>
  </si>
  <si>
    <t>D15</t>
  </si>
  <si>
    <t>G15</t>
  </si>
  <si>
    <t>D16</t>
  </si>
  <si>
    <t>G16</t>
  </si>
  <si>
    <t>D17</t>
  </si>
  <si>
    <t>G17</t>
  </si>
  <si>
    <t>D18</t>
  </si>
  <si>
    <t>G18</t>
  </si>
  <si>
    <t>D19</t>
  </si>
  <si>
    <t>P3</t>
  </si>
  <si>
    <t>B9</t>
  </si>
  <si>
    <t>C10:H10</t>
  </si>
  <si>
    <t>B12</t>
  </si>
  <si>
    <t>B14</t>
  </si>
  <si>
    <t>C15:H15</t>
  </si>
  <si>
    <t>C16:H16</t>
  </si>
  <si>
    <t>C18:H18</t>
  </si>
  <si>
    <t>B20:I20</t>
  </si>
  <si>
    <t>B22</t>
  </si>
  <si>
    <t>H22</t>
  </si>
  <si>
    <t>C23:H23</t>
  </si>
  <si>
    <t>P4</t>
  </si>
  <si>
    <t>B2</t>
  </si>
  <si>
    <t>C3:E3</t>
  </si>
  <si>
    <t>C7</t>
  </si>
  <si>
    <t>E7</t>
  </si>
  <si>
    <t>I7</t>
  </si>
  <si>
    <t>H9:J9</t>
  </si>
  <si>
    <t>B11</t>
  </si>
  <si>
    <t>B15</t>
  </si>
  <si>
    <t>B17</t>
  </si>
  <si>
    <t>H19:J19</t>
  </si>
  <si>
    <t>B21</t>
  </si>
  <si>
    <t>B23:J23</t>
  </si>
  <si>
    <t>B25</t>
  </si>
  <si>
    <t>B27:J27</t>
  </si>
  <si>
    <t>B32</t>
  </si>
  <si>
    <t>P5</t>
  </si>
  <si>
    <t>C8:L8</t>
  </si>
  <si>
    <t>E14:L14</t>
  </si>
  <si>
    <t>B16</t>
  </si>
  <si>
    <t>C17:K17</t>
  </si>
  <si>
    <t>E21</t>
  </si>
  <si>
    <t>E22</t>
  </si>
  <si>
    <t>B23</t>
  </si>
  <si>
    <t>B24</t>
  </si>
  <si>
    <t>F24:K24</t>
  </si>
  <si>
    <t>P6</t>
  </si>
  <si>
    <t>A9</t>
  </si>
  <si>
    <t>B9:C9</t>
  </si>
  <si>
    <t>#,##0_</t>
  </si>
  <si>
    <t>E9</t>
  </si>
  <si>
    <t>F9</t>
  </si>
  <si>
    <t>H9:H13</t>
  </si>
  <si>
    <t>F10</t>
  </si>
  <si>
    <t>F11</t>
  </si>
  <si>
    <t>F12</t>
  </si>
  <si>
    <t>F13</t>
  </si>
  <si>
    <t>A14</t>
  </si>
  <si>
    <t>B14:C14</t>
  </si>
  <si>
    <t>E14</t>
  </si>
  <si>
    <t>F14</t>
  </si>
  <si>
    <t>H14:H18</t>
  </si>
  <si>
    <t>F15</t>
  </si>
  <si>
    <t>F16</t>
  </si>
  <si>
    <t>F17</t>
  </si>
  <si>
    <t>F18</t>
  </si>
  <si>
    <t>A19</t>
  </si>
  <si>
    <t>B19:C19</t>
  </si>
  <si>
    <t>F19</t>
  </si>
  <si>
    <t>H19:H23</t>
  </si>
  <si>
    <t>F20</t>
  </si>
  <si>
    <t>F21</t>
  </si>
  <si>
    <t>F22</t>
  </si>
  <si>
    <t>G22</t>
  </si>
  <si>
    <t>F23</t>
  </si>
  <si>
    <t>G23</t>
  </si>
  <si>
    <t>A24</t>
  </si>
  <si>
    <t>B24:C24</t>
  </si>
  <si>
    <t>D24</t>
  </si>
  <si>
    <t>E24</t>
  </si>
  <si>
    <t>F24</t>
  </si>
  <si>
    <t>H24:H28</t>
  </si>
  <si>
    <t>F25</t>
  </si>
  <si>
    <t>F26</t>
  </si>
  <si>
    <t>F27</t>
  </si>
  <si>
    <t>G27</t>
  </si>
  <si>
    <t>F28</t>
  </si>
  <si>
    <t>G28</t>
  </si>
  <si>
    <t>P7</t>
  </si>
  <si>
    <t>C5</t>
  </si>
  <si>
    <t>E5</t>
  </si>
  <si>
    <t>F5</t>
  </si>
  <si>
    <t>H5</t>
  </si>
  <si>
    <t>C6</t>
  </si>
  <si>
    <t>E6</t>
  </si>
  <si>
    <t>F6</t>
  </si>
  <si>
    <t>H6</t>
  </si>
  <si>
    <t>F7</t>
  </si>
  <si>
    <t>H7</t>
  </si>
  <si>
    <t>C8</t>
  </si>
  <si>
    <t>E8</t>
  </si>
  <si>
    <t>F8</t>
  </si>
  <si>
    <t>H8</t>
  </si>
  <si>
    <t>C9</t>
  </si>
  <si>
    <t>H9</t>
  </si>
  <si>
    <t>H10</t>
  </si>
  <si>
    <t>H11</t>
  </si>
  <si>
    <t>C12</t>
  </si>
  <si>
    <t>H12</t>
  </si>
  <si>
    <t>H13</t>
  </si>
  <si>
    <t>C14</t>
  </si>
  <si>
    <t>H14</t>
  </si>
  <si>
    <t>H15</t>
  </si>
  <si>
    <t>C16</t>
  </si>
  <si>
    <t>H16</t>
  </si>
  <si>
    <t>P8</t>
  </si>
  <si>
    <t>B13</t>
  </si>
  <si>
    <t>P9</t>
  </si>
  <si>
    <t>I6</t>
  </si>
  <si>
    <t>J6</t>
  </si>
  <si>
    <t>K6</t>
  </si>
  <si>
    <t>L6</t>
  </si>
  <si>
    <t>M6</t>
  </si>
  <si>
    <t>N6</t>
  </si>
  <si>
    <t>O6</t>
  </si>
  <si>
    <t>Q6</t>
  </si>
  <si>
    <t>R6</t>
  </si>
  <si>
    <t>S6</t>
  </si>
  <si>
    <t>T6</t>
  </si>
  <si>
    <t>J7</t>
  </si>
  <si>
    <t>K7</t>
  </si>
  <si>
    <t>L7</t>
  </si>
  <si>
    <t>M7</t>
  </si>
  <si>
    <t>N7</t>
  </si>
  <si>
    <t>O7</t>
  </si>
  <si>
    <t>Q7</t>
  </si>
  <si>
    <t>R7</t>
  </si>
  <si>
    <t>S7</t>
  </si>
  <si>
    <t>T7</t>
  </si>
  <si>
    <t>I8</t>
  </si>
  <si>
    <t>J8</t>
  </si>
  <si>
    <t>K8</t>
  </si>
  <si>
    <t>L8</t>
  </si>
  <si>
    <t>M8</t>
  </si>
  <si>
    <t>N8</t>
  </si>
  <si>
    <t>O8</t>
  </si>
  <si>
    <t>Q8</t>
  </si>
  <si>
    <t>R8</t>
  </si>
  <si>
    <t>S8</t>
  </si>
  <si>
    <t>T8</t>
  </si>
  <si>
    <t>I9</t>
  </si>
  <si>
    <t>J9</t>
  </si>
  <si>
    <t>K9</t>
  </si>
  <si>
    <t>L9</t>
  </si>
  <si>
    <t>M9</t>
  </si>
  <si>
    <t>N9</t>
  </si>
  <si>
    <t>O9</t>
  </si>
  <si>
    <t>Q9</t>
  </si>
  <si>
    <t>R9</t>
  </si>
  <si>
    <t>S9</t>
  </si>
  <si>
    <t>T9</t>
  </si>
  <si>
    <t>B10</t>
  </si>
  <si>
    <t>I10</t>
  </si>
  <si>
    <t>J10</t>
  </si>
  <si>
    <t>K10</t>
  </si>
  <si>
    <t>L10</t>
  </si>
  <si>
    <t>M10</t>
  </si>
  <si>
    <t>N10</t>
  </si>
  <si>
    <t>O10</t>
  </si>
  <si>
    <t>P10</t>
  </si>
  <si>
    <t>Q10</t>
  </si>
  <si>
    <t>R10</t>
  </si>
  <si>
    <t>S10</t>
  </si>
  <si>
    <t>T10</t>
  </si>
  <si>
    <t>E11</t>
  </si>
  <si>
    <t>I11</t>
  </si>
  <si>
    <t>J11</t>
  </si>
  <si>
    <t>K11</t>
  </si>
  <si>
    <t>L11</t>
  </si>
  <si>
    <t>M11</t>
  </si>
  <si>
    <t>N11</t>
  </si>
  <si>
    <t>O11</t>
  </si>
  <si>
    <t>P11</t>
  </si>
  <si>
    <t>Q11</t>
  </si>
  <si>
    <t>R11</t>
  </si>
  <si>
    <t>S11</t>
  </si>
  <si>
    <t>T11</t>
  </si>
  <si>
    <t>E12</t>
  </si>
  <si>
    <t>I12</t>
  </si>
  <si>
    <t>J12</t>
  </si>
  <si>
    <t>K12</t>
  </si>
  <si>
    <t>L12</t>
  </si>
  <si>
    <t>M12</t>
  </si>
  <si>
    <t>N12</t>
  </si>
  <si>
    <t>O12</t>
  </si>
  <si>
    <t>P12</t>
  </si>
  <si>
    <t>Q12</t>
  </si>
  <si>
    <t>R12</t>
  </si>
  <si>
    <t>S12</t>
  </si>
  <si>
    <t>T12</t>
  </si>
  <si>
    <t>I13</t>
  </si>
  <si>
    <t>J13</t>
  </si>
  <si>
    <t>K13</t>
  </si>
  <si>
    <t>L13</t>
  </si>
  <si>
    <t>M13</t>
  </si>
  <si>
    <t>N13</t>
  </si>
  <si>
    <t>O13</t>
  </si>
  <si>
    <t>P13</t>
  </si>
  <si>
    <t>Q13</t>
  </si>
  <si>
    <t>R13</t>
  </si>
  <si>
    <t>S13</t>
  </si>
  <si>
    <t>T13</t>
  </si>
  <si>
    <t>I14</t>
  </si>
  <si>
    <t>J14</t>
  </si>
  <si>
    <t>K14</t>
  </si>
  <si>
    <t>L14</t>
  </si>
  <si>
    <t>M14</t>
  </si>
  <si>
    <t>N14</t>
  </si>
  <si>
    <t>O14</t>
  </si>
  <si>
    <t>P14</t>
  </si>
  <si>
    <t>Q14</t>
  </si>
  <si>
    <t>R14</t>
  </si>
  <si>
    <t>S14</t>
  </si>
  <si>
    <t>T14</t>
  </si>
  <si>
    <t>I15</t>
  </si>
  <si>
    <t>J15</t>
  </si>
  <si>
    <t>K15</t>
  </si>
  <si>
    <t>L15</t>
  </si>
  <si>
    <t>M15</t>
  </si>
  <si>
    <t>N15</t>
  </si>
  <si>
    <t>O15</t>
  </si>
  <si>
    <t>P15</t>
  </si>
  <si>
    <t>Q15</t>
  </si>
  <si>
    <t>R15</t>
  </si>
  <si>
    <t>S15</t>
  </si>
  <si>
    <t>T15</t>
  </si>
  <si>
    <t>E16</t>
  </si>
  <si>
    <t>I16</t>
  </si>
  <si>
    <t>J16</t>
  </si>
  <si>
    <t>K16</t>
  </si>
  <si>
    <t>L16</t>
  </si>
  <si>
    <t>M16</t>
  </si>
  <si>
    <t>N16</t>
  </si>
  <si>
    <t>O16</t>
  </si>
  <si>
    <t>P16</t>
  </si>
  <si>
    <t>Q16</t>
  </si>
  <si>
    <t>R16</t>
  </si>
  <si>
    <t>S16</t>
  </si>
  <si>
    <t>T16</t>
  </si>
  <si>
    <t>H17</t>
  </si>
  <si>
    <t>I17</t>
  </si>
  <si>
    <t>J17</t>
  </si>
  <si>
    <t>K17</t>
  </si>
  <si>
    <t>L17</t>
  </si>
  <si>
    <t>M17</t>
  </si>
  <si>
    <t>N17</t>
  </si>
  <si>
    <t>O17</t>
  </si>
  <si>
    <t>P17</t>
  </si>
  <si>
    <t>Q17</t>
  </si>
  <si>
    <t>R17</t>
  </si>
  <si>
    <t>S17</t>
  </si>
  <si>
    <t>T17</t>
  </si>
  <si>
    <t>D2</t>
  </si>
  <si>
    <t>D3</t>
  </si>
  <si>
    <t>C11:E11</t>
  </si>
  <si>
    <t>B18</t>
  </si>
  <si>
    <t>C19:E19</t>
  </si>
  <si>
    <t>A3</t>
  </si>
  <si>
    <t>E3</t>
  </si>
  <si>
    <t>F3</t>
  </si>
  <si>
    <t>A4</t>
  </si>
  <si>
    <t>C4</t>
  </si>
  <si>
    <t>E4</t>
  </si>
  <si>
    <t>F4</t>
  </si>
  <si>
    <t>A5</t>
  </si>
  <si>
    <t>A6</t>
  </si>
  <si>
    <t>A7</t>
  </si>
  <si>
    <t>A8</t>
  </si>
  <si>
    <t>A10</t>
  </si>
  <si>
    <t>0.0_</t>
  </si>
  <si>
    <t>C19</t>
  </si>
  <si>
    <t>E23</t>
  </si>
  <si>
    <t>B26</t>
  </si>
  <si>
    <t>I4</t>
  </si>
  <si>
    <t>J4</t>
  </si>
  <si>
    <t>K4</t>
  </si>
  <si>
    <t>L4</t>
  </si>
  <si>
    <t>M4</t>
  </si>
  <si>
    <t>I5</t>
  </si>
  <si>
    <t>J5</t>
  </si>
  <si>
    <t>K5</t>
  </si>
  <si>
    <t>L5</t>
  </si>
  <si>
    <t>M5</t>
  </si>
  <si>
    <t>D17:L17</t>
  </si>
  <si>
    <t>D18:L18</t>
  </si>
  <si>
    <t>D22:L22</t>
  </si>
  <si>
    <t>#,##0</t>
  </si>
  <si>
    <t>C9:I9</t>
  </si>
  <si>
    <t>C10:I10</t>
  </si>
  <si>
    <t>C12:I12</t>
  </si>
  <si>
    <t>C23:E23</t>
  </si>
  <si>
    <t>C2:E2</t>
  </si>
  <si>
    <t>C5:E5</t>
  </si>
  <si>
    <t>D6:E6</t>
  </si>
  <si>
    <t>C18</t>
  </si>
  <si>
    <t>P18</t>
  </si>
  <si>
    <t>V1</t>
  </si>
  <si>
    <t>F4:G4</t>
  </si>
  <si>
    <t>F5:G5</t>
  </si>
  <si>
    <t>E9:F9</t>
  </si>
  <si>
    <t>E10:F10</t>
  </si>
  <si>
    <t>R11:S11</t>
  </si>
  <si>
    <t>F14:G14</t>
  </si>
  <si>
    <t>F15:G15</t>
  </si>
  <si>
    <t>F16:G16</t>
  </si>
  <si>
    <t>F17:G17</t>
  </si>
  <si>
    <t>D18:R19</t>
  </si>
  <si>
    <t>E22:F22</t>
  </si>
  <si>
    <t>E23:F23</t>
  </si>
  <si>
    <t>E24:G24</t>
  </si>
  <si>
    <t>E25:R25</t>
  </si>
  <si>
    <t>B29:S29</t>
  </si>
  <si>
    <t>P19</t>
  </si>
  <si>
    <t>D20</t>
  </si>
  <si>
    <t>P20</t>
  </si>
  <si>
    <t>P21</t>
  </si>
  <si>
    <t>C5:M5</t>
  </si>
  <si>
    <t>L10:M10</t>
  </si>
  <si>
    <t>L11:M11</t>
  </si>
  <si>
    <t>B16:C16</t>
  </si>
  <si>
    <t>H18</t>
  </si>
  <si>
    <t>D19:I19</t>
  </si>
  <si>
    <t>P22</t>
  </si>
  <si>
    <t>G3</t>
  </si>
  <si>
    <t>H3</t>
  </si>
  <si>
    <t>I3</t>
  </si>
  <si>
    <t>J3</t>
  </si>
  <si>
    <t>K3</t>
  </si>
  <si>
    <t>L3</t>
  </si>
  <si>
    <t>M3</t>
  </si>
  <si>
    <t>N3</t>
  </si>
  <si>
    <t>O3</t>
  </si>
  <si>
    <t>H4</t>
  </si>
  <si>
    <t>N4</t>
  </si>
  <si>
    <t>O4</t>
  </si>
  <si>
    <t>N5</t>
  </si>
  <si>
    <t>O5</t>
  </si>
  <si>
    <t>P23</t>
  </si>
  <si>
    <t>C11:D11</t>
  </si>
  <si>
    <t>C14:D14</t>
  </si>
  <si>
    <t>P24</t>
  </si>
  <si>
    <t>C2</t>
  </si>
  <si>
    <t>P25</t>
  </si>
  <si>
    <t>G19</t>
  </si>
  <si>
    <t>G20</t>
  </si>
  <si>
    <t>D21</t>
  </si>
  <si>
    <t>G21</t>
  </si>
  <si>
    <t>D22</t>
  </si>
  <si>
    <t>D23</t>
  </si>
  <si>
    <t>P26</t>
  </si>
  <si>
    <t>H1:I1</t>
  </si>
  <si>
    <t>P27</t>
  </si>
  <si>
    <t>P28</t>
  </si>
  <si>
    <t>C13:D13</t>
  </si>
  <si>
    <t>C17:D17</t>
  </si>
  <si>
    <t>P29</t>
  </si>
  <si>
    <r>
      <rPr>
        <sz val="11"/>
        <rFont val="ＭＳ Ｐゴシック"/>
        <family val="3"/>
        <charset val="128"/>
      </rPr>
      <t>0_);[</t>
    </r>
    <r>
      <rPr>
        <sz val="11"/>
        <rFont val="DejaVu Sans"/>
        <family val="2"/>
      </rPr>
      <t>赤</t>
    </r>
    <r>
      <rPr>
        <sz val="11"/>
        <rFont val="ＭＳ Ｐゴシック"/>
        <family val="3"/>
        <charset val="128"/>
      </rPr>
      <t>](0)</t>
    </r>
  </si>
  <si>
    <r>
      <rPr>
        <sz val="11"/>
        <rFont val="ＭＳ Ｐゴシック"/>
        <family val="3"/>
        <charset val="128"/>
      </rPr>
      <t>#,##0_);[</t>
    </r>
    <r>
      <rPr>
        <sz val="11"/>
        <rFont val="DejaVu Sans"/>
        <family val="2"/>
      </rPr>
      <t>赤</t>
    </r>
    <r>
      <rPr>
        <sz val="11"/>
        <rFont val="ＭＳ Ｐゴシック"/>
        <family val="3"/>
        <charset val="128"/>
      </rPr>
      <t>](#,##0)</t>
    </r>
  </si>
  <si>
    <t>I18</t>
  </si>
  <si>
    <t>J18</t>
  </si>
  <si>
    <t>K18</t>
  </si>
  <si>
    <t>L18</t>
  </si>
  <si>
    <t>M18</t>
  </si>
  <si>
    <t>N18</t>
  </si>
  <si>
    <t>O18</t>
  </si>
  <si>
    <t>H19</t>
  </si>
  <si>
    <t>I19</t>
  </si>
  <si>
    <t>J19</t>
  </si>
  <si>
    <t>K19</t>
  </si>
  <si>
    <t>L19</t>
  </si>
  <si>
    <t>M19</t>
  </si>
  <si>
    <t>N19</t>
  </si>
  <si>
    <t>O19</t>
  </si>
  <si>
    <t>P30</t>
  </si>
  <si>
    <t>P31</t>
  </si>
  <si>
    <t>B4:D4</t>
  </si>
  <si>
    <t>B8:D8</t>
  </si>
  <si>
    <t>P32</t>
  </si>
  <si>
    <t>B7:D7</t>
  </si>
  <si>
    <t>B19:E19</t>
  </si>
  <si>
    <t>P33</t>
  </si>
  <si>
    <t>B16:E16</t>
  </si>
  <si>
    <t>P34</t>
  </si>
  <si>
    <t>C6:K6</t>
  </si>
  <si>
    <t>C11:K11</t>
  </si>
  <si>
    <t>C21:K21</t>
  </si>
  <si>
    <t>P35</t>
  </si>
  <si>
    <t>C4:I4</t>
  </si>
  <si>
    <t>B11:I11</t>
  </si>
  <si>
    <t>P36</t>
  </si>
  <si>
    <t>C10:G10</t>
  </si>
  <si>
    <t>P37</t>
  </si>
  <si>
    <t>H1</t>
  </si>
  <si>
    <t>I20</t>
  </si>
  <si>
    <t>I21</t>
  </si>
  <si>
    <t>I22</t>
  </si>
  <si>
    <t>I23</t>
  </si>
  <si>
    <t>I24</t>
  </si>
  <si>
    <t>I25</t>
  </si>
  <si>
    <t>P38</t>
  </si>
  <si>
    <t>E1:G1</t>
  </si>
  <si>
    <t>D5:G5</t>
  </si>
  <si>
    <t>C22:D22</t>
  </si>
  <si>
    <t>C23:D23</t>
  </si>
  <si>
    <t>P39</t>
  </si>
  <si>
    <t>D16:F16</t>
  </si>
  <si>
    <t>D22:F22</t>
  </si>
  <si>
    <t>D26</t>
  </si>
  <si>
    <t>D27:F27</t>
  </si>
  <si>
    <t>P40</t>
  </si>
  <si>
    <t>D3:K3</t>
  </si>
  <si>
    <t>D7:K7</t>
  </si>
  <si>
    <t>D20:K20</t>
  </si>
  <si>
    <t>D24:K24</t>
  </si>
  <si>
    <t>D27</t>
  </si>
  <si>
    <t>D28:K28</t>
  </si>
  <si>
    <t>P41</t>
  </si>
  <si>
    <t>D5:H5</t>
  </si>
  <si>
    <t>D25</t>
  </si>
  <si>
    <t>D28</t>
  </si>
  <si>
    <t>D29</t>
  </si>
  <si>
    <t>D30</t>
  </si>
  <si>
    <t>G30</t>
  </si>
  <si>
    <t>P42</t>
  </si>
  <si>
    <r>
      <rPr>
        <sz val="11"/>
        <rFont val="ＭＳ Ｐゴシック"/>
        <family val="3"/>
        <charset val="128"/>
      </rPr>
      <t>#,##0;[</t>
    </r>
    <r>
      <rPr>
        <sz val="11"/>
        <rFont val="DejaVu Sans"/>
        <family val="2"/>
      </rPr>
      <t>赤</t>
    </r>
    <r>
      <rPr>
        <sz val="11"/>
        <rFont val="ＭＳ Ｐゴシック"/>
        <family val="3"/>
        <charset val="128"/>
      </rPr>
      <t>]-#,##0</t>
    </r>
  </si>
  <si>
    <t>H5:I5</t>
  </si>
  <si>
    <t>F6:G6</t>
  </si>
  <si>
    <t>H6:K6</t>
  </si>
  <si>
    <t>D7:E7</t>
  </si>
  <si>
    <t>F7:G7</t>
  </si>
  <si>
    <t>H7:K7</t>
  </si>
  <si>
    <t>H11:J11</t>
  </si>
  <si>
    <t>H12:J12</t>
  </si>
  <si>
    <t>H13:J13</t>
  </si>
  <si>
    <t>H14:J14</t>
  </si>
  <si>
    <t>H15:J15</t>
  </si>
  <si>
    <t>D16:E16</t>
  </si>
  <si>
    <t>H16:K16</t>
  </si>
  <si>
    <t>P43</t>
  </si>
  <si>
    <t>C20</t>
  </si>
  <si>
    <t>C22</t>
  </si>
  <si>
    <t>C24</t>
  </si>
  <si>
    <t>P44</t>
  </si>
  <si>
    <r>
      <rPr>
        <sz val="11"/>
        <rFont val="ＭＳ Ｐゴシック"/>
        <family val="3"/>
        <charset val="128"/>
      </rPr>
      <t>#,##0_ ;[</t>
    </r>
    <r>
      <rPr>
        <sz val="11"/>
        <rFont val="DejaVu Sans"/>
        <family val="2"/>
      </rPr>
      <t>赤</t>
    </r>
    <r>
      <rPr>
        <sz val="11"/>
        <rFont val="ＭＳ Ｐゴシック"/>
        <family val="3"/>
        <charset val="128"/>
      </rPr>
      <t>]-#,##0</t>
    </r>
  </si>
  <si>
    <t>C11:H11</t>
  </si>
  <si>
    <t>C17:H17</t>
  </si>
  <si>
    <t>P45</t>
  </si>
  <si>
    <t>C7:D7</t>
  </si>
  <si>
    <t>C9:G9</t>
  </si>
  <si>
    <t>C13:G13</t>
  </si>
  <si>
    <t>B19:G19</t>
  </si>
  <si>
    <t>B25:G25</t>
  </si>
  <si>
    <t>P46</t>
  </si>
  <si>
    <t>B6:H6</t>
  </si>
  <si>
    <t>P47</t>
  </si>
  <si>
    <t>P48</t>
  </si>
  <si>
    <t>C21:G21</t>
  </si>
  <si>
    <t>P49</t>
  </si>
  <si>
    <t>E8:F8</t>
  </si>
  <si>
    <t>E9:G9</t>
  </si>
  <si>
    <t>C19:G19</t>
  </si>
  <si>
    <t>P50</t>
  </si>
  <si>
    <t>#,##0;-#,##0;;</t>
  </si>
  <si>
    <t>E25</t>
  </si>
  <si>
    <t>E26</t>
  </si>
  <si>
    <t>E27</t>
  </si>
  <si>
    <t>E28</t>
  </si>
  <si>
    <t>E29</t>
  </si>
  <si>
    <t>E30</t>
  </si>
  <si>
    <t>P51</t>
  </si>
  <si>
    <t>F6:J6</t>
  </si>
  <si>
    <t>B12:C12</t>
  </si>
  <si>
    <t>B13:C13</t>
  </si>
  <si>
    <t>B15:C15</t>
  </si>
  <si>
    <t>B19:J19</t>
  </si>
  <si>
    <t>B20:J20</t>
  </si>
  <si>
    <t>B21:J21</t>
  </si>
  <si>
    <t>B22:J22</t>
  </si>
  <si>
    <t>P52</t>
  </si>
  <si>
    <t>C8:D8</t>
  </si>
  <si>
    <t>C17:E17</t>
  </si>
  <si>
    <t>C18:E18</t>
  </si>
  <si>
    <t>P53</t>
  </si>
  <si>
    <r>
      <rPr>
        <sz val="11"/>
        <rFont val="ＭＳ Ｐゴシック"/>
        <family val="3"/>
        <charset val="128"/>
      </rPr>
      <t>0_ ;[</t>
    </r>
    <r>
      <rPr>
        <sz val="11"/>
        <rFont val="DejaVu Sans"/>
        <family val="2"/>
      </rPr>
      <t>赤</t>
    </r>
    <r>
      <rPr>
        <sz val="11"/>
        <rFont val="ＭＳ Ｐゴシック"/>
        <family val="3"/>
        <charset val="128"/>
      </rPr>
      <t>]-0</t>
    </r>
  </si>
  <si>
    <t>P54</t>
  </si>
  <si>
    <t>D4:E4</t>
  </si>
  <si>
    <t>G4:H4</t>
  </si>
  <si>
    <t>G6:H6</t>
  </si>
  <si>
    <t>令和</t>
    <rPh sb="0" eb="2">
      <t>レイワ</t>
    </rPh>
    <phoneticPr fontId="15"/>
  </si>
  <si>
    <t xml:space="preserve"> 　(2) 運営規程</t>
  </si>
  <si>
    <t xml:space="preserve"> 　(3) 業務日誌（施設日誌）に記載している項目に"○"を記入してください。</t>
  </si>
  <si>
    <t>利用者の状況(現員・外泊等)</t>
  </si>
  <si>
    <t xml:space="preserve"> 　(1) 年次有給休暇　　　前年又は前年度の取得率（常勤職員のみ）</t>
  </si>
  <si>
    <t>「未改善」の場合:理由</t>
  </si>
  <si>
    <t>　　（1）援助・支援記録の状況</t>
  </si>
  <si>
    <t>　　  　イ 育成経過・行動観察記録の内容について該当欄に"○"を記入してください。</t>
  </si>
  <si>
    <t xml:space="preserve">  （2）退所記録の状況</t>
  </si>
  <si>
    <t>水害訓練</t>
    <rPh sb="0" eb="2">
      <t>スイガイ</t>
    </rPh>
    <rPh sb="2" eb="4">
      <t>クンレン</t>
    </rPh>
    <phoneticPr fontId="15"/>
  </si>
  <si>
    <t>作成・決定した日を記入してください</t>
    <rPh sb="0" eb="2">
      <t>サクセイ</t>
    </rPh>
    <rPh sb="3" eb="5">
      <t>ケッテイ</t>
    </rPh>
    <rPh sb="7" eb="8">
      <t>ヒ</t>
    </rPh>
    <rPh sb="9" eb="11">
      <t>キニュウ</t>
    </rPh>
    <phoneticPr fontId="15"/>
  </si>
  <si>
    <t>規程等の整備</t>
    <rPh sb="0" eb="2">
      <t>キテイ</t>
    </rPh>
    <rPh sb="2" eb="3">
      <t>トウ</t>
    </rPh>
    <rPh sb="4" eb="6">
      <t>セイビ</t>
    </rPh>
    <phoneticPr fontId="15"/>
  </si>
  <si>
    <t>規程等の名称を記入してください</t>
    <rPh sb="7" eb="9">
      <t>キニュウ</t>
    </rPh>
    <phoneticPr fontId="15"/>
  </si>
  <si>
    <t>責任体制の明確化</t>
    <rPh sb="0" eb="2">
      <t>セキニン</t>
    </rPh>
    <rPh sb="2" eb="4">
      <t>タイセイ</t>
    </rPh>
    <rPh sb="5" eb="8">
      <t>メイカクカ</t>
    </rPh>
    <phoneticPr fontId="15"/>
  </si>
  <si>
    <t>その他</t>
    <rPh sb="2" eb="3">
      <t>タ</t>
    </rPh>
    <phoneticPr fontId="15"/>
  </si>
  <si>
    <t>「その他」に〇をした場合、具体的に講じている措置を記入してください</t>
    <rPh sb="3" eb="4">
      <t>タ</t>
    </rPh>
    <rPh sb="10" eb="12">
      <t>バアイ</t>
    </rPh>
    <rPh sb="13" eb="16">
      <t>グタイテキ</t>
    </rPh>
    <rPh sb="17" eb="18">
      <t>コウ</t>
    </rPh>
    <rPh sb="22" eb="24">
      <t>ソチ</t>
    </rPh>
    <rPh sb="25" eb="27">
      <t>キニュウ</t>
    </rPh>
    <phoneticPr fontId="15"/>
  </si>
  <si>
    <t xml:space="preserve"> ４  サービスの質の向上</t>
    <phoneticPr fontId="15"/>
  </si>
  <si>
    <t xml:space="preserve"> 　　　(5) 虐待の防止、秘密保持について規程等を整備し、職員に周知していますか。</t>
    <phoneticPr fontId="15"/>
  </si>
  <si>
    <t xml:space="preserve"> 　　　(6) 虐待の防止、秘密保持についてどのような取組みをしていますか。</t>
    <phoneticPr fontId="15"/>
  </si>
  <si>
    <t>①虐待の防止</t>
    <rPh sb="1" eb="3">
      <t>ギャクタイ</t>
    </rPh>
    <rPh sb="4" eb="6">
      <t>ボウシ</t>
    </rPh>
    <phoneticPr fontId="15"/>
  </si>
  <si>
    <t>②秘密保持</t>
    <rPh sb="1" eb="3">
      <t>ヒミツ</t>
    </rPh>
    <rPh sb="3" eb="5">
      <t>ホジ</t>
    </rPh>
    <phoneticPr fontId="15"/>
  </si>
  <si>
    <t xml:space="preserve"> 　　　(4) 虐待行為を行っていない。</t>
    <phoneticPr fontId="15"/>
  </si>
  <si>
    <t>研修報告書の回覧</t>
    <rPh sb="0" eb="2">
      <t>ケンシュウ</t>
    </rPh>
    <rPh sb="2" eb="5">
      <t>ホウコクショ</t>
    </rPh>
    <rPh sb="6" eb="8">
      <t>カイラン</t>
    </rPh>
    <phoneticPr fontId="15"/>
  </si>
  <si>
    <t>職員会議報告</t>
    <rPh sb="0" eb="2">
      <t>ショクイン</t>
    </rPh>
    <rPh sb="2" eb="4">
      <t>カイギ</t>
    </rPh>
    <rPh sb="4" eb="6">
      <t>ホウコク</t>
    </rPh>
    <phoneticPr fontId="15"/>
  </si>
  <si>
    <t>その他</t>
    <phoneticPr fontId="15"/>
  </si>
  <si>
    <t>情報開示請求への対応</t>
    <rPh sb="0" eb="2">
      <t>ジョウホウ</t>
    </rPh>
    <rPh sb="2" eb="4">
      <t>カイジ</t>
    </rPh>
    <rPh sb="4" eb="6">
      <t>セイキュウ</t>
    </rPh>
    <rPh sb="8" eb="10">
      <t>タイオウ</t>
    </rPh>
    <phoneticPr fontId="15"/>
  </si>
  <si>
    <t xml:space="preserve"> 　(1) 施設運営全般の方針</t>
  </si>
  <si>
    <t xml:space="preserve"> 　　３　保有する個人情報保護を適切に取り扱うために、どのような措置を講じていますか。該当する項目に〇をしてください。</t>
    <rPh sb="5" eb="7">
      <t>ホユウ</t>
    </rPh>
    <rPh sb="16" eb="18">
      <t>テキセツ</t>
    </rPh>
    <rPh sb="19" eb="20">
      <t>ト</t>
    </rPh>
    <rPh sb="21" eb="22">
      <t>アツカ</t>
    </rPh>
    <rPh sb="43" eb="45">
      <t>ガイトウ</t>
    </rPh>
    <rPh sb="47" eb="49">
      <t>コウモク</t>
    </rPh>
    <phoneticPr fontId="15"/>
  </si>
  <si>
    <t>　　　(4)　法人・施設の理念や基本方針、支援の内容、事業計画、事業報告、予算、決算情報等を適切に公表していますか。</t>
    <rPh sb="7" eb="9">
      <t>ホウジン</t>
    </rPh>
    <rPh sb="10" eb="12">
      <t>シセツ</t>
    </rPh>
    <rPh sb="13" eb="15">
      <t>リネン</t>
    </rPh>
    <rPh sb="16" eb="18">
      <t>キホン</t>
    </rPh>
    <rPh sb="18" eb="20">
      <t>ホウシン</t>
    </rPh>
    <rPh sb="21" eb="23">
      <t>シエン</t>
    </rPh>
    <rPh sb="24" eb="26">
      <t>ナイヨウ</t>
    </rPh>
    <rPh sb="27" eb="29">
      <t>ジギョウ</t>
    </rPh>
    <rPh sb="29" eb="31">
      <t>ケイカク</t>
    </rPh>
    <rPh sb="32" eb="34">
      <t>ジギョウ</t>
    </rPh>
    <rPh sb="34" eb="36">
      <t>ホウコク</t>
    </rPh>
    <rPh sb="37" eb="39">
      <t>ヨサン</t>
    </rPh>
    <rPh sb="40" eb="42">
      <t>ケッサン</t>
    </rPh>
    <rPh sb="42" eb="44">
      <t>ジョウホウ</t>
    </rPh>
    <rPh sb="44" eb="45">
      <t>トウ</t>
    </rPh>
    <rPh sb="46" eb="48">
      <t>テキセツ</t>
    </rPh>
    <rPh sb="49" eb="51">
      <t>コウヒョウ</t>
    </rPh>
    <phoneticPr fontId="15"/>
  </si>
  <si>
    <t>備付帳簿（会計関係書類）</t>
    <phoneticPr fontId="15"/>
  </si>
  <si>
    <t>会</t>
    <phoneticPr fontId="15"/>
  </si>
  <si>
    <t>計</t>
    <phoneticPr fontId="15"/>
  </si>
  <si>
    <t>経</t>
    <phoneticPr fontId="15"/>
  </si>
  <si>
    <t>理</t>
    <phoneticPr fontId="15"/>
  </si>
  <si>
    <t>経理規程</t>
    <phoneticPr fontId="15"/>
  </si>
  <si>
    <t>仕訳伝票</t>
    <phoneticPr fontId="15"/>
  </si>
  <si>
    <t>仕訳日記帳</t>
    <phoneticPr fontId="15"/>
  </si>
  <si>
    <t>総勘定元帳</t>
    <phoneticPr fontId="15"/>
  </si>
  <si>
    <t>現金出納帳</t>
    <phoneticPr fontId="15"/>
  </si>
  <si>
    <t>小口現金出納帳</t>
    <phoneticPr fontId="15"/>
  </si>
  <si>
    <t>補助簿</t>
    <phoneticPr fontId="15"/>
  </si>
  <si>
    <t>ア　入居者負担金徴収簿</t>
    <phoneticPr fontId="15"/>
  </si>
  <si>
    <t>イ　職員等（実習生）実費徴収金徴収簿</t>
    <phoneticPr fontId="15"/>
  </si>
  <si>
    <t>月次報告書（試算表）</t>
    <phoneticPr fontId="15"/>
  </si>
  <si>
    <t>証憑書類（契約書、請書、納品書、請求書、領収書等）</t>
    <phoneticPr fontId="15"/>
  </si>
  <si>
    <t>寄附申込書・寄附領収書・寄附台帳</t>
    <phoneticPr fontId="15"/>
  </si>
  <si>
    <t>措置費等請求書</t>
    <phoneticPr fontId="15"/>
  </si>
  <si>
    <t>サービス推進費補助関係書類</t>
    <phoneticPr fontId="15"/>
  </si>
  <si>
    <t>予算書・予算対比書・積算内訳</t>
    <phoneticPr fontId="15"/>
  </si>
  <si>
    <t>決算報告書</t>
    <phoneticPr fontId="15"/>
  </si>
  <si>
    <t>ア　拠点区分貸借対照表</t>
    <phoneticPr fontId="15"/>
  </si>
  <si>
    <t>イ　拠点区分資金収支計算書及び拠点区分資金収支明細書</t>
    <phoneticPr fontId="15"/>
  </si>
  <si>
    <t>ウ　拠点区分事業活動計算書及び拠点区分事業活動明細書</t>
    <phoneticPr fontId="15"/>
  </si>
  <si>
    <t>エ　財産目録</t>
    <phoneticPr fontId="15"/>
  </si>
  <si>
    <t>預金残高証明書</t>
    <phoneticPr fontId="15"/>
  </si>
  <si>
    <t>預金通帳、小切手帳</t>
    <phoneticPr fontId="15"/>
  </si>
  <si>
    <t>施設名</t>
    <phoneticPr fontId="15"/>
  </si>
  <si>
    <t>決算附属明細書</t>
    <phoneticPr fontId="15"/>
  </si>
  <si>
    <t>ア　借入金明細書　（運用指針　別紙３①）</t>
    <phoneticPr fontId="15"/>
  </si>
  <si>
    <t>イ　寄附金収益明細書　（運用指針　別紙３②）</t>
    <phoneticPr fontId="15"/>
  </si>
  <si>
    <t>ウ　補助金事業等収益明細書　（運用指針　別紙３③）</t>
    <phoneticPr fontId="15"/>
  </si>
  <si>
    <t>エ　事業区分間及び拠点区分間繰入金明細書　（運用指針　別紙３④）</t>
    <phoneticPr fontId="15"/>
  </si>
  <si>
    <t>カ　基本金明細書　（運用指針　別紙３⑥）</t>
    <phoneticPr fontId="15"/>
  </si>
  <si>
    <t>キ　国庫補助金等特別積立金明細書　（運用指針　別紙３⑦）</t>
    <phoneticPr fontId="15"/>
  </si>
  <si>
    <t>ケ　引当金明細書（会計基準　別紙３⑨）</t>
    <phoneticPr fontId="15"/>
  </si>
  <si>
    <t>コ　拠点区分資金種子明細書　（運用指針　別紙３⑩）</t>
    <phoneticPr fontId="15"/>
  </si>
  <si>
    <t>サ　拠点区分事業活動明細書　（運用指針　別紙３⑪）</t>
    <phoneticPr fontId="15"/>
  </si>
  <si>
    <t>シ　積立金・積立資産明細書　（運用指針　別紙３⑫）</t>
    <phoneticPr fontId="15"/>
  </si>
  <si>
    <t>ス　サービス区分間繰入金明細書　（運用指針　別紙３⑬）</t>
    <phoneticPr fontId="15"/>
  </si>
  <si>
    <t>セ　サービス区分間貸付金（借入金）残高明細書（運用指針　別紙３⑭）</t>
    <phoneticPr fontId="15"/>
  </si>
  <si>
    <t>ソ　固定資産管理台帳</t>
    <phoneticPr fontId="15"/>
  </si>
  <si>
    <t>タ　未収金明細表</t>
    <phoneticPr fontId="15"/>
  </si>
  <si>
    <t>チ　未払金明細表</t>
    <phoneticPr fontId="15"/>
  </si>
  <si>
    <t>ツ　預り金明細表</t>
    <phoneticPr fontId="15"/>
  </si>
  <si>
    <t>金銭残高金種別表</t>
    <phoneticPr fontId="15"/>
  </si>
  <si>
    <t>前払金明細表</t>
    <phoneticPr fontId="15"/>
  </si>
  <si>
    <t>預金明細表</t>
    <phoneticPr fontId="15"/>
  </si>
  <si>
    <t>その他の固定資産明細表</t>
    <phoneticPr fontId="15"/>
  </si>
  <si>
    <t>Ⅴ　会計経理</t>
    <phoneticPr fontId="15"/>
  </si>
  <si>
    <t>　　・導入している会計基準を選択してください。</t>
    <phoneticPr fontId="15"/>
  </si>
  <si>
    <t>　　・通帳等（小切手を含む）と印鑑は別々（保管者・保管場所）に管理していますか。</t>
    <phoneticPr fontId="15"/>
  </si>
  <si>
    <t>　　・通帳等（小切手を含む）と印鑑の管理状況を記入してください。</t>
    <phoneticPr fontId="15"/>
  </si>
  <si>
    <t>改正内容</t>
    <phoneticPr fontId="15"/>
  </si>
  <si>
    <t>職名</t>
    <phoneticPr fontId="15"/>
  </si>
  <si>
    <t>任命の有無</t>
    <phoneticPr fontId="15"/>
  </si>
  <si>
    <t>兼務内容（ある場合のみ）</t>
    <phoneticPr fontId="15"/>
  </si>
  <si>
    <t>兼務の有無※</t>
    <phoneticPr fontId="15"/>
  </si>
  <si>
    <t>　　※兼務とは、他施設（本部も含む）の会計責任者又は出納職員に任命されていることをいう。</t>
    <phoneticPr fontId="15"/>
  </si>
  <si>
    <t>　　　保管者（職名）</t>
    <phoneticPr fontId="15"/>
  </si>
  <si>
    <t>　</t>
    <phoneticPr fontId="15"/>
  </si>
  <si>
    <t>　　　　　保管場所・管理状況</t>
    <phoneticPr fontId="15"/>
  </si>
  <si>
    <t>通帳（小切手等）</t>
    <phoneticPr fontId="15"/>
  </si>
  <si>
    <t>印鑑</t>
    <phoneticPr fontId="15"/>
  </si>
  <si>
    <t>　　①小口現金の保有限度額が経理規程の限度額を超えている日はありませんか。</t>
    <phoneticPr fontId="15"/>
  </si>
  <si>
    <t>　　②小口現金の管理について諸帳簿の残高は確認していますか。</t>
    <phoneticPr fontId="15"/>
  </si>
  <si>
    <t>　　①支出・精算は定めた様式（書式）で行っていますか。</t>
    <phoneticPr fontId="15"/>
  </si>
  <si>
    <t>提出日：</t>
    <phoneticPr fontId="15"/>
  </si>
  <si>
    <t>「有・無」を記入してください。　　　　　　　</t>
    <phoneticPr fontId="15"/>
  </si>
  <si>
    <t>何日以内ですか：</t>
    <phoneticPr fontId="15"/>
  </si>
  <si>
    <t>「有」の場合、その理由：</t>
    <phoneticPr fontId="15"/>
  </si>
  <si>
    <t>「無」の場合、その理由：</t>
    <phoneticPr fontId="15"/>
  </si>
  <si>
    <t>　　②様式（書式）には、支出に関する説明内容（支出の根拠、支出額の積算内訳、説明資料の添付）がありますか。</t>
    <phoneticPr fontId="15"/>
  </si>
  <si>
    <t>　　③支出・精算には、会計責任者の承認がありますか。</t>
    <phoneticPr fontId="15"/>
  </si>
  <si>
    <t>説明内容の有無：</t>
    <phoneticPr fontId="15"/>
  </si>
  <si>
    <t>会計責任者の承認：</t>
    <phoneticPr fontId="15"/>
  </si>
  <si>
    <t>「無」の場合、その理由：</t>
    <phoneticPr fontId="15"/>
  </si>
  <si>
    <t>仕訳伝票作成の有無：</t>
    <phoneticPr fontId="15"/>
  </si>
  <si>
    <t>日付：</t>
    <phoneticPr fontId="15"/>
  </si>
  <si>
    <t>会計責任者の承認印：</t>
    <phoneticPr fontId="15"/>
  </si>
  <si>
    <t>出納職員印：</t>
    <phoneticPr fontId="15"/>
  </si>
  <si>
    <t>書面による作成の有無：</t>
    <phoneticPr fontId="15"/>
  </si>
  <si>
    <t>いない場合の理由：</t>
    <phoneticPr fontId="15"/>
  </si>
  <si>
    <t>いない場合の理由：</t>
    <phoneticPr fontId="15"/>
  </si>
  <si>
    <t>いない場合の理由：</t>
    <phoneticPr fontId="15"/>
  </si>
  <si>
    <t>　　・申込書：</t>
    <phoneticPr fontId="15"/>
  </si>
  <si>
    <t>　　・領収書：</t>
    <phoneticPr fontId="15"/>
  </si>
  <si>
    <t>　　　　・明細書：</t>
    <phoneticPr fontId="15"/>
  </si>
  <si>
    <t>寄附申込書の有無：</t>
    <phoneticPr fontId="15"/>
  </si>
  <si>
    <t>領収書発行の有無：</t>
    <phoneticPr fontId="15"/>
  </si>
  <si>
    <t>１．寄附金収益明細書</t>
    <phoneticPr fontId="15"/>
  </si>
  <si>
    <t>２．申込書</t>
    <phoneticPr fontId="15"/>
  </si>
  <si>
    <t>３．その他</t>
    <phoneticPr fontId="15"/>
  </si>
  <si>
    <t>　　　　申込書・領収書の記入事項及び記載事項の有無</t>
    <phoneticPr fontId="15"/>
  </si>
  <si>
    <t>円</t>
    <phoneticPr fontId="15"/>
  </si>
  <si>
    <t>円</t>
    <phoneticPr fontId="15"/>
  </si>
  <si>
    <t>円　　　　　　＝</t>
    <phoneticPr fontId="15"/>
  </si>
  <si>
    <t>決算書の寄附金収入額</t>
    <phoneticPr fontId="15"/>
  </si>
  <si>
    <t>借入先：</t>
    <phoneticPr fontId="15"/>
  </si>
  <si>
    <t>当初借入金額：</t>
    <phoneticPr fontId="15"/>
  </si>
  <si>
    <t>返済原資：</t>
    <phoneticPr fontId="15"/>
  </si>
  <si>
    <t>借入日：</t>
    <phoneticPr fontId="15"/>
  </si>
  <si>
    <t>１．金融機関</t>
    <phoneticPr fontId="15"/>
  </si>
  <si>
    <t>２．個人</t>
    <phoneticPr fontId="15"/>
  </si>
  <si>
    <t>３．その他（</t>
    <phoneticPr fontId="15"/>
  </si>
  <si>
    <t>）</t>
    <phoneticPr fontId="15"/>
  </si>
  <si>
    <t>当初借入金額：</t>
    <phoneticPr fontId="15"/>
  </si>
  <si>
    <t>返済原資：</t>
    <phoneticPr fontId="15"/>
  </si>
  <si>
    <t>１．独立行政法人</t>
    <phoneticPr fontId="15"/>
  </si>
  <si>
    <t>２．金融機関</t>
    <phoneticPr fontId="15"/>
  </si>
  <si>
    <t>円</t>
    <phoneticPr fontId="15"/>
  </si>
  <si>
    <t>円</t>
    <phoneticPr fontId="15"/>
  </si>
  <si>
    <t>）</t>
    <phoneticPr fontId="15"/>
  </si>
  <si>
    <t>円</t>
    <phoneticPr fontId="15"/>
  </si>
  <si>
    <t>円</t>
    <phoneticPr fontId="15"/>
  </si>
  <si>
    <t>「有」の場合、その理由・内容：</t>
    <phoneticPr fontId="15"/>
  </si>
  <si>
    <t>　　　（外債、外貨、株式等元本保証のないものは含みません。）</t>
    <phoneticPr fontId="15"/>
  </si>
  <si>
    <t>　　・（１）を「いない」と答えた施設のみ記入してください。</t>
    <phoneticPr fontId="15"/>
  </si>
  <si>
    <t>　　　ア　資金を運用した内容は次のどの項目ですか。</t>
    <phoneticPr fontId="15"/>
  </si>
  <si>
    <t>具体的に何ですか。：</t>
    <phoneticPr fontId="15"/>
  </si>
  <si>
    <t>実施の有無：</t>
    <phoneticPr fontId="15"/>
  </si>
  <si>
    <t>作成の有無：</t>
    <phoneticPr fontId="15"/>
  </si>
  <si>
    <t>　　　①前期末支払資金残高の取崩しを行っていますか。</t>
    <phoneticPr fontId="15"/>
  </si>
  <si>
    <t>理事会承認日：</t>
    <phoneticPr fontId="15"/>
  </si>
  <si>
    <t>取崩し額：</t>
    <phoneticPr fontId="15"/>
  </si>
  <si>
    <t>取崩し理由：</t>
    <phoneticPr fontId="15"/>
  </si>
  <si>
    <t>東京都承認日：</t>
    <phoneticPr fontId="15"/>
  </si>
  <si>
    <t>取崩し額：</t>
    <phoneticPr fontId="15"/>
  </si>
  <si>
    <t>当該年度の収入予算の３％</t>
    <phoneticPr fontId="15"/>
  </si>
  <si>
    <t>本部拠点・サービス区分：</t>
    <phoneticPr fontId="15"/>
  </si>
  <si>
    <t>他施設拠点・サービス区分：</t>
    <phoneticPr fontId="15"/>
  </si>
  <si>
    <t>　　　①資金の貸借を実施しましたか。</t>
    <phoneticPr fontId="15"/>
  </si>
  <si>
    <t>　　　②①を「有」と答えた施設は記入してください。</t>
    <phoneticPr fontId="15"/>
  </si>
  <si>
    <t>実施の有無：</t>
    <phoneticPr fontId="15"/>
  </si>
  <si>
    <t>　　　　資金の貸借内容</t>
    <phoneticPr fontId="15"/>
  </si>
  <si>
    <t>貸付理由：</t>
    <phoneticPr fontId="15"/>
  </si>
  <si>
    <t>借入先の会計（事業区分）
又は経理（拠点・サービス）区分名：</t>
    <phoneticPr fontId="15"/>
  </si>
  <si>
    <t>受領の有無：</t>
    <phoneticPr fontId="15"/>
  </si>
  <si>
    <t>「無」と答えた施設のみ具体的に理由を記入してください。</t>
    <phoneticPr fontId="15"/>
  </si>
  <si>
    <t>返済の有無：</t>
    <phoneticPr fontId="15"/>
  </si>
  <si>
    <t>　　　③貸付金について年度内に受領しましたか。</t>
    <phoneticPr fontId="15"/>
  </si>
  <si>
    <t>貸付先の事業区分
又は拠点・サービス区分名：</t>
    <phoneticPr fontId="15"/>
  </si>
  <si>
    <t>貸付額：</t>
    <phoneticPr fontId="15"/>
  </si>
  <si>
    <t>借入額：</t>
    <phoneticPr fontId="15"/>
  </si>
  <si>
    <t>借入理由：</t>
    <phoneticPr fontId="15"/>
  </si>
  <si>
    <t>　　　　別表１　　</t>
    <phoneticPr fontId="15"/>
  </si>
  <si>
    <t>当期末支払資金残高等の状況　（資金収支決算内訳書（拠点区分資金収支計算書））</t>
    <phoneticPr fontId="15"/>
  </si>
  <si>
    <t>収</t>
    <phoneticPr fontId="15"/>
  </si>
  <si>
    <t>入</t>
    <phoneticPr fontId="15"/>
  </si>
  <si>
    <t>支</t>
    <phoneticPr fontId="15"/>
  </si>
  <si>
    <t>出</t>
    <phoneticPr fontId="15"/>
  </si>
  <si>
    <t>事業活動収入計</t>
    <phoneticPr fontId="15"/>
  </si>
  <si>
    <t>　うち運営（措置）費・サービス推進費・都補助金</t>
    <phoneticPr fontId="15"/>
  </si>
  <si>
    <t>施設整備等による収入計</t>
    <phoneticPr fontId="15"/>
  </si>
  <si>
    <t>その他の活動収入計</t>
    <phoneticPr fontId="15"/>
  </si>
  <si>
    <t>合計</t>
    <phoneticPr fontId="15"/>
  </si>
  <si>
    <t>事業活動支出計</t>
    <phoneticPr fontId="15"/>
  </si>
  <si>
    <t>施設整備等支出計</t>
    <phoneticPr fontId="15"/>
  </si>
  <si>
    <t>その他の活動支出計</t>
    <phoneticPr fontId="15"/>
  </si>
  <si>
    <t>合計</t>
    <phoneticPr fontId="15"/>
  </si>
  <si>
    <t>当期資金収支差額合計</t>
    <phoneticPr fontId="15"/>
  </si>
  <si>
    <t>前期末支払資金残高</t>
    <phoneticPr fontId="15"/>
  </si>
  <si>
    <t>当期末支払資金残高</t>
    <phoneticPr fontId="15"/>
  </si>
  <si>
    <t>当期末支払資金残高の割合</t>
    <phoneticPr fontId="15"/>
  </si>
  <si>
    <t>※２　Ｂ、Ｃ、Ｆ、Ｇは、会計基準適用の施設のみ。</t>
    <phoneticPr fontId="15"/>
  </si>
  <si>
    <t>Ａ</t>
    <phoneticPr fontId="15"/>
  </si>
  <si>
    <t>ａ</t>
    <phoneticPr fontId="15"/>
  </si>
  <si>
    <t>Ｂ</t>
    <phoneticPr fontId="15"/>
  </si>
  <si>
    <t>Ｃ</t>
    <phoneticPr fontId="15"/>
  </si>
  <si>
    <t>Ｅ</t>
    <phoneticPr fontId="15"/>
  </si>
  <si>
    <t>Ｆ</t>
    <phoneticPr fontId="15"/>
  </si>
  <si>
    <t>Ｇ</t>
    <phoneticPr fontId="15"/>
  </si>
  <si>
    <t>Ｊ</t>
    <phoneticPr fontId="15"/>
  </si>
  <si>
    <t>円</t>
    <phoneticPr fontId="15"/>
  </si>
  <si>
    <t>円</t>
    <phoneticPr fontId="15"/>
  </si>
  <si>
    <t>％</t>
    <phoneticPr fontId="15"/>
  </si>
  <si>
    <t>使用目的の有無：</t>
    <phoneticPr fontId="15"/>
  </si>
  <si>
    <t>使用計画書の有無：</t>
    <phoneticPr fontId="15"/>
  </si>
  <si>
    <t>→</t>
    <phoneticPr fontId="15"/>
  </si>
  <si>
    <t>いる場合：理事会承認日</t>
    <phoneticPr fontId="15"/>
  </si>
  <si>
    <t>使用目的</t>
    <phoneticPr fontId="15"/>
  </si>
  <si>
    <t>ア　積立資産の目的外使用をしていますか。</t>
    <phoneticPr fontId="15"/>
  </si>
  <si>
    <t>イ　積立資産の目的外使用をしている場合には、下表に記入してください。</t>
    <phoneticPr fontId="15"/>
  </si>
  <si>
    <t>積立金の目的外使用の額</t>
    <phoneticPr fontId="15"/>
  </si>
  <si>
    <t>目的外使用した積立金の名称</t>
    <phoneticPr fontId="15"/>
  </si>
  <si>
    <t>積立金の目的外使用した理由</t>
    <phoneticPr fontId="15"/>
  </si>
  <si>
    <t>エ　承認された内容どおりの執行をしていますか。</t>
    <phoneticPr fontId="15"/>
  </si>
  <si>
    <t>いない場合の理由</t>
    <phoneticPr fontId="15"/>
  </si>
  <si>
    <t>積</t>
    <phoneticPr fontId="15"/>
  </si>
  <si>
    <t>立</t>
    <phoneticPr fontId="15"/>
  </si>
  <si>
    <t>金</t>
    <phoneticPr fontId="15"/>
  </si>
  <si>
    <t>人件費</t>
    <phoneticPr fontId="15"/>
  </si>
  <si>
    <t>積立金</t>
    <phoneticPr fontId="15"/>
  </si>
  <si>
    <t>修繕</t>
    <phoneticPr fontId="15"/>
  </si>
  <si>
    <t>積立金</t>
    <phoneticPr fontId="15"/>
  </si>
  <si>
    <t>備品等購入</t>
    <phoneticPr fontId="15"/>
  </si>
  <si>
    <t>施設整備等</t>
    <phoneticPr fontId="15"/>
  </si>
  <si>
    <t>都施設整備費</t>
    <phoneticPr fontId="15"/>
  </si>
  <si>
    <t>積立金</t>
    <phoneticPr fontId="15"/>
  </si>
  <si>
    <t>施設運営費</t>
    <phoneticPr fontId="15"/>
  </si>
  <si>
    <t>合計</t>
    <phoneticPr fontId="15"/>
  </si>
  <si>
    <t>A</t>
    <phoneticPr fontId="15"/>
  </si>
  <si>
    <t>B</t>
    <phoneticPr fontId="15"/>
  </si>
  <si>
    <t>C</t>
    <phoneticPr fontId="15"/>
  </si>
  <si>
    <t>D</t>
    <phoneticPr fontId="15"/>
  </si>
  <si>
    <t>E</t>
    <phoneticPr fontId="15"/>
  </si>
  <si>
    <t>F</t>
    <phoneticPr fontId="15"/>
  </si>
  <si>
    <t>G</t>
    <phoneticPr fontId="15"/>
  </si>
  <si>
    <t>H</t>
    <phoneticPr fontId="15"/>
  </si>
  <si>
    <t>J</t>
    <phoneticPr fontId="15"/>
  </si>
  <si>
    <t>K</t>
    <phoneticPr fontId="15"/>
  </si>
  <si>
    <t>L</t>
    <phoneticPr fontId="15"/>
  </si>
  <si>
    <t>M</t>
    <phoneticPr fontId="15"/>
  </si>
  <si>
    <t>N</t>
    <phoneticPr fontId="15"/>
  </si>
  <si>
    <t>O</t>
    <phoneticPr fontId="15"/>
  </si>
  <si>
    <t>P</t>
    <phoneticPr fontId="15"/>
  </si>
  <si>
    <t>Q</t>
    <phoneticPr fontId="15"/>
  </si>
  <si>
    <t>R</t>
    <phoneticPr fontId="15"/>
  </si>
  <si>
    <t>S</t>
    <phoneticPr fontId="15"/>
  </si>
  <si>
    <t>T</t>
    <phoneticPr fontId="15"/>
  </si>
  <si>
    <t>U</t>
    <phoneticPr fontId="15"/>
  </si>
  <si>
    <t>V</t>
    <phoneticPr fontId="15"/>
  </si>
  <si>
    <t>W</t>
    <phoneticPr fontId="15"/>
  </si>
  <si>
    <t>X</t>
    <phoneticPr fontId="15"/>
  </si>
  <si>
    <t>ア</t>
    <phoneticPr fontId="15"/>
  </si>
  <si>
    <t>イ</t>
    <phoneticPr fontId="15"/>
  </si>
  <si>
    <t>ウ</t>
    <phoneticPr fontId="15"/>
  </si>
  <si>
    <t>エ</t>
    <phoneticPr fontId="15"/>
  </si>
  <si>
    <t>円</t>
    <phoneticPr fontId="15"/>
  </si>
  <si>
    <t>円</t>
    <phoneticPr fontId="15"/>
  </si>
  <si>
    <t>円</t>
    <phoneticPr fontId="15"/>
  </si>
  <si>
    <t>円以上の契約から徴している。</t>
    <phoneticPr fontId="15"/>
  </si>
  <si>
    <t>・徴していない場合の理由</t>
    <phoneticPr fontId="15"/>
  </si>
  <si>
    <t>①</t>
    <phoneticPr fontId="15"/>
  </si>
  <si>
    <t>②</t>
    <phoneticPr fontId="15"/>
  </si>
  <si>
    <t>③</t>
    <phoneticPr fontId="15"/>
  </si>
  <si>
    <t>④</t>
    <phoneticPr fontId="15"/>
  </si>
  <si>
    <t>⑤</t>
    <phoneticPr fontId="15"/>
  </si>
  <si>
    <t>　　　　　　　　　　　　契　約　内　容</t>
    <phoneticPr fontId="15"/>
  </si>
  <si>
    <t>契約年月日</t>
    <phoneticPr fontId="15"/>
  </si>
  <si>
    <t>契約金額</t>
    <phoneticPr fontId="15"/>
  </si>
  <si>
    <t>履行期間</t>
    <phoneticPr fontId="15"/>
  </si>
  <si>
    <t>入札</t>
    <phoneticPr fontId="15"/>
  </si>
  <si>
    <t>随意契約</t>
    <phoneticPr fontId="15"/>
  </si>
  <si>
    <t>　　・上記の契約の中で見積書が１社の場合の理由等を記入してください。</t>
    <phoneticPr fontId="15"/>
  </si>
  <si>
    <t>①</t>
    <phoneticPr fontId="15"/>
  </si>
  <si>
    <t>②</t>
    <phoneticPr fontId="15"/>
  </si>
  <si>
    <t>⑤</t>
    <phoneticPr fontId="15"/>
  </si>
  <si>
    <t>契約見直しの方法</t>
    <phoneticPr fontId="15"/>
  </si>
  <si>
    <t>実施年月日</t>
    <phoneticPr fontId="15"/>
  </si>
  <si>
    <t>経理公開の有無：</t>
    <phoneticPr fontId="15"/>
  </si>
  <si>
    <t>経理公開内容：
（具体的に）</t>
    <phoneticPr fontId="15"/>
  </si>
  <si>
    <t>経理公開方法：</t>
    <phoneticPr fontId="15"/>
  </si>
  <si>
    <t>　１　民改費の使途範囲</t>
    <phoneticPr fontId="15"/>
  </si>
  <si>
    <t>　措　置　費</t>
    <phoneticPr fontId="15"/>
  </si>
  <si>
    <t>経常事務費単価</t>
    <phoneticPr fontId="15"/>
  </si>
  <si>
    <t>経常事務費単価</t>
    <phoneticPr fontId="15"/>
  </si>
  <si>
    <t>％</t>
    <phoneticPr fontId="15"/>
  </si>
  <si>
    <t>　　　　合計額</t>
    <phoneticPr fontId="15"/>
  </si>
  <si>
    <t>　　　　合計額</t>
    <phoneticPr fontId="15"/>
  </si>
  <si>
    <t>　※　使途：同一法人が運営する社会福祉施設等の整備等に係る経費として借り入れた独立行政法人福祉医療機構等</t>
    <phoneticPr fontId="15"/>
  </si>
  <si>
    <t>　　　からの借入金の償還金及びその利息に充当することができる。</t>
    <phoneticPr fontId="15"/>
  </si>
  <si>
    <t>拠点・サービス区分において発生した預貯金の利息等の収入</t>
    <phoneticPr fontId="15"/>
  </si>
  <si>
    <t>当該年度の拠点・サービス区分の収入決算額の事務費相当額を年間を通じて預け入れた場合に生じるであろう運用収入</t>
    <phoneticPr fontId="15"/>
  </si>
  <si>
    <t>運　　　用　　　額</t>
    <phoneticPr fontId="15"/>
  </si>
  <si>
    <t>　２  運用収入</t>
    <phoneticPr fontId="15"/>
  </si>
  <si>
    <t>　</t>
    <phoneticPr fontId="15"/>
  </si>
  <si>
    <t>　　</t>
    <phoneticPr fontId="15"/>
  </si>
  <si>
    <t>1　会計管理</t>
    <phoneticPr fontId="15"/>
  </si>
  <si>
    <t>4　負債</t>
    <phoneticPr fontId="15"/>
  </si>
  <si>
    <t>5　運営費の管理・運用</t>
    <phoneticPr fontId="15"/>
  </si>
  <si>
    <t>7　積立資産</t>
    <phoneticPr fontId="15"/>
  </si>
  <si>
    <t>8　契約</t>
    <phoneticPr fontId="15"/>
  </si>
  <si>
    <t>9　固定資産</t>
    <phoneticPr fontId="15"/>
  </si>
  <si>
    <t>10　アカウンタビリティ（説明責任）</t>
    <phoneticPr fontId="15"/>
  </si>
  <si>
    <t xml:space="preserve"> １ 建物設備の管理状況</t>
    <phoneticPr fontId="15"/>
  </si>
  <si>
    <t xml:space="preserve"> ２ 環境衛生の状況（定期検査等の実施状況）</t>
    <phoneticPr fontId="15"/>
  </si>
  <si>
    <t xml:space="preserve"> 　　　ア　施設の運営理念、基本方針を明文化していますか。</t>
    <phoneticPr fontId="15"/>
  </si>
  <si>
    <t>　　　　 ① 採用時に文書を交付し、賃金等の労働条件を文書で明示していますか。</t>
    <rPh sb="11" eb="13">
      <t>ブンショ</t>
    </rPh>
    <phoneticPr fontId="15"/>
  </si>
  <si>
    <t xml:space="preserve"> ７ 管理者の職務</t>
    <rPh sb="3" eb="6">
      <t>カンリシャ</t>
    </rPh>
    <phoneticPr fontId="15"/>
  </si>
  <si>
    <t xml:space="preserve"> 　(2) 管理者は、ハラスメントの防止に努め、職員に対し周知、啓発をしていますか。</t>
    <rPh sb="6" eb="9">
      <t>カンリシャ</t>
    </rPh>
    <phoneticPr fontId="15"/>
  </si>
  <si>
    <t xml:space="preserve">    ※入所現員は、月の初日現在の人数を記入すること（私的契約児は含めない）。</t>
    <phoneticPr fontId="15"/>
  </si>
  <si>
    <t xml:space="preserve">　　 　　② 異動・昇格・昇給時に、文書を交付していますか。 </t>
    <rPh sb="18" eb="20">
      <t>ブンショ</t>
    </rPh>
    <phoneticPr fontId="15"/>
  </si>
  <si>
    <t xml:space="preserve"> 　(1) 防災訓練は、毎回消防署へ届出の上実施していますか。（収容人員（職員、実習生、ボランティアを含む）が３０人以上の場合）</t>
    <rPh sb="18" eb="20">
      <t>トドケデ</t>
    </rPh>
    <phoneticPr fontId="15"/>
  </si>
  <si>
    <t xml:space="preserve">   （１）建物・設備は「児童福祉法施行規則上の設備の基準」を満たしていますか。</t>
    <phoneticPr fontId="15"/>
  </si>
  <si>
    <t xml:space="preserve">   （６）施設修繕の場合、利用者の生活環境等（シックハウス対策）に配慮していますか。</t>
    <phoneticPr fontId="15"/>
  </si>
  <si>
    <t>見積業者数</t>
    <phoneticPr fontId="15"/>
  </si>
  <si>
    <t>※３　黄色着色セルは自動計算のため、入力不要。</t>
    <rPh sb="3" eb="5">
      <t>キイロ</t>
    </rPh>
    <rPh sb="5" eb="7">
      <t>チャクショク</t>
    </rPh>
    <rPh sb="10" eb="12">
      <t>ジドウ</t>
    </rPh>
    <rPh sb="12" eb="14">
      <t>ケイサン</t>
    </rPh>
    <rPh sb="18" eb="20">
      <t>ニュウリョク</t>
    </rPh>
    <rPh sb="20" eb="22">
      <t>フヨウ</t>
    </rPh>
    <phoneticPr fontId="15"/>
  </si>
  <si>
    <t>　※　黄色着色セルは自動計算のため、入力不要。</t>
    <rPh sb="3" eb="5">
      <t>キイロ</t>
    </rPh>
    <rPh sb="5" eb="7">
      <t>チャクショク</t>
    </rPh>
    <rPh sb="10" eb="12">
      <t>ジドウ</t>
    </rPh>
    <rPh sb="12" eb="14">
      <t>ケイサン</t>
    </rPh>
    <rPh sb="18" eb="20">
      <t>ニュウリョク</t>
    </rPh>
    <rPh sb="20" eb="22">
      <t>フヨウ</t>
    </rPh>
    <phoneticPr fontId="15"/>
  </si>
  <si>
    <t>※ 黄色着色セルは自動計算のため、入力不要。</t>
    <phoneticPr fontId="15"/>
  </si>
  <si>
    <t>※ 黄色着色セルは自動計算のため入力不要。</t>
    <rPh sb="2" eb="4">
      <t>キイロ</t>
    </rPh>
    <rPh sb="4" eb="6">
      <t>チャクショク</t>
    </rPh>
    <rPh sb="9" eb="11">
      <t>ジドウ</t>
    </rPh>
    <rPh sb="11" eb="13">
      <t>ケイサン</t>
    </rPh>
    <rPh sb="16" eb="18">
      <t>ニュウリョク</t>
    </rPh>
    <rPh sb="18" eb="20">
      <t>フヨウ</t>
    </rPh>
    <phoneticPr fontId="15"/>
  </si>
  <si>
    <t>預り人員（人）</t>
    <phoneticPr fontId="15"/>
  </si>
  <si>
    <t xml:space="preserve">    ※黄色着色セルは自動計算のため、入力不要。</t>
    <rPh sb="5" eb="7">
      <t>キイロ</t>
    </rPh>
    <rPh sb="7" eb="9">
      <t>チャクショク</t>
    </rPh>
    <rPh sb="12" eb="14">
      <t>ジドウ</t>
    </rPh>
    <rPh sb="14" eb="16">
      <t>ケイサン</t>
    </rPh>
    <rPh sb="20" eb="22">
      <t>ニュウリョク</t>
    </rPh>
    <rPh sb="22" eb="24">
      <t>フヨウ</t>
    </rPh>
    <phoneticPr fontId="15"/>
  </si>
  <si>
    <t xml:space="preserve">            ３ 各月の欄には、実施日を記入のこと。</t>
    <phoneticPr fontId="15"/>
  </si>
  <si>
    <t xml:space="preserve">            ４ 黄色着色セルは自動計算のため入力不要。</t>
    <rPh sb="14" eb="16">
      <t>キイロ</t>
    </rPh>
    <rPh sb="16" eb="18">
      <t>チャクショク</t>
    </rPh>
    <rPh sb="21" eb="23">
      <t>ジドウ</t>
    </rPh>
    <rPh sb="23" eb="25">
      <t>ケイサン</t>
    </rPh>
    <rPh sb="28" eb="30">
      <t>ニュウリョク</t>
    </rPh>
    <rPh sb="30" eb="32">
      <t>フヨウ</t>
    </rPh>
    <phoneticPr fontId="15"/>
  </si>
  <si>
    <t xml:space="preserve"> ※在職年数は、当該施設における勤務年数を記入してください。</t>
    <phoneticPr fontId="15"/>
  </si>
  <si>
    <t>在職年数</t>
    <rPh sb="0" eb="2">
      <t>ザイショク</t>
    </rPh>
    <rPh sb="2" eb="4">
      <t>ネンスウ</t>
    </rPh>
    <phoneticPr fontId="15"/>
  </si>
  <si>
    <t>在職月数</t>
    <rPh sb="0" eb="2">
      <t>ザイショク</t>
    </rPh>
    <rPh sb="2" eb="4">
      <t>ツキスウ</t>
    </rPh>
    <phoneticPr fontId="15"/>
  </si>
  <si>
    <t xml:space="preserve"> (4) 職員会議等</t>
  </si>
  <si>
    <t>総取得日数(日)</t>
  </si>
  <si>
    <t>×100＝</t>
  </si>
  <si>
    <t>(小数点第２位以下四捨五入）</t>
  </si>
  <si>
    <t>総有給休暇日数(日)</t>
  </si>
  <si>
    <t xml:space="preserve"> 　(3) 病休、産休、育休、介護休等を取得した職員がいた場合の代替職員の確保がありますか。</t>
  </si>
  <si>
    <t xml:space="preserve"> 　(1) 職員健康診断</t>
  </si>
  <si>
    <t>　 (2) 労務災害</t>
  </si>
  <si>
    <t>人　　※該当のない場合は"0"を記入してください</t>
  </si>
  <si>
    <t>　 (3) 安全衛生管理体制</t>
  </si>
  <si>
    <t xml:space="preserve"> 　(1) 研修計画を策定していますか。 　</t>
  </si>
  <si>
    <t xml:space="preserve"> 　(3) 令和４年度の状況</t>
    <rPh sb="6" eb="8">
      <t>レイワ</t>
    </rPh>
    <phoneticPr fontId="15"/>
  </si>
  <si>
    <t>(有無)</t>
  </si>
  <si>
    <t>10月</t>
  </si>
  <si>
    <t>11月</t>
  </si>
  <si>
    <t>12月</t>
  </si>
  <si>
    <t xml:space="preserve"> 　(2) 訓練記録は整備していますか。（目的、実施方法、時間、講評、反省等）</t>
  </si>
  <si>
    <t xml:space="preserve"> 　(3) 訓練結果について反省事項を明確にし、次回訓練に活用していますか。</t>
  </si>
  <si>
    <t>入所現員(人) ※</t>
  </si>
  <si>
    <t>入所率(％)</t>
  </si>
  <si>
    <t>計(人)</t>
  </si>
  <si>
    <t>(年または月）</t>
  </si>
  <si>
    <t>（５）食生活の状況(食事の提供がなければ記入不要)</t>
  </si>
  <si>
    <t>NPO基準</t>
    <phoneticPr fontId="15"/>
  </si>
  <si>
    <t>　（2）会計責任者・出納職員の選任状況</t>
    <phoneticPr fontId="15"/>
  </si>
  <si>
    <t>　（6）仕訳伝票には、必要な事項が記載されていますか。</t>
    <phoneticPr fontId="15"/>
  </si>
  <si>
    <t>　（7）入居者負担金の額について運営規程に定めた上で、あらかじめ利用者から同意を得ていますか。</t>
    <phoneticPr fontId="15"/>
  </si>
  <si>
    <t>　（1）借入金</t>
    <phoneticPr fontId="15"/>
  </si>
  <si>
    <t xml:space="preserve">     別表２                積　立　資　産　の　状　況</t>
    <phoneticPr fontId="15"/>
  </si>
  <si>
    <t>　(1)１００万円を超える契約については、契約書を作成していますか。</t>
    <phoneticPr fontId="15"/>
  </si>
  <si>
    <t>　(2)請書を徴していますか。</t>
    <phoneticPr fontId="15"/>
  </si>
  <si>
    <t>　(3)契約状況</t>
    <phoneticPr fontId="15"/>
  </si>
  <si>
    <t>　　・前年度（令和４年度）締結した契約のうち、契約金額上位５件を記入してください。(固定資産購入、業務委託・リース等の更新も含む。）</t>
    <rPh sb="7" eb="9">
      <t>レイワ</t>
    </rPh>
    <rPh sb="10" eb="12">
      <t>ネンド</t>
    </rPh>
    <phoneticPr fontId="15"/>
  </si>
  <si>
    <t xml:space="preserve">  (4)給食材料の納入業者との契約における、業者選定（見直し）の方法はどのようにしていますか。</t>
    <phoneticPr fontId="15"/>
  </si>
  <si>
    <t>　(1)固定資産管理台帳と現物との照合は行いましたか。</t>
    <phoneticPr fontId="15"/>
  </si>
  <si>
    <t>　(2)固定資産の増加又は減少について理事会又は理事長の事前承認を得ていますか。</t>
    <phoneticPr fontId="15"/>
  </si>
  <si>
    <t>　(3)令和５年度に施設及び設備の整備のために受領した補助金等について国庫補助金等特別積立金の計上及び取崩を行っていますか。</t>
    <rPh sb="4" eb="6">
      <t>レイワ</t>
    </rPh>
    <rPh sb="7" eb="9">
      <t>ネンド</t>
    </rPh>
    <phoneticPr fontId="15"/>
  </si>
  <si>
    <t>円　　×　　民改率</t>
    <phoneticPr fontId="15"/>
  </si>
  <si>
    <t>局長通知（0312001号通知）の１(4)の要件を満たしていない場合は、下記により算出。</t>
    <phoneticPr fontId="15"/>
  </si>
  <si>
    <t>11　運営費の使途範囲及び本部会計繰入金（運用収入）の限度額の計算（令和5年度）</t>
    <rPh sb="34" eb="36">
      <t>レイワ</t>
    </rPh>
    <phoneticPr fontId="15"/>
  </si>
  <si>
    <t>自立援助ホーム</t>
    <rPh sb="0" eb="4">
      <t>ジリツエンジョ</t>
    </rPh>
    <phoneticPr fontId="15"/>
  </si>
  <si>
    <t>現員（R6.4.1）</t>
    <phoneticPr fontId="15"/>
  </si>
  <si>
    <r>
      <t>Ⅰ</t>
    </r>
    <r>
      <rPr>
        <sz val="11"/>
        <color indexed="8"/>
        <rFont val="BIZ UDゴシック"/>
        <family val="3"/>
        <charset val="128"/>
      </rPr>
      <t>　備付帳簿（運営管理関係書類）</t>
    </r>
  </si>
  <si>
    <r>
      <t>労働基準監</t>
    </r>
    <r>
      <rPr>
        <sz val="11"/>
        <color indexed="8"/>
        <rFont val="BIZ UDゴシック"/>
        <family val="3"/>
        <charset val="128"/>
      </rPr>
      <t>督署への届出関係書類</t>
    </r>
  </si>
  <si>
    <t xml:space="preserve"> 　　　(1) 国籍・社会的身分等により差別的扱いをしていない。また、信条等を強制していない。</t>
  </si>
  <si>
    <t xml:space="preserve"> 　　　(2) 援助の実施を希望する児童に代わって都道府県に申込書の提出を行っていますか。</t>
  </si>
  <si>
    <t xml:space="preserve"> 　　　(3) 利用者の社会的自立を促進するための適切な支援体制を整備していますか。</t>
  </si>
  <si>
    <t xml:space="preserve">     　(7) 児童の権利擁護（プライバシーの保護等）について、どのような取組みを行っていますか。</t>
  </si>
  <si>
    <t>「はい・いいえ」から選択</t>
  </si>
  <si>
    <t>「はい・いいえ」から選択</t>
    <rPh sb="10" eb="12">
      <t>センタク</t>
    </rPh>
    <phoneticPr fontId="15"/>
  </si>
  <si>
    <t>　　　(2)　評価内容を利用者等に周知していますか。</t>
  </si>
  <si>
    <t>　　　(3)　評価された内容について、改善のための努力をしていますか。</t>
  </si>
  <si>
    <t xml:space="preserve"> 　(1) 職員配置が手薄な時間帯や目が届きにくい場所など、事故のおそれのあるものについて、再点検していますか。</t>
  </si>
  <si>
    <t xml:space="preserve"> 　(2) 職員の危機意識の向上のための研修を実施していますか。</t>
  </si>
  <si>
    <t xml:space="preserve"> 　(3) 事故の未然防止や事故発生時の初期対応のためのマニュアルは、整備されていますか。</t>
  </si>
  <si>
    <t xml:space="preserve"> 　(4) 事故の未然防止について、具体的な取組みを行っていますか。</t>
  </si>
  <si>
    <t xml:space="preserve"> 　(5) 事故の未然防止について、どのような取組みを行っているか具体的に記入してください(例：職員会議での意見交換、ヒヤリ・ハット報告、研修の実施等)。</t>
  </si>
  <si>
    <t xml:space="preserve"> 　(6) 防犯対策について、必要な措置を講じていますか。</t>
  </si>
  <si>
    <t xml:space="preserve"> 　(7) どのような措置を講じているか具体的に記入してください。</t>
  </si>
  <si>
    <t>利用者調査実施の有無
（第三者評価を実施していない場合）</t>
    <rPh sb="0" eb="5">
      <t>リヨウシャチョウサ</t>
    </rPh>
    <rPh sb="5" eb="7">
      <t>ジッシ</t>
    </rPh>
    <rPh sb="8" eb="10">
      <t>ウム</t>
    </rPh>
    <rPh sb="12" eb="17">
      <t>ダイサンシャヒョウカ</t>
    </rPh>
    <rPh sb="18" eb="20">
      <t>ジッシ</t>
    </rPh>
    <rPh sb="25" eb="27">
      <t>バアイ</t>
    </rPh>
    <phoneticPr fontId="15"/>
  </si>
  <si>
    <t>　　　(1)　サービスの質の向上のために何らかの取組みをしていますか。「はい・いいえ」から選択</t>
    <phoneticPr fontId="15"/>
  </si>
  <si>
    <t>「ある・ない」から選択</t>
  </si>
  <si>
    <t>「ある・ない」から選択</t>
    <rPh sb="9" eb="11">
      <t>センタク</t>
    </rPh>
    <phoneticPr fontId="15"/>
  </si>
  <si>
    <t>・各種会議は、職員の意見を運営に反映させる構成になっていますか。</t>
    <rPh sb="1" eb="3">
      <t>カクシュ</t>
    </rPh>
    <rPh sb="3" eb="5">
      <t>カイギ</t>
    </rPh>
    <rPh sb="7" eb="9">
      <t>ショクイン</t>
    </rPh>
    <rPh sb="10" eb="12">
      <t>イケン</t>
    </rPh>
    <rPh sb="13" eb="15">
      <t>ウンエイ</t>
    </rPh>
    <rPh sb="16" eb="18">
      <t>ハンエイ</t>
    </rPh>
    <rPh sb="21" eb="23">
      <t>コウセイ</t>
    </rPh>
    <phoneticPr fontId="15"/>
  </si>
  <si>
    <t>・欠席者に対して、会議の内容を周知していますか。</t>
    <rPh sb="1" eb="4">
      <t>ケッセキシャ</t>
    </rPh>
    <rPh sb="5" eb="6">
      <t>タイ</t>
    </rPh>
    <rPh sb="9" eb="11">
      <t>カイギ</t>
    </rPh>
    <rPh sb="12" eb="14">
      <t>ナイヨウ</t>
    </rPh>
    <rPh sb="15" eb="17">
      <t>シュウチ</t>
    </rPh>
    <phoneticPr fontId="15"/>
  </si>
  <si>
    <t xml:space="preserve"> 実施年月</t>
    <phoneticPr fontId="15"/>
  </si>
  <si>
    <t>令和６年５月、１１月</t>
    <rPh sb="0" eb="2">
      <t>レイワ</t>
    </rPh>
    <rPh sb="3" eb="4">
      <t>ネン</t>
    </rPh>
    <rPh sb="5" eb="6">
      <t>ガツ</t>
    </rPh>
    <rPh sb="9" eb="10">
      <t>ガツ</t>
    </rPh>
    <phoneticPr fontId="15"/>
  </si>
  <si>
    <t>令和６年度の開催実績（令和７年１月分まで）</t>
    <rPh sb="0" eb="2">
      <t>レイワ</t>
    </rPh>
    <rPh sb="11" eb="13">
      <t>レイワ</t>
    </rPh>
    <rPh sb="14" eb="15">
      <t>ネン</t>
    </rPh>
    <rPh sb="16" eb="18">
      <t>ガツブン</t>
    </rPh>
    <phoneticPr fontId="15"/>
  </si>
  <si>
    <t>区分</t>
    <rPh sb="0" eb="2">
      <t>クブン</t>
    </rPh>
    <phoneticPr fontId="15"/>
  </si>
  <si>
    <t>給与規程</t>
  </si>
  <si>
    <t>育児休業規程</t>
  </si>
  <si>
    <t>介護休業規程</t>
  </si>
  <si>
    <t>旅費規程</t>
  </si>
  <si>
    <t>非常勤職員就業規則</t>
  </si>
  <si>
    <t>1年単位変形労働時間制の協定</t>
  </si>
  <si>
    <t>宿日直許可</t>
  </si>
  <si>
    <t>３６協定</t>
  </si>
  <si>
    <t>２４協定</t>
  </si>
  <si>
    <t>口座振込</t>
  </si>
  <si>
    <t>特記事項
（改正予定と内容等）</t>
    <rPh sb="0" eb="4">
      <t>トッキジコウ</t>
    </rPh>
    <phoneticPr fontId="15"/>
  </si>
  <si>
    <t xml:space="preserve"> 　  イ　定年が６５歳未満の場合、どのような措置を講じていますか。該当欄に"○"を記入してください。</t>
  </si>
  <si>
    <t xml:space="preserve"> (2) 各規程は、職員にどのように周知していますか。該当欄に"○"を記入してください。</t>
  </si>
  <si>
    <t>その他の場合→</t>
    <phoneticPr fontId="15"/>
  </si>
  <si>
    <t>２　実人数を記入してください。施設長が指導員を兼ねている場合は、指導員の現員欄に施設長の数を加え、施設長、指導員の兼務欄に施設長の数を記入してください。</t>
    <phoneticPr fontId="15"/>
  </si>
  <si>
    <t xml:space="preserve"> （注）
１　基準は児童福祉法施行規則上の基準によること。</t>
    <phoneticPr fontId="15"/>
  </si>
  <si>
    <t>　（２） 職員(指導員）は、下記の資格を有していますか。</t>
  </si>
  <si>
    <t>④　退職者の状況</t>
    <phoneticPr fontId="15"/>
  </si>
  <si>
    <t>※総有給休暇日数は前年又は前年度に保有した休暇の総計（繰越分を含む。）
　総取得日数は前年又は前年度に使用した休暇の総計</t>
    <phoneticPr fontId="15"/>
  </si>
  <si>
    <t xml:space="preserve"> 　(2) 育児休業、介護休業（前年度取得実績）</t>
    <phoneticPr fontId="15"/>
  </si>
  <si>
    <t>　　(4) 勤務体制</t>
  </si>
  <si>
    <t>勤務者の職名の箇所に"○"を記入してください</t>
  </si>
  <si>
    <t xml:space="preserve"> 　(1) 諸手当の支給基準</t>
  </si>
  <si>
    <t>夜勤
（３直三交代制）</t>
    <phoneticPr fontId="15"/>
  </si>
  <si>
    <t>夜勤
（２直二交代制）</t>
    <phoneticPr fontId="15"/>
  </si>
  <si>
    <t>夜勤
（２直変則二交代制）</t>
    <phoneticPr fontId="15"/>
  </si>
  <si>
    <t>賃金平均日額×１／３の額</t>
  </si>
  <si>
    <t>令和５年度実績</t>
    <rPh sb="0" eb="2">
      <t>レイワ</t>
    </rPh>
    <phoneticPr fontId="15"/>
  </si>
  <si>
    <t>血糖</t>
    <phoneticPr fontId="15"/>
  </si>
  <si>
    <t xml:space="preserve">   令和５年度の労務災害発生状況</t>
    <rPh sb="3" eb="5">
      <t>レイワ</t>
    </rPh>
    <phoneticPr fontId="15"/>
  </si>
  <si>
    <r>
      <t xml:space="preserve">③　退職者
</t>
    </r>
    <r>
      <rPr>
        <sz val="10"/>
        <rFont val="BIZ UDゴシック"/>
        <family val="3"/>
        <charset val="128"/>
      </rPr>
      <t>（令和５年度における常勤職員及び常勤的非常勤職員の退職について記入してください。同一法人内への転出は含みません。）</t>
    </r>
    <rPh sb="7" eb="9">
      <t>レイワ</t>
    </rPh>
    <phoneticPr fontId="15"/>
  </si>
  <si>
    <t xml:space="preserve"> 　(2)研修不参加の職員に対し、どのように研修内容を周知していますか。「はい・いいえ」から選択</t>
    <rPh sb="5" eb="7">
      <t>ケンシュウ</t>
    </rPh>
    <rPh sb="7" eb="10">
      <t>フサンカ</t>
    </rPh>
    <rPh sb="11" eb="13">
      <t>ショクイン</t>
    </rPh>
    <rPh sb="14" eb="15">
      <t>タイ</t>
    </rPh>
    <rPh sb="22" eb="24">
      <t>ケンシュウ</t>
    </rPh>
    <rPh sb="24" eb="26">
      <t>ナイヨウ</t>
    </rPh>
    <rPh sb="27" eb="29">
      <t>シュウチ</t>
    </rPh>
    <phoneticPr fontId="15"/>
  </si>
  <si>
    <t>（法人研修を含む）</t>
    <rPh sb="1" eb="5">
      <t>ホウジンケンシュウ</t>
    </rPh>
    <rPh sb="6" eb="7">
      <t>フク</t>
    </rPh>
    <phoneticPr fontId="15"/>
  </si>
  <si>
    <t xml:space="preserve"> 　(1) 兼務の状況</t>
  </si>
  <si>
    <t>（"○"印を記入）</t>
    <phoneticPr fontId="15"/>
  </si>
  <si>
    <t xml:space="preserve">   （５）建物、設備に関し、必要な点検を行い、点検記録を整備していますか。（消防用設備については、P23で回答してください。）</t>
  </si>
  <si>
    <t>「ある・ない」から選択</t>
    <phoneticPr fontId="15"/>
  </si>
  <si>
    <t>「はい・いいえ」から選択</t>
    <phoneticPr fontId="15"/>
  </si>
  <si>
    <t xml:space="preserve"> 　(1) 井戸水の定期検査（自家水）</t>
  </si>
  <si>
    <t xml:space="preserve"> 　(2) 受水槽</t>
  </si>
  <si>
    <t xml:space="preserve"> 　(3) 浄化槽の定期検査・水質検査</t>
  </si>
  <si>
    <r>
      <t xml:space="preserve">備蓄リスト
</t>
    </r>
    <r>
      <rPr>
        <sz val="9"/>
        <rFont val="BIZ UDゴシック"/>
        <family val="3"/>
        <charset val="128"/>
      </rPr>
      <t>（「ある・ない」から選択）</t>
    </r>
    <rPh sb="0" eb="2">
      <t>ビチク</t>
    </rPh>
    <phoneticPr fontId="15"/>
  </si>
  <si>
    <t>（収容人員（職員、実習生、ボランティアも含む）が３０人以上の場合は、消防署へ届出をした年月日を記入してください。）</t>
    <phoneticPr fontId="15"/>
  </si>
  <si>
    <t>（１）非常災害に対する管理者（収容人員３０人以上の場合は消防法上の防火管理者）を選任していますか。</t>
    <phoneticPr fontId="15"/>
  </si>
  <si>
    <t>（２）地域との協力体制の有無</t>
    <phoneticPr fontId="15"/>
  </si>
  <si>
    <t>「ある」の場合は自治会等の名称を記入してください→</t>
    <phoneticPr fontId="15"/>
  </si>
  <si>
    <t>（３）非常備蓄食品</t>
    <phoneticPr fontId="15"/>
  </si>
  <si>
    <t>（４）避難場所等を家族等に周知している場合、どのように周知していますか。</t>
    <phoneticPr fontId="15"/>
  </si>
  <si>
    <t>（５）カーテン、絨毯、寝具類は防炎性能を有していますか。</t>
    <phoneticPr fontId="15"/>
  </si>
  <si>
    <t xml:space="preserve"> 　(6) 全職員は緊急避難時における利用者の状況をどのように把握していますか。</t>
  </si>
  <si>
    <t xml:space="preserve"> 　(7) 夜間の非常時対応可能人員（入所施設）</t>
  </si>
  <si>
    <t xml:space="preserve"> 　(1) 消防計画（非常災害に対する具体的計画）       </t>
  </si>
  <si>
    <t xml:space="preserve"> 　(3)消防計画の内容は、地域の実情に応じた災害に対処する計画になっていますか（土砂災害警戒区域や水害が予想される地域等の場合）。</t>
  </si>
  <si>
    <t xml:space="preserve">その他（応援等）（外部と協定等を締結している場合に記入してください。）
</t>
  </si>
  <si>
    <t xml:space="preserve"> 　(2) 消防計画（非常災害に対する具体的計画）の内容は、関係者にどのように周知していますか。（該当するものに"○"印を記入してください。複数回答可。）</t>
    <phoneticPr fontId="15"/>
  </si>
  <si>
    <t xml:space="preserve"> ３ 避難訓練等の実施状況（令和５年４月～令和６年３月）</t>
    <rPh sb="14" eb="16">
      <t>レイワ</t>
    </rPh>
    <rPh sb="17" eb="18">
      <t>ネン</t>
    </rPh>
    <rPh sb="19" eb="20">
      <t>ガツ</t>
    </rPh>
    <rPh sb="21" eb="23">
      <t>レイワ</t>
    </rPh>
    <rPh sb="24" eb="25">
      <t>ネン</t>
    </rPh>
    <rPh sb="26" eb="27">
      <t>ガツ</t>
    </rPh>
    <phoneticPr fontId="15"/>
  </si>
  <si>
    <t xml:space="preserve">      （注）</t>
    <phoneticPr fontId="15"/>
  </si>
  <si>
    <t>１「訓練の内容」は１回の訓練で該当が複数の場合、それぞれに記入のこと。</t>
    <phoneticPr fontId="15"/>
  </si>
  <si>
    <t>「ある」の場合:事項</t>
  </si>
  <si>
    <t>消防署直近の届出（年月日）</t>
    <phoneticPr fontId="15"/>
  </si>
  <si>
    <t>定期点検（年月日）</t>
    <rPh sb="5" eb="8">
      <t>ネンガッピ</t>
    </rPh>
    <phoneticPr fontId="15"/>
  </si>
  <si>
    <t>（１）設備点検</t>
    <phoneticPr fontId="15"/>
  </si>
  <si>
    <t>②自主点検</t>
    <phoneticPr fontId="15"/>
  </si>
  <si>
    <t>①定期点検及び消防用設備の報告</t>
    <phoneticPr fontId="15"/>
  </si>
  <si>
    <t>③改善すべき事項の有無</t>
    <phoneticPr fontId="15"/>
  </si>
  <si>
    <t>④改善未改善事項はありますか</t>
    <phoneticPr fontId="15"/>
  </si>
  <si>
    <t>「している・していない」から選択</t>
    <rPh sb="14" eb="16">
      <t>センタク</t>
    </rPh>
    <phoneticPr fontId="15"/>
  </si>
  <si>
    <t>備付帳簿（援助支援関係書類）※作成のものに○を記入してください。（その他、作成しているものがありましたら記入してください。）</t>
    <phoneticPr fontId="15"/>
  </si>
  <si>
    <t>（３）計画した自立生活援助の内容について該当欄に"○"を記入してください。</t>
  </si>
  <si>
    <t>（１）月別入退所状況（令和５年度）</t>
    <rPh sb="11" eb="13">
      <t>レイワ</t>
    </rPh>
    <phoneticPr fontId="15"/>
  </si>
  <si>
    <t>(2)入所等状況（令和６年４月１日現在）</t>
    <rPh sb="9" eb="11">
      <t>レイワ</t>
    </rPh>
    <rPh sb="12" eb="13">
      <t>ネン</t>
    </rPh>
    <rPh sb="14" eb="15">
      <t>ガツ</t>
    </rPh>
    <rPh sb="16" eb="19">
      <t>ニチゲンザイ</t>
    </rPh>
    <rPh sb="17" eb="19">
      <t>ゲンザイ</t>
    </rPh>
    <phoneticPr fontId="15"/>
  </si>
  <si>
    <t>作成年月日</t>
    <rPh sb="2" eb="3">
      <t>ネン</t>
    </rPh>
    <rPh sb="3" eb="4">
      <t>ツキ</t>
    </rPh>
    <phoneticPr fontId="15"/>
  </si>
  <si>
    <t>実施年月日</t>
    <rPh sb="2" eb="4">
      <t>トシツキ</t>
    </rPh>
    <phoneticPr fontId="15"/>
  </si>
  <si>
    <t>実施回数
（令和５年度中）</t>
    <rPh sb="6" eb="8">
      <t>レイワ</t>
    </rPh>
    <rPh sb="9" eb="11">
      <t>ネンド</t>
    </rPh>
    <rPh sb="11" eb="12">
      <t>ジュウ</t>
    </rPh>
    <phoneticPr fontId="15"/>
  </si>
  <si>
    <t>令和５年度検討ケース</t>
    <rPh sb="0" eb="2">
      <t>レイワ</t>
    </rPh>
    <phoneticPr fontId="15"/>
  </si>
  <si>
    <t>予防対策の内容</t>
    <phoneticPr fontId="15"/>
  </si>
  <si>
    <t>　　（５）預り金の状況（令和６年３月３１日現在）</t>
    <rPh sb="12" eb="14">
      <t>レイワ</t>
    </rPh>
    <phoneticPr fontId="15"/>
  </si>
  <si>
    <t>※作成のものに○を記入してください。17ア～タに○をつけたものについては決算書送付の際に添付してください。</t>
    <phoneticPr fontId="15"/>
  </si>
  <si>
    <t>オ　事業区分間及び拠点区分間貸付金（借入金）残高明細書　（運用指針　別紙３⑤）</t>
    <phoneticPr fontId="15"/>
  </si>
  <si>
    <t>ク　基本財産及びその他の固定資産（有形・無形固定資産）の明細書（会計基準　別紙3⑧）</t>
    <phoneticPr fontId="15"/>
  </si>
  <si>
    <t>ウ　必要に応じて作成している補助簿</t>
    <phoneticPr fontId="15"/>
  </si>
  <si>
    <t>会 計 責 任 者</t>
    <phoneticPr fontId="15"/>
  </si>
  <si>
    <t>出 納 職 員</t>
    <phoneticPr fontId="15"/>
  </si>
  <si>
    <t>　（1）経理規程の最終改正時期はいつですか。令和５年度改正の場合は改正内容を記入してください。</t>
    <rPh sb="22" eb="24">
      <t>レイワ</t>
    </rPh>
    <rPh sb="25" eb="27">
      <t>ネンド</t>
    </rPh>
    <rPh sb="27" eb="29">
      <t>カイセイ</t>
    </rPh>
    <phoneticPr fontId="15"/>
  </si>
  <si>
    <t>「いる・いない」から選択</t>
    <rPh sb="10" eb="12">
      <t>センタク</t>
    </rPh>
    <phoneticPr fontId="15"/>
  </si>
  <si>
    <t>2　経理事務処理</t>
    <phoneticPr fontId="15"/>
  </si>
  <si>
    <t>　（1）月次試算表の報告は経理規程に基づいて毎月実施していますか。</t>
    <phoneticPr fontId="15"/>
  </si>
  <si>
    <t>　（2）現金収入は経理規程に基づき、所定の期日内に金融機関に預け入れを行っていますか。</t>
    <phoneticPr fontId="15"/>
  </si>
  <si>
    <t>　（3）現金収入を管理する現金出納帳を作成していますか。</t>
    <phoneticPr fontId="15"/>
  </si>
  <si>
    <t>　（4）小口現金の処理状況について記入してください。</t>
    <phoneticPr fontId="15"/>
  </si>
  <si>
    <t>　（5）仮払金（概算払）の処理状況について記入してください。</t>
    <phoneticPr fontId="15"/>
  </si>
  <si>
    <t>「有・無」から選択</t>
  </si>
  <si>
    <t>「有・無」から選択</t>
    <rPh sb="7" eb="9">
      <t>センタク</t>
    </rPh>
    <phoneticPr fontId="15"/>
  </si>
  <si>
    <t>「無」の場合、その理由：</t>
  </si>
  <si>
    <t>実施の有無：</t>
  </si>
  <si>
    <t>超えた日の有無：</t>
    <phoneticPr fontId="15"/>
  </si>
  <si>
    <t>小口現金出納帳：</t>
  </si>
  <si>
    <t>仕訳伝票・元帳：</t>
  </si>
  <si>
    <t>金銭残高金種別表：</t>
  </si>
  <si>
    <t>　　　　様式（書式）：</t>
  </si>
  <si>
    <t>「有・無」から選択</t>
    <phoneticPr fontId="15"/>
  </si>
  <si>
    <t>「有・無・非該当」から選択</t>
    <phoneticPr fontId="15"/>
  </si>
  <si>
    <t>「いる・いない・非該当」から選択</t>
    <phoneticPr fontId="15"/>
  </si>
  <si>
    <t>「いる・いない」から選択</t>
    <phoneticPr fontId="15"/>
  </si>
  <si>
    <t>　（8）未払金の前年度（令和５年度）末残の支払いは、すべて終了していますか。</t>
    <rPh sb="12" eb="14">
      <t>レイワ</t>
    </rPh>
    <phoneticPr fontId="15"/>
  </si>
  <si>
    <t>　（9）預り金の前年度（令和５年度）末残の支払いは、すべて終了していますか。</t>
    <phoneticPr fontId="15"/>
  </si>
  <si>
    <t>　（10）未収金の前年度（令和５年度）末残の収入は、すべて終了していますか。</t>
    <phoneticPr fontId="15"/>
  </si>
  <si>
    <t>3　寄附金収入</t>
    <phoneticPr fontId="15"/>
  </si>
  <si>
    <t>　（1）寄附金（物品）の処理状況について記入してください。</t>
    <phoneticPr fontId="15"/>
  </si>
  <si>
    <t>　（2）寄附金（物品）の受贈時、理事長又は委任を受けた者の事前承認はどのように行っていますか、該当するものに”○”をして下さい。</t>
    <phoneticPr fontId="15"/>
  </si>
  <si>
    <t>　（3）寄附金（物品）受領に必要な書類の整備状況について記入してください。</t>
    <phoneticPr fontId="15"/>
  </si>
  <si>
    <t>金額：</t>
    <phoneticPr fontId="15"/>
  </si>
  <si>
    <t>寄附目的･使途：</t>
    <phoneticPr fontId="15"/>
  </si>
  <si>
    <t>寄附者署名：</t>
    <phoneticPr fontId="15"/>
  </si>
  <si>
    <t>領収印：</t>
    <phoneticPr fontId="15"/>
  </si>
  <si>
    <t>所得税等控除の説明：</t>
    <phoneticPr fontId="15"/>
  </si>
  <si>
    <t>印紙税に関する説明：</t>
    <phoneticPr fontId="15"/>
  </si>
  <si>
    <t>領収書の控：</t>
    <phoneticPr fontId="15"/>
  </si>
  <si>
    <t>年度合計金額（金銭）：</t>
  </si>
  <si>
    <t>年度合計金額（物品）：</t>
  </si>
  <si>
    <t>年度合計金額：</t>
    <phoneticPr fontId="15"/>
  </si>
  <si>
    <t xml:space="preserve">    ②施設整備資金借入金：返済原資について、該当するものに”○”を記入してください。</t>
    <phoneticPr fontId="15"/>
  </si>
  <si>
    <t xml:space="preserve">    ③償還の滞っているものがあれば、</t>
    <phoneticPr fontId="15"/>
  </si>
  <si>
    <t>　　①運営資金：令和４年４月１日以降、運営資金の借入金（短期借入金も含む）があれば、該当するものに”○”を記入してください。</t>
    <rPh sb="8" eb="10">
      <t>レイワ</t>
    </rPh>
    <phoneticPr fontId="15"/>
  </si>
  <si>
    <t>期末残高（令和４年度決算時）：</t>
    <rPh sb="5" eb="7">
      <t>レイワ</t>
    </rPh>
    <rPh sb="8" eb="10">
      <t>ネンド</t>
    </rPh>
    <phoneticPr fontId="15"/>
  </si>
  <si>
    <t>令和５年度償還額（元　金）：</t>
    <rPh sb="0" eb="2">
      <t>レイワ</t>
    </rPh>
    <phoneticPr fontId="15"/>
  </si>
  <si>
    <t>令和５年度償還額（利　息）：</t>
    <rPh sb="0" eb="2">
      <t>レイワ</t>
    </rPh>
    <phoneticPr fontId="15"/>
  </si>
  <si>
    <t>期末残高（令和５年度決算時）：</t>
    <rPh sb="5" eb="7">
      <t>レイワ</t>
    </rPh>
    <phoneticPr fontId="15"/>
  </si>
  <si>
    <t>　　☆厚生労働省雇用均等・児童家庭局長通知（H16.3.12付第0312001号）1の(4)の要件を満たしていない場合記入してください。</t>
    <phoneticPr fontId="15"/>
  </si>
  <si>
    <t>アの経費について、課長通知（H16.3.12付第0312002号）の問５に定められた限度額を超えていませんか。</t>
    <phoneticPr fontId="15"/>
  </si>
  <si>
    <t>　（3）前期末支払資金残高の取崩しについて</t>
    <phoneticPr fontId="15"/>
  </si>
  <si>
    <t>　　・厚生労働省雇用均等・児童家庭局長通知（H16.3.12付第0312001号）1の(4)の要件を満たしている場合</t>
    <phoneticPr fontId="15"/>
  </si>
  <si>
    <t>　　・厚生労働省雇用均等・児童家庭局長通知（H16.3.12付第0312001号）1の(4)の要件を満たしていない場合</t>
    <phoneticPr fontId="15"/>
  </si>
  <si>
    <t>該当の場合○を記入</t>
    <phoneticPr fontId="15"/>
  </si>
  <si>
    <t>該当の場合○を記入</t>
    <rPh sb="7" eb="9">
      <t>キニュウ</t>
    </rPh>
    <phoneticPr fontId="15"/>
  </si>
  <si>
    <t>（1）運営費の管理運用については、銀行・郵便局等への預貯金等安全確実でかつ換金性の高い方法により実施していますか。</t>
    <phoneticPr fontId="15"/>
  </si>
  <si>
    <t>（2）事業区分間及び拠点・サービス区分間の資金の繰入について</t>
    <phoneticPr fontId="15"/>
  </si>
  <si>
    <t>①令和５年度資金の繰入を実施しましたか。</t>
    <rPh sb="1" eb="3">
      <t>レイワ</t>
    </rPh>
    <rPh sb="4" eb="6">
      <t>ネンド</t>
    </rPh>
    <rPh sb="6" eb="8">
      <t>シキン</t>
    </rPh>
    <phoneticPr fontId="15"/>
  </si>
  <si>
    <t>②「事業区分間及び拠点区分間繰入金明細書」を作成し、正確に把握していますか。</t>
    <phoneticPr fontId="15"/>
  </si>
  <si>
    <t>☆厚生労働省雇用均等・児童家庭局長通知（H16.3.12付第0312001号）1の(1)から(4)までの要件を全て満たしている場合記入してください。</t>
    <rPh sb="1" eb="3">
      <t>コウセイ</t>
    </rPh>
    <rPh sb="3" eb="6">
      <t>ロウドウショウ</t>
    </rPh>
    <rPh sb="6" eb="8">
      <t>コヨウ</t>
    </rPh>
    <rPh sb="8" eb="10">
      <t>キントウ</t>
    </rPh>
    <rPh sb="11" eb="13">
      <t>ジドウ</t>
    </rPh>
    <rPh sb="13" eb="15">
      <t>カテイ</t>
    </rPh>
    <phoneticPr fontId="15"/>
  </si>
  <si>
    <t>　　・同一法人が運営する社会福祉施設等の整備等に係る経費として借入れた独立行政法人福祉医療機構等からの借入金の償還金及びその利息に充当</t>
    <phoneticPr fontId="15"/>
  </si>
  <si>
    <t>　　・拠点・サービス区分において発生した預貯金の利息等の収入を、局長通知（H16.3.12付第0312001号）3の(4)の経費に充当</t>
    <phoneticPr fontId="15"/>
  </si>
  <si>
    <t>　　・上記の額は限度額を超えていませんか。</t>
    <phoneticPr fontId="15"/>
  </si>
  <si>
    <t>　（4）他事業区分及び拠点・サービス区分への貸借について</t>
    <phoneticPr fontId="15"/>
  </si>
  <si>
    <t>6　当期末支払資金残高</t>
    <phoneticPr fontId="15"/>
  </si>
  <si>
    <t>　（1）資金収支決算内訳書（拠点区分資金収支計算書）をもとに別表１（次頁）「当期末支払資金残高の状況」について記入してください。</t>
    <phoneticPr fontId="15"/>
  </si>
  <si>
    <t>　（2）保有率が３０％を超えた場合、原因を記入してください。</t>
    <phoneticPr fontId="15"/>
  </si>
  <si>
    <t>(Ａ＋Ｂ＋Ｃ)
Ｄ</t>
    <phoneticPr fontId="15"/>
  </si>
  <si>
    <t>(Ｅ＋Ｆ＋Ｇ)
Ｈ</t>
    <phoneticPr fontId="15"/>
  </si>
  <si>
    <t>(Ｄ－Ｈ)
Ｉ</t>
    <phoneticPr fontId="15"/>
  </si>
  <si>
    <t>(Ｉ＋Ｊ)
Ｋ</t>
    <phoneticPr fontId="15"/>
  </si>
  <si>
    <t>(Ｋ÷ａ)
Ｌ</t>
    <phoneticPr fontId="15"/>
  </si>
  <si>
    <t>令和５年度決算額</t>
    <rPh sb="0" eb="2">
      <t>レイワ</t>
    </rPh>
    <rPh sb="3" eb="5">
      <t>ネンド</t>
    </rPh>
    <phoneticPr fontId="15"/>
  </si>
  <si>
    <t>　（1）資金収支決算内訳書（拠点区分資金収支計算書）及び貸借対照表をもとに、別表２「積立資産の状況」について記入してください。</t>
    <phoneticPr fontId="15"/>
  </si>
  <si>
    <t>・厚生労働省雇用均等・児童家庭局長通知（H16.3.12付第0312001号）1の(4)の要件を満たしていますか。</t>
    <phoneticPr fontId="15"/>
  </si>
  <si>
    <t>・積立金は使途目的を明確にし、使用計画を作成し積み立てていますか。</t>
    <phoneticPr fontId="15"/>
  </si>
  <si>
    <t>　（2）積立資産の積立をした場合、予算措置をしていますか。</t>
    <phoneticPr fontId="15"/>
  </si>
  <si>
    <t>　（3）積立資産の取崩しをした場合、予算措置をしていますか。</t>
    <phoneticPr fontId="15"/>
  </si>
  <si>
    <t>「いる・いない」から選択</t>
  </si>
  <si>
    <t>「有・無・非該当」から選択</t>
  </si>
  <si>
    <t>「有・無・非該当」から選択</t>
    <rPh sb="1" eb="2">
      <t>アリ</t>
    </rPh>
    <rPh sb="3" eb="4">
      <t>ナシ</t>
    </rPh>
    <rPh sb="11" eb="13">
      <t>センタク</t>
    </rPh>
    <phoneticPr fontId="15"/>
  </si>
  <si>
    <t>　（4）積立資産の目的外使用</t>
    <phoneticPr fontId="15"/>
  </si>
  <si>
    <t>いる場合：理事会承認日又は世田谷区承認日</t>
    <rPh sb="13" eb="17">
      <t>セタガヤク</t>
    </rPh>
    <phoneticPr fontId="15"/>
  </si>
  <si>
    <t>ウ　積立資産の目的外使用に伴う事前承認（理事会承認又は世田谷区の承認）を受けていますか。</t>
    <rPh sb="27" eb="31">
      <t>セタガヤク</t>
    </rPh>
    <phoneticPr fontId="15"/>
  </si>
  <si>
    <t>※１　ａには、運営（措置）費、区のサービス推進費等を記入し、雑収入、寄附金収入、受取利息配当金収入等は除きます。</t>
    <rPh sb="15" eb="16">
      <t>ク</t>
    </rPh>
    <phoneticPr fontId="15"/>
  </si>
  <si>
    <t>令５年度決算額</t>
    <rPh sb="0" eb="1">
      <t>レイ</t>
    </rPh>
    <rPh sb="2" eb="4">
      <t>ネンド</t>
    </rPh>
    <phoneticPr fontId="15"/>
  </si>
  <si>
    <t>令和４年度末累積額</t>
  </si>
  <si>
    <t>当期積立額</t>
  </si>
  <si>
    <t>当期取崩額</t>
  </si>
  <si>
    <t>累計額 Ａ＋Ｂ－Ｃ</t>
  </si>
  <si>
    <t>累計額 Ｅ＋Ｆ－Ｇ</t>
  </si>
  <si>
    <t>累計額 Ｉ＋Ｊ－Ｋ</t>
  </si>
  <si>
    <t>累計額 Ｍ＋Ｎ－Ｏ</t>
  </si>
  <si>
    <t>累計額 Ｑ＋Ｒ－Ｓ</t>
  </si>
  <si>
    <t>累計額 U＋V－W</t>
  </si>
  <si>
    <t>令和４年度末累積額　　Ａ＋Ｅ＋Ｉ＋Ｍ＋Ｑ＋U</t>
  </si>
  <si>
    <t>当期積立額　 Ｂ＋Ｆ＋Ｊ＋Ｎ＋Ｒ＋Ｖ</t>
    <phoneticPr fontId="15"/>
  </si>
  <si>
    <t>当期取崩額　　Ｃ＋Ｇ＋Ｋ＋Ｏ＋Ｓ＋Ｗ</t>
    <phoneticPr fontId="15"/>
  </si>
  <si>
    <t>累計額  （ア＋イ－ウ）　Ｄ＋Ｈ＋Ｌ＋Ｐ＋Ｔ＋Ｘ</t>
    <phoneticPr fontId="15"/>
  </si>
  <si>
    <t>※修繕積立金及び備品等購入積立金については、局長通知第0312001号1（4）の要件を満たしていない場合記入となる。</t>
  </si>
  <si>
    <t>※黄色着色セルは自動計算のため、入力不要。</t>
  </si>
  <si>
    <t>I</t>
    <phoneticPr fontId="15"/>
  </si>
  <si>
    <t>　 下記の事項について、どのように行っていますか。</t>
    <phoneticPr fontId="15"/>
  </si>
  <si>
    <t>「実施・未実施」から選択</t>
    <rPh sb="10" eb="12">
      <t>センタク</t>
    </rPh>
    <phoneticPr fontId="15"/>
  </si>
  <si>
    <t>「いる・いない・非該当」から選択</t>
  </si>
  <si>
    <t>「いる・いない・非該当」から選択</t>
    <rPh sb="14" eb="16">
      <t>センタク</t>
    </rPh>
    <phoneticPr fontId="15"/>
  </si>
  <si>
    <t>種類</t>
    <rPh sb="0" eb="2">
      <t>シュルイ</t>
    </rPh>
    <phoneticPr fontId="15"/>
  </si>
  <si>
    <t>単価　　Ａ</t>
    <rPh sb="0" eb="2">
      <t>タンカ</t>
    </rPh>
    <phoneticPr fontId="15"/>
  </si>
  <si>
    <t>延べ人数Ｂ</t>
    <rPh sb="0" eb="1">
      <t>ノ</t>
    </rPh>
    <rPh sb="2" eb="4">
      <t>ニンズウ</t>
    </rPh>
    <phoneticPr fontId="15"/>
  </si>
  <si>
    <t>金額（Ａ×Ｂ）</t>
    <rPh sb="0" eb="2">
      <t>キンガク</t>
    </rPh>
    <phoneticPr fontId="15"/>
  </si>
  <si>
    <t>運   　用　   限  　 度</t>
    <phoneticPr fontId="15"/>
  </si>
  <si>
    <t>運    用    使    途</t>
    <phoneticPr fontId="15"/>
  </si>
  <si>
    <t>・厚生労働省雇用均等・児童家庭局長通知（0312001号通知）の１(4)の要件を満たしていない場合は、下記により算出。</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</si>
</sst>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00000"/>
    <numFmt numFmtId="177" formatCode="m/d/yyyy"/>
    <numFmt numFmtId="178" formatCode="#,##0_ "/>
    <numFmt numFmtId="179" formatCode="0_ ;[Red]\-0\ "/>
    <numFmt numFmtId="180" formatCode="0_);[Red]\(0\)"/>
    <numFmt numFmtId="181" formatCode="#,##0;\-#,##0;;"/>
    <numFmt numFmtId="182" formatCode="#,##0_);[Red]\(#,##0\)"/>
    <numFmt numFmtId="183" formatCode="#,##0_ ;[Red]\-#,##0"/>
    <numFmt numFmtId="184" formatCode="0_ ;[Red]\-0"/>
    <numFmt numFmtId="185" formatCode="ggge&quot;年&quot;m&quot;月&quot;d&quot;日&quot;;@"/>
    <numFmt numFmtId="186" formatCode="yyyy&quot;年&quot;m&quot;月&quot;d&quot;日&quot;;@"/>
    <numFmt numFmtId="187" formatCode="yyyy/m/d;@"/>
    <numFmt numFmtId="188" formatCode="#,##0&quot;年&quot;"/>
    <numFmt numFmtId="189" formatCode="0&quot;か&quot;&quot;月&quot;"/>
    <numFmt numFmtId="190" formatCode="#,##0.0_ "/>
    <numFmt numFmtId="191" formatCode="0.0%"/>
    <numFmt numFmtId="192" formatCode="0_ "/>
    <numFmt numFmtId="193" formatCode="[$]ggge&quot;年&quot;m&quot;月&quot;d&quot;日&quot;;@" x16r2:formatCode16="[$-ja-JP-x-gannen]ggge&quot;年&quot;m&quot;月&quot;d&quot;日&quot;;@"/>
    <numFmt numFmtId="194" formatCode="[$-411]ggge&quot;年&quot;m&quot;月&quot;d&quot;日&quot;;@"/>
    <numFmt numFmtId="195" formatCode="[$-411]ggge&quot;年&quot;m&quot;月&quot;d&quot;日&quot;&quot;現&quot;&quot;在&quot;;@"/>
    <numFmt numFmtId="196" formatCode="#,##0&quot;人&quot;\ "/>
  </numFmts>
  <fonts count="31">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9"/>
      <name val="ＭＳ Ｐゴシック"/>
      <family val="3"/>
      <charset val="128"/>
    </font>
    <font>
      <sz val="11"/>
      <name val="DejaVu Sans"/>
      <family val="2"/>
    </font>
    <font>
      <sz val="11"/>
      <name val="ＭＳ Ｐゴシック"/>
      <family val="3"/>
      <charset val="128"/>
    </font>
    <font>
      <sz val="6"/>
      <name val="ＭＳ Ｐゴシック"/>
      <family val="3"/>
      <charset val="128"/>
    </font>
    <font>
      <sz val="11"/>
      <name val="BIZ UDゴシック"/>
      <family val="3"/>
      <charset val="128"/>
    </font>
    <font>
      <b/>
      <sz val="14"/>
      <name val="BIZ UDゴシック"/>
      <family val="3"/>
      <charset val="128"/>
    </font>
    <font>
      <b/>
      <sz val="11"/>
      <name val="BIZ UDゴシック"/>
      <family val="3"/>
      <charset val="128"/>
    </font>
    <font>
      <sz val="9"/>
      <name val="BIZ UDゴシック"/>
      <family val="3"/>
      <charset val="128"/>
    </font>
    <font>
      <sz val="10"/>
      <name val="BIZ UDゴシック"/>
      <family val="3"/>
      <charset val="128"/>
    </font>
    <font>
      <sz val="9"/>
      <color indexed="81"/>
      <name val="MS P ゴシック"/>
      <family val="3"/>
      <charset val="128"/>
    </font>
    <font>
      <b/>
      <sz val="9"/>
      <color indexed="81"/>
      <name val="MS P ゴシック"/>
      <family val="3"/>
      <charset val="128"/>
    </font>
    <font>
      <sz val="11"/>
      <color indexed="8"/>
      <name val="BIZ UDゴシック"/>
      <family val="3"/>
      <charset val="128"/>
    </font>
    <font>
      <sz val="11"/>
      <color theme="0"/>
      <name val="BIZ UDゴシック"/>
      <family val="3"/>
      <charset val="128"/>
    </font>
    <font>
      <b/>
      <sz val="11"/>
      <color indexed="8"/>
      <name val="BIZ UDゴシック"/>
      <family val="3"/>
      <charset val="128"/>
    </font>
    <font>
      <b/>
      <strike/>
      <sz val="11"/>
      <name val="BIZ UDゴシック"/>
      <family val="3"/>
      <charset val="128"/>
    </font>
    <font>
      <b/>
      <sz val="16"/>
      <name val="BIZ UDゴシック"/>
      <family val="3"/>
      <charset val="128"/>
    </font>
    <font>
      <strike/>
      <sz val="11"/>
      <name val="BIZ UDゴシック"/>
      <family val="3"/>
      <charset val="128"/>
    </font>
    <font>
      <sz val="9.5"/>
      <name val="BIZ UDゴシック"/>
      <family val="3"/>
      <charset val="128"/>
    </font>
    <font>
      <sz val="11"/>
      <color theme="1"/>
      <name val="BIZ UDゴシック"/>
      <family val="3"/>
      <charset val="128"/>
    </font>
  </fonts>
  <fills count="15">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27"/>
        <bgColor indexed="41"/>
      </patternFill>
    </fill>
    <fill>
      <patternFill patternType="solid">
        <fgColor indexed="9"/>
        <bgColor indexed="26"/>
      </patternFill>
    </fill>
    <fill>
      <patternFill patternType="solid">
        <fgColor rgb="FFCCFFFF"/>
        <bgColor indexed="41"/>
      </patternFill>
    </fill>
    <fill>
      <patternFill patternType="solid">
        <fgColor rgb="FFCCFFFF"/>
        <bgColor indexed="64"/>
      </patternFill>
    </fill>
    <fill>
      <patternFill patternType="solid">
        <fgColor rgb="FFFFFF00"/>
        <bgColor indexed="41"/>
      </patternFill>
    </fill>
    <fill>
      <patternFill patternType="solid">
        <fgColor indexed="27"/>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top style="thin">
        <color indexed="8"/>
      </top>
      <bottom/>
      <diagonal/>
    </border>
    <border>
      <left style="thin">
        <color indexed="8"/>
      </left>
      <right/>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medium">
        <color indexed="9"/>
      </left>
      <right/>
      <top/>
      <bottom/>
      <diagonal/>
    </border>
    <border>
      <left/>
      <right style="thin">
        <color indexed="8"/>
      </right>
      <top/>
      <bottom/>
      <diagonal/>
    </border>
    <border>
      <left style="medium">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indexed="8"/>
      </top>
      <bottom/>
      <diagonal/>
    </border>
    <border>
      <left/>
      <right style="medium">
        <color indexed="8"/>
      </right>
      <top style="medium">
        <color indexed="8"/>
      </top>
      <bottom/>
      <diagonal/>
    </border>
    <border>
      <left style="medium">
        <color indexed="8"/>
      </left>
      <right style="medium">
        <color indexed="8"/>
      </right>
      <top/>
      <bottom/>
      <diagonal/>
    </border>
    <border>
      <left style="medium">
        <color indexed="8"/>
      </left>
      <right/>
      <top/>
      <bottom/>
      <diagonal/>
    </border>
    <border>
      <left/>
      <right style="medium">
        <color indexed="8"/>
      </right>
      <top/>
      <bottom/>
      <diagonal/>
    </border>
    <border>
      <left/>
      <right style="medium">
        <color indexed="8"/>
      </right>
      <top style="thin">
        <color indexed="8"/>
      </top>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bottom style="thin">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indexed="8"/>
      </left>
      <right/>
      <top style="thin">
        <color indexed="8"/>
      </top>
      <bottom/>
      <diagonal/>
    </border>
    <border>
      <left style="thin">
        <color indexed="8"/>
      </left>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right style="medium">
        <color indexed="8"/>
      </right>
      <top style="thin">
        <color indexed="8"/>
      </top>
      <bottom style="medium">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s>
  <cellStyleXfs count="21">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182" fontId="14" fillId="0" borderId="0" applyBorder="0" applyProtection="0"/>
    <xf numFmtId="0" fontId="14" fillId="0" borderId="0">
      <alignment vertical="center"/>
    </xf>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4" fillId="0" borderId="0" applyNumberFormat="0" applyFill="0" applyBorder="0" applyProtection="0"/>
    <xf numFmtId="0" fontId="14" fillId="0" borderId="0" applyNumberFormat="0" applyFill="0" applyBorder="0" applyProtection="0"/>
    <xf numFmtId="0" fontId="8" fillId="0" borderId="0" applyNumberFormat="0" applyFill="0" applyBorder="0" applyProtection="0"/>
    <xf numFmtId="0" fontId="12" fillId="0" borderId="0">
      <alignment vertical="center"/>
    </xf>
    <xf numFmtId="0" fontId="12" fillId="0" borderId="0">
      <alignment vertical="center"/>
    </xf>
  </cellStyleXfs>
  <cellXfs count="452">
    <xf numFmtId="0" fontId="0" fillId="0" borderId="0" xfId="0"/>
    <xf numFmtId="0" fontId="13" fillId="0" borderId="0" xfId="0" applyFont="1"/>
    <xf numFmtId="49" fontId="0" fillId="0" borderId="0" xfId="0" applyNumberFormat="1"/>
    <xf numFmtId="176" fontId="0" fillId="0" borderId="0" xfId="0" applyNumberFormat="1"/>
    <xf numFmtId="177" fontId="0" fillId="0" borderId="0" xfId="0" applyNumberFormat="1"/>
    <xf numFmtId="3" fontId="0" fillId="0" borderId="0" xfId="0" applyNumberFormat="1"/>
    <xf numFmtId="180" fontId="0" fillId="0" borderId="0" xfId="0" applyNumberFormat="1"/>
    <xf numFmtId="182" fontId="0" fillId="0" borderId="0" xfId="0" applyNumberFormat="1"/>
    <xf numFmtId="183" fontId="0" fillId="0" borderId="0" xfId="0" applyNumberFormat="1"/>
    <xf numFmtId="181" fontId="0" fillId="0" borderId="0" xfId="0" applyNumberFormat="1"/>
    <xf numFmtId="184" fontId="0" fillId="0" borderId="0" xfId="0" applyNumberFormat="1"/>
    <xf numFmtId="0" fontId="16" fillId="10" borderId="2" xfId="0" applyFont="1" applyFill="1" applyBorder="1" applyAlignment="1">
      <alignment vertical="center"/>
    </xf>
    <xf numFmtId="176" fontId="16" fillId="9" borderId="2" xfId="0" applyNumberFormat="1" applyFont="1" applyFill="1" applyBorder="1" applyAlignment="1" applyProtection="1">
      <alignment vertical="center"/>
      <protection locked="0"/>
    </xf>
    <xf numFmtId="0" fontId="16" fillId="10" borderId="0" xfId="0" applyFont="1" applyFill="1" applyAlignment="1">
      <alignment vertical="center"/>
    </xf>
    <xf numFmtId="0" fontId="16" fillId="0" borderId="0" xfId="0" applyFont="1" applyAlignment="1">
      <alignment vertical="center"/>
    </xf>
    <xf numFmtId="0" fontId="17" fillId="0" borderId="0" xfId="0" applyFont="1" applyAlignment="1">
      <alignment horizontal="right" vertical="center"/>
    </xf>
    <xf numFmtId="0" fontId="17"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vertical="center"/>
    </xf>
    <xf numFmtId="0" fontId="16" fillId="0" borderId="0" xfId="0" applyFont="1" applyAlignment="1">
      <alignment horizontal="center" vertical="center"/>
    </xf>
    <xf numFmtId="0" fontId="16" fillId="0" borderId="2" xfId="0" applyFont="1" applyBorder="1" applyAlignment="1">
      <alignment horizontal="center" vertical="center"/>
    </xf>
    <xf numFmtId="0" fontId="16" fillId="0" borderId="2" xfId="0" applyFont="1" applyBorder="1" applyAlignment="1">
      <alignment horizontal="center" vertical="center"/>
    </xf>
    <xf numFmtId="185" fontId="16" fillId="9" borderId="2" xfId="0" applyNumberFormat="1" applyFont="1" applyFill="1" applyBorder="1" applyAlignment="1" applyProtection="1">
      <alignment horizontal="center" vertical="center" shrinkToFit="1"/>
      <protection locked="0"/>
    </xf>
    <xf numFmtId="0" fontId="16" fillId="10" borderId="3" xfId="0" applyFont="1" applyFill="1" applyBorder="1" applyAlignment="1">
      <alignment horizontal="center" vertical="center"/>
    </xf>
    <xf numFmtId="49" fontId="16" fillId="9" borderId="2" xfId="0" applyNumberFormat="1" applyFont="1" applyFill="1" applyBorder="1" applyAlignment="1" applyProtection="1">
      <alignment vertical="center"/>
      <protection locked="0"/>
    </xf>
    <xf numFmtId="0" fontId="16" fillId="10" borderId="5" xfId="0" applyFont="1" applyFill="1" applyBorder="1" applyAlignment="1">
      <alignment horizontal="center" vertical="center"/>
    </xf>
    <xf numFmtId="0" fontId="16" fillId="10" borderId="4" xfId="0" applyFont="1" applyFill="1" applyBorder="1" applyAlignment="1">
      <alignment horizontal="center" vertical="center"/>
    </xf>
    <xf numFmtId="0" fontId="16" fillId="0" borderId="3" xfId="0" applyFont="1" applyBorder="1" applyAlignment="1">
      <alignment horizontal="center" vertical="center"/>
    </xf>
    <xf numFmtId="0" fontId="16" fillId="0" borderId="0" xfId="0" applyFont="1"/>
    <xf numFmtId="0" fontId="16" fillId="0" borderId="4" xfId="0" applyFont="1" applyBorder="1" applyAlignment="1">
      <alignment horizontal="center" vertical="center"/>
    </xf>
    <xf numFmtId="0" fontId="19" fillId="0" borderId="4" xfId="0" applyFont="1" applyBorder="1" applyAlignment="1">
      <alignment horizontal="center" vertical="center" wrapText="1"/>
    </xf>
    <xf numFmtId="192" fontId="16" fillId="9" borderId="2" xfId="0" applyNumberFormat="1" applyFont="1" applyFill="1" applyBorder="1" applyAlignment="1" applyProtection="1">
      <alignment vertical="center"/>
      <protection locked="0"/>
    </xf>
    <xf numFmtId="0" fontId="16" fillId="0" borderId="3" xfId="0" applyFont="1" applyBorder="1" applyAlignment="1">
      <alignment vertical="center"/>
    </xf>
    <xf numFmtId="0" fontId="16" fillId="10" borderId="7" xfId="0" applyFont="1" applyFill="1" applyBorder="1" applyAlignment="1">
      <alignment horizontal="center" vertical="center"/>
    </xf>
    <xf numFmtId="192" fontId="16" fillId="11" borderId="2" xfId="0" applyNumberFormat="1" applyFont="1" applyFill="1" applyBorder="1" applyAlignment="1" applyProtection="1">
      <alignment vertical="center"/>
      <protection locked="0"/>
    </xf>
    <xf numFmtId="0" fontId="16" fillId="0" borderId="8" xfId="0" applyFont="1" applyBorder="1" applyAlignment="1">
      <alignment vertical="center"/>
    </xf>
    <xf numFmtId="0" fontId="16" fillId="10" borderId="2" xfId="0" applyFont="1" applyFill="1" applyBorder="1" applyAlignment="1">
      <alignment horizontal="center" vertical="center"/>
    </xf>
    <xf numFmtId="0" fontId="16" fillId="0" borderId="5" xfId="0" applyFont="1" applyBorder="1" applyAlignment="1">
      <alignment vertical="center"/>
    </xf>
    <xf numFmtId="0" fontId="20" fillId="0" borderId="0" xfId="0" applyFont="1" applyAlignment="1">
      <alignment vertical="center"/>
    </xf>
    <xf numFmtId="0" fontId="17" fillId="0" borderId="2" xfId="0" applyFont="1" applyFill="1" applyBorder="1" applyAlignment="1" applyProtection="1">
      <alignment horizontal="center" vertical="center"/>
      <protection locked="0"/>
    </xf>
    <xf numFmtId="193" fontId="16" fillId="12" borderId="2" xfId="0" applyNumberFormat="1" applyFont="1" applyFill="1" applyBorder="1" applyAlignment="1" applyProtection="1">
      <alignment horizontal="center" vertical="center" shrinkToFit="1"/>
      <protection locked="0"/>
    </xf>
    <xf numFmtId="194" fontId="16" fillId="12" borderId="58" xfId="0" applyNumberFormat="1" applyFont="1" applyFill="1" applyBorder="1" applyAlignment="1" applyProtection="1">
      <alignment horizontal="center" vertical="center" shrinkToFit="1"/>
      <protection locked="0"/>
    </xf>
    <xf numFmtId="194" fontId="16" fillId="9" borderId="2" xfId="0" applyNumberFormat="1" applyFont="1" applyFill="1" applyBorder="1" applyAlignment="1" applyProtection="1">
      <alignment horizontal="center" vertical="center" shrinkToFit="1"/>
      <protection locked="0"/>
    </xf>
    <xf numFmtId="0" fontId="23" fillId="0" borderId="0" xfId="0" applyFont="1" applyAlignment="1">
      <alignment vertical="center"/>
    </xf>
    <xf numFmtId="0" fontId="23" fillId="10" borderId="2" xfId="0" applyFont="1" applyFill="1" applyBorder="1" applyAlignment="1">
      <alignment horizontal="center" vertical="center"/>
    </xf>
    <xf numFmtId="0" fontId="16" fillId="9" borderId="2" xfId="0" applyFont="1" applyFill="1" applyBorder="1" applyAlignment="1" applyProtection="1">
      <alignment horizontal="center" vertical="center"/>
      <protection locked="0"/>
    </xf>
    <xf numFmtId="0" fontId="24" fillId="0" borderId="0" xfId="0" applyFont="1" applyAlignment="1">
      <alignment vertical="center"/>
    </xf>
    <xf numFmtId="0" fontId="16" fillId="10" borderId="6" xfId="0" applyFont="1" applyFill="1" applyBorder="1" applyAlignment="1">
      <alignment horizontal="center" vertical="center"/>
    </xf>
    <xf numFmtId="0" fontId="16" fillId="0" borderId="2" xfId="0" applyFont="1" applyFill="1" applyBorder="1" applyAlignment="1" applyProtection="1">
      <alignment vertical="center"/>
      <protection locked="0"/>
    </xf>
    <xf numFmtId="0" fontId="18" fillId="0" borderId="0" xfId="0" applyFont="1" applyAlignment="1">
      <alignment horizontal="left" vertical="center"/>
    </xf>
    <xf numFmtId="0" fontId="18" fillId="0" borderId="0" xfId="0" applyFont="1" applyAlignment="1">
      <alignment horizontal="center" vertical="center"/>
    </xf>
    <xf numFmtId="0" fontId="16" fillId="0" borderId="3" xfId="0" applyFont="1" applyBorder="1" applyAlignment="1">
      <alignment horizontal="center" vertical="distributed" textRotation="255" wrapText="1"/>
    </xf>
    <xf numFmtId="0" fontId="16" fillId="10" borderId="2" xfId="0" applyFont="1" applyFill="1" applyBorder="1" applyAlignment="1">
      <alignment horizontal="left" vertical="center"/>
    </xf>
    <xf numFmtId="0" fontId="16" fillId="0" borderId="5" xfId="0" applyFont="1" applyBorder="1" applyAlignment="1">
      <alignment horizontal="center" vertical="distributed" textRotation="255" wrapText="1"/>
    </xf>
    <xf numFmtId="0" fontId="16" fillId="0" borderId="4" xfId="0" applyFont="1" applyBorder="1" applyAlignment="1">
      <alignment horizontal="center" vertical="distributed" textRotation="255" wrapText="1"/>
    </xf>
    <xf numFmtId="0" fontId="16" fillId="0" borderId="6" xfId="0" applyFont="1" applyBorder="1" applyAlignment="1">
      <alignment horizontal="center" vertical="center"/>
    </xf>
    <xf numFmtId="0" fontId="24" fillId="0" borderId="12"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right" vertical="center"/>
    </xf>
    <xf numFmtId="0" fontId="16" fillId="0" borderId="0" xfId="0" applyFont="1" applyAlignment="1">
      <alignment horizontal="center" vertical="center"/>
    </xf>
    <xf numFmtId="49" fontId="16" fillId="0" borderId="0" xfId="0" applyNumberFormat="1" applyFont="1" applyAlignment="1">
      <alignment vertical="center"/>
    </xf>
    <xf numFmtId="0" fontId="16" fillId="0" borderId="18" xfId="0" applyFont="1" applyBorder="1" applyAlignment="1">
      <alignment horizontal="right" vertical="center"/>
    </xf>
    <xf numFmtId="0" fontId="16" fillId="9" borderId="58" xfId="0" applyFont="1" applyFill="1" applyBorder="1" applyAlignment="1" applyProtection="1">
      <alignment horizontal="center" vertical="center"/>
      <protection locked="0"/>
    </xf>
    <xf numFmtId="0" fontId="16" fillId="0" borderId="0" xfId="0" applyFont="1" applyAlignment="1">
      <alignment horizontal="center"/>
    </xf>
    <xf numFmtId="0" fontId="16" fillId="0" borderId="8" xfId="0" applyFont="1" applyBorder="1" applyAlignment="1">
      <alignment horizontal="center" vertical="center"/>
    </xf>
    <xf numFmtId="0" fontId="16" fillId="0" borderId="0" xfId="0" applyFont="1" applyAlignment="1">
      <alignment horizontal="center" vertical="center" shrinkToFit="1"/>
    </xf>
    <xf numFmtId="0" fontId="16" fillId="0" borderId="0" xfId="0" applyFont="1" applyAlignment="1">
      <alignment horizontal="right"/>
    </xf>
    <xf numFmtId="0" fontId="16" fillId="0" borderId="2" xfId="0" applyFont="1" applyBorder="1" applyAlignment="1">
      <alignment horizontal="center" vertical="center" wrapText="1"/>
    </xf>
    <xf numFmtId="193" fontId="16" fillId="11" borderId="2" xfId="0" applyNumberFormat="1" applyFont="1" applyFill="1" applyBorder="1" applyAlignment="1" applyProtection="1">
      <alignment horizontal="center" vertical="center" shrinkToFit="1"/>
      <protection locked="0"/>
    </xf>
    <xf numFmtId="0" fontId="16" fillId="0" borderId="0" xfId="0" applyFont="1" applyAlignment="1">
      <alignment horizontal="left" vertical="center"/>
    </xf>
    <xf numFmtId="0" fontId="16" fillId="0" borderId="6" xfId="0" applyFont="1" applyBorder="1" applyAlignment="1">
      <alignment vertical="center"/>
    </xf>
    <xf numFmtId="0" fontId="16" fillId="0" borderId="7" xfId="0" applyFont="1" applyBorder="1" applyAlignment="1">
      <alignment vertical="center"/>
    </xf>
    <xf numFmtId="0" fontId="16" fillId="10" borderId="2" xfId="0" applyFont="1" applyFill="1" applyBorder="1" applyAlignment="1">
      <alignment horizontal="center" vertical="center" wrapText="1"/>
    </xf>
    <xf numFmtId="49" fontId="16" fillId="0" borderId="2" xfId="0" applyNumberFormat="1" applyFont="1" applyBorder="1" applyAlignment="1">
      <alignment vertical="center"/>
    </xf>
    <xf numFmtId="178" fontId="16" fillId="0" borderId="2" xfId="0" applyNumberFormat="1" applyFont="1" applyBorder="1" applyAlignment="1">
      <alignment horizontal="center" vertical="center"/>
    </xf>
    <xf numFmtId="0" fontId="16" fillId="0" borderId="2" xfId="0" applyFont="1" applyBorder="1" applyAlignment="1">
      <alignment horizontal="left" vertical="center"/>
    </xf>
    <xf numFmtId="0" fontId="16" fillId="0" borderId="8" xfId="0" applyFont="1" applyBorder="1"/>
    <xf numFmtId="0" fontId="16" fillId="0" borderId="9" xfId="0" applyFont="1" applyBorder="1" applyAlignment="1">
      <alignment horizontal="left" vertical="center"/>
    </xf>
    <xf numFmtId="178" fontId="16" fillId="0" borderId="0" xfId="0" applyNumberFormat="1" applyFont="1"/>
    <xf numFmtId="3" fontId="16" fillId="0" borderId="0" xfId="0" applyNumberFormat="1" applyFont="1" applyAlignment="1">
      <alignment vertical="center"/>
    </xf>
    <xf numFmtId="178" fontId="16" fillId="0" borderId="0" xfId="0" applyNumberFormat="1" applyFont="1" applyAlignment="1">
      <alignment horizontal="left" vertical="center"/>
    </xf>
    <xf numFmtId="0" fontId="16" fillId="0" borderId="10" xfId="0" applyFont="1" applyBorder="1"/>
    <xf numFmtId="0" fontId="16" fillId="0" borderId="11" xfId="0" applyFont="1" applyBorder="1" applyAlignment="1">
      <alignment vertical="center"/>
    </xf>
    <xf numFmtId="178" fontId="16" fillId="0" borderId="11" xfId="0" applyNumberFormat="1" applyFont="1" applyBorder="1" applyAlignment="1">
      <alignment vertical="center"/>
    </xf>
    <xf numFmtId="0" fontId="16" fillId="0" borderId="11" xfId="0" applyFont="1" applyBorder="1"/>
    <xf numFmtId="0" fontId="16" fillId="0" borderId="2" xfId="0" applyFont="1" applyBorder="1" applyAlignment="1">
      <alignment vertical="center"/>
    </xf>
    <xf numFmtId="49" fontId="16" fillId="9" borderId="2" xfId="0" applyNumberFormat="1" applyFont="1" applyFill="1" applyBorder="1" applyAlignment="1" applyProtection="1">
      <alignment vertical="center" shrinkToFit="1"/>
      <protection locked="0"/>
    </xf>
    <xf numFmtId="178" fontId="16" fillId="9" borderId="2" xfId="0" applyNumberFormat="1" applyFont="1" applyFill="1" applyBorder="1" applyAlignment="1" applyProtection="1">
      <alignment horizontal="center" vertical="center"/>
      <protection locked="0"/>
    </xf>
    <xf numFmtId="0" fontId="16" fillId="9" borderId="2" xfId="0" applyFont="1" applyFill="1" applyBorder="1" applyAlignment="1" applyProtection="1">
      <alignment horizontal="left" vertical="center"/>
      <protection locked="0"/>
    </xf>
    <xf numFmtId="0" fontId="16" fillId="9" borderId="2" xfId="0" applyFont="1" applyFill="1" applyBorder="1" applyAlignment="1" applyProtection="1">
      <alignment vertical="center"/>
      <protection locked="0"/>
    </xf>
    <xf numFmtId="0" fontId="16" fillId="0" borderId="0" xfId="0" applyFont="1" applyAlignment="1">
      <alignment vertical="center"/>
    </xf>
    <xf numFmtId="187" fontId="16" fillId="0" borderId="0" xfId="0" applyNumberFormat="1" applyFont="1" applyAlignment="1">
      <alignment vertical="center"/>
    </xf>
    <xf numFmtId="187" fontId="16" fillId="0" borderId="2" xfId="0" applyNumberFormat="1" applyFont="1" applyBorder="1" applyAlignment="1">
      <alignment horizontal="center" vertical="center"/>
    </xf>
    <xf numFmtId="49" fontId="20" fillId="0" borderId="2" xfId="0" applyNumberFormat="1" applyFont="1" applyBorder="1" applyAlignment="1">
      <alignment horizontal="center" vertical="center" wrapText="1"/>
    </xf>
    <xf numFmtId="187" fontId="16" fillId="0" borderId="2" xfId="0" applyNumberFormat="1" applyFont="1" applyBorder="1" applyAlignment="1">
      <alignment horizontal="center" vertical="center" wrapText="1"/>
    </xf>
    <xf numFmtId="0" fontId="16" fillId="9" borderId="4" xfId="0" applyFont="1" applyFill="1" applyBorder="1" applyAlignment="1" applyProtection="1">
      <alignment horizontal="center" vertical="center"/>
      <protection locked="0"/>
    </xf>
    <xf numFmtId="0" fontId="19" fillId="9" borderId="2" xfId="0" applyFont="1" applyFill="1" applyBorder="1" applyAlignment="1" applyProtection="1">
      <alignment vertical="center" wrapText="1"/>
      <protection locked="0"/>
    </xf>
    <xf numFmtId="187" fontId="16" fillId="9" borderId="2" xfId="0" applyNumberFormat="1" applyFont="1" applyFill="1" applyBorder="1" applyAlignment="1" applyProtection="1">
      <alignment horizontal="center" vertical="center" shrinkToFit="1"/>
      <protection locked="0"/>
    </xf>
    <xf numFmtId="0" fontId="24" fillId="0" borderId="0" xfId="0" applyFont="1" applyAlignment="1">
      <alignment horizontal="center" vertical="center"/>
    </xf>
    <xf numFmtId="178" fontId="16" fillId="9" borderId="2" xfId="0" applyNumberFormat="1" applyFont="1" applyFill="1" applyBorder="1" applyAlignment="1" applyProtection="1">
      <alignment vertical="center"/>
      <protection locked="0"/>
    </xf>
    <xf numFmtId="0" fontId="16" fillId="9" borderId="2" xfId="0" applyFont="1" applyFill="1" applyBorder="1" applyAlignment="1" applyProtection="1">
      <alignment vertical="center" wrapText="1"/>
      <protection locked="0"/>
    </xf>
    <xf numFmtId="0" fontId="16" fillId="10" borderId="3" xfId="0" applyFont="1" applyFill="1" applyBorder="1" applyAlignment="1">
      <alignment horizontal="center" vertical="center"/>
    </xf>
    <xf numFmtId="0" fontId="16" fillId="10" borderId="6" xfId="0" applyFont="1" applyFill="1" applyBorder="1" applyAlignment="1">
      <alignment horizontal="center" vertical="center" shrinkToFit="1"/>
    </xf>
    <xf numFmtId="0" fontId="16" fillId="10" borderId="2" xfId="0" applyFont="1" applyFill="1" applyBorder="1" applyAlignment="1">
      <alignment horizontal="center" vertical="center" shrinkToFit="1"/>
    </xf>
    <xf numFmtId="0" fontId="16" fillId="10" borderId="4" xfId="0" applyFont="1" applyFill="1" applyBorder="1" applyAlignment="1">
      <alignment horizontal="center" vertical="center"/>
    </xf>
    <xf numFmtId="178" fontId="16" fillId="9" borderId="4" xfId="0" applyNumberFormat="1" applyFont="1" applyFill="1" applyBorder="1" applyAlignment="1" applyProtection="1">
      <alignment vertical="center"/>
      <protection locked="0"/>
    </xf>
    <xf numFmtId="178" fontId="16" fillId="9" borderId="10" xfId="0" applyNumberFormat="1" applyFont="1" applyFill="1" applyBorder="1" applyAlignment="1" applyProtection="1">
      <alignment vertical="center"/>
      <protection locked="0"/>
    </xf>
    <xf numFmtId="178" fontId="16" fillId="9" borderId="4" xfId="0" applyNumberFormat="1" applyFont="1" applyFill="1" applyBorder="1" applyAlignment="1" applyProtection="1">
      <alignment vertical="center" shrinkToFit="1"/>
      <protection locked="0"/>
    </xf>
    <xf numFmtId="178" fontId="16" fillId="9" borderId="2" xfId="0" applyNumberFormat="1" applyFont="1" applyFill="1" applyBorder="1" applyAlignment="1" applyProtection="1">
      <alignment vertical="center" shrinkToFit="1"/>
      <protection locked="0"/>
    </xf>
    <xf numFmtId="0" fontId="16" fillId="9" borderId="6" xfId="0" applyFont="1" applyFill="1" applyBorder="1" applyAlignment="1" applyProtection="1">
      <alignment horizontal="center" vertical="center" shrinkToFit="1"/>
      <protection locked="0"/>
    </xf>
    <xf numFmtId="0" fontId="16" fillId="9" borderId="2" xfId="0" applyFont="1" applyFill="1" applyBorder="1" applyAlignment="1" applyProtection="1">
      <alignment horizontal="center" vertical="center" shrinkToFit="1"/>
      <protection locked="0"/>
    </xf>
    <xf numFmtId="0" fontId="16" fillId="0" borderId="0" xfId="0" applyFont="1" applyAlignment="1">
      <alignment horizontal="right"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vertical="center" shrinkToFit="1"/>
    </xf>
    <xf numFmtId="0" fontId="23" fillId="10" borderId="0" xfId="0" applyFont="1" applyFill="1" applyAlignment="1">
      <alignment horizontal="right" vertical="center"/>
    </xf>
    <xf numFmtId="179" fontId="16" fillId="0" borderId="0" xfId="0" applyNumberFormat="1" applyFont="1" applyAlignment="1">
      <alignment vertical="center" shrinkToFit="1"/>
    </xf>
    <xf numFmtId="178" fontId="16" fillId="12" borderId="2" xfId="0" applyNumberFormat="1" applyFont="1" applyFill="1" applyBorder="1" applyAlignment="1" applyProtection="1">
      <alignment vertical="center" shrinkToFit="1"/>
      <protection locked="0"/>
    </xf>
    <xf numFmtId="178" fontId="16" fillId="9" borderId="3" xfId="0" applyNumberFormat="1" applyFont="1" applyFill="1" applyBorder="1" applyAlignment="1" applyProtection="1">
      <alignment horizontal="right" vertical="center"/>
      <protection locked="0"/>
    </xf>
    <xf numFmtId="0" fontId="23" fillId="0" borderId="8" xfId="0" applyFont="1" applyBorder="1" applyAlignment="1">
      <alignment vertical="center"/>
    </xf>
    <xf numFmtId="179" fontId="16" fillId="0" borderId="9" xfId="0" applyNumberFormat="1" applyFont="1" applyBorder="1" applyAlignment="1">
      <alignment vertical="center" shrinkToFit="1"/>
    </xf>
    <xf numFmtId="0" fontId="16" fillId="0" borderId="0" xfId="0" applyFont="1" applyAlignment="1">
      <alignment vertical="center" wrapText="1"/>
    </xf>
    <xf numFmtId="185" fontId="16" fillId="9" borderId="2" xfId="0" applyNumberFormat="1" applyFont="1" applyFill="1" applyBorder="1" applyAlignment="1" applyProtection="1">
      <alignment horizontal="center" vertical="center"/>
      <protection locked="0"/>
    </xf>
    <xf numFmtId="0" fontId="16" fillId="12" borderId="2" xfId="0" applyFont="1" applyFill="1" applyBorder="1" applyAlignment="1" applyProtection="1">
      <alignment vertical="center"/>
      <protection locked="0"/>
    </xf>
    <xf numFmtId="0" fontId="16" fillId="0" borderId="60" xfId="0" applyFont="1" applyBorder="1" applyAlignment="1">
      <alignment horizontal="center" vertical="center"/>
    </xf>
    <xf numFmtId="188" fontId="16" fillId="11" borderId="60" xfId="0" applyNumberFormat="1" applyFont="1" applyFill="1" applyBorder="1" applyAlignment="1" applyProtection="1">
      <alignment horizontal="center" vertical="center"/>
      <protection locked="0"/>
    </xf>
    <xf numFmtId="189" fontId="16" fillId="12" borderId="60" xfId="0" applyNumberFormat="1" applyFont="1" applyFill="1" applyBorder="1" applyAlignment="1">
      <alignment horizontal="center" vertical="center"/>
    </xf>
    <xf numFmtId="190" fontId="16" fillId="9" borderId="2" xfId="0" applyNumberFormat="1" applyFont="1" applyFill="1" applyBorder="1" applyAlignment="1" applyProtection="1">
      <alignment vertical="center"/>
      <protection locked="0"/>
    </xf>
    <xf numFmtId="191" fontId="16" fillId="0" borderId="2" xfId="0" applyNumberFormat="1" applyFont="1" applyFill="1" applyBorder="1" applyAlignment="1" applyProtection="1">
      <alignment vertical="center"/>
      <protection locked="0"/>
    </xf>
    <xf numFmtId="0" fontId="16" fillId="0" borderId="2" xfId="0" applyFont="1" applyBorder="1" applyAlignment="1">
      <alignment horizontal="center" vertical="center" wrapText="1"/>
    </xf>
    <xf numFmtId="0" fontId="16" fillId="10" borderId="6" xfId="0" applyFont="1" applyFill="1" applyBorder="1" applyAlignment="1">
      <alignment horizontal="left" vertical="center"/>
    </xf>
    <xf numFmtId="0" fontId="16" fillId="10" borderId="12" xfId="0" applyFont="1" applyFill="1" applyBorder="1" applyAlignment="1">
      <alignment vertical="center"/>
    </xf>
    <xf numFmtId="0" fontId="16" fillId="10" borderId="7" xfId="0" applyFont="1" applyFill="1" applyBorder="1" applyAlignment="1">
      <alignment vertical="center"/>
    </xf>
    <xf numFmtId="0" fontId="16" fillId="9" borderId="3" xfId="0" applyFont="1" applyFill="1" applyBorder="1" applyAlignment="1" applyProtection="1">
      <alignment horizontal="center" vertical="center"/>
      <protection locked="0"/>
    </xf>
    <xf numFmtId="0" fontId="16" fillId="10" borderId="3" xfId="0" applyFont="1" applyFill="1" applyBorder="1" applyAlignment="1">
      <alignment vertical="center"/>
    </xf>
    <xf numFmtId="0" fontId="16" fillId="10" borderId="5" xfId="0" applyFont="1" applyFill="1" applyBorder="1" applyAlignment="1">
      <alignment vertical="center"/>
    </xf>
    <xf numFmtId="0" fontId="16" fillId="10" borderId="4" xfId="0" applyFont="1" applyFill="1" applyBorder="1" applyAlignment="1">
      <alignment vertical="center"/>
    </xf>
    <xf numFmtId="0" fontId="16" fillId="10" borderId="2" xfId="0" applyFont="1" applyFill="1" applyBorder="1" applyAlignment="1">
      <alignment vertical="center" wrapText="1"/>
    </xf>
    <xf numFmtId="3" fontId="16" fillId="12" borderId="2" xfId="0" applyNumberFormat="1" applyFont="1" applyFill="1" applyBorder="1" applyAlignment="1" applyProtection="1">
      <alignment vertical="center" shrinkToFit="1"/>
      <protection locked="0"/>
    </xf>
    <xf numFmtId="3" fontId="16" fillId="9" borderId="2" xfId="0" applyNumberFormat="1" applyFont="1" applyFill="1" applyBorder="1" applyAlignment="1" applyProtection="1">
      <alignment vertical="center" shrinkToFit="1"/>
      <protection locked="0"/>
    </xf>
    <xf numFmtId="0" fontId="16" fillId="0" borderId="10" xfId="0" applyFont="1" applyBorder="1" applyAlignment="1">
      <alignment vertical="center"/>
    </xf>
    <xf numFmtId="0" fontId="16" fillId="0" borderId="4" xfId="0" applyFont="1" applyBorder="1" applyAlignment="1">
      <alignment vertical="center"/>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10" borderId="6" xfId="0" applyFont="1" applyFill="1" applyBorder="1" applyAlignment="1">
      <alignment vertical="center"/>
    </xf>
    <xf numFmtId="0" fontId="16" fillId="13" borderId="2" xfId="0" applyFont="1" applyFill="1" applyBorder="1" applyAlignment="1" applyProtection="1">
      <alignment vertical="center" shrinkToFit="1"/>
      <protection locked="0"/>
    </xf>
    <xf numFmtId="0" fontId="16" fillId="9" borderId="2" xfId="8" applyFont="1" applyFill="1" applyBorder="1" applyAlignment="1" applyProtection="1">
      <alignment horizontal="center" vertical="center" shrinkToFit="1"/>
      <protection locked="0"/>
    </xf>
    <xf numFmtId="0" fontId="16" fillId="10" borderId="5" xfId="0" applyFont="1" applyFill="1" applyBorder="1" applyAlignment="1">
      <alignment vertical="center" shrinkToFit="1"/>
    </xf>
    <xf numFmtId="0" fontId="16" fillId="0" borderId="0" xfId="8" applyFont="1">
      <alignment vertical="center"/>
    </xf>
    <xf numFmtId="0" fontId="16" fillId="11" borderId="2" xfId="0" applyFont="1" applyFill="1" applyBorder="1" applyAlignment="1" applyProtection="1">
      <alignment vertical="center" wrapText="1"/>
      <protection locked="0"/>
    </xf>
    <xf numFmtId="0" fontId="16" fillId="10" borderId="2" xfId="0" applyFont="1" applyFill="1" applyBorder="1" applyAlignment="1">
      <alignment vertical="center" shrinkToFit="1"/>
    </xf>
    <xf numFmtId="0" fontId="25" fillId="0" borderId="0" xfId="0" applyFont="1" applyAlignment="1">
      <alignment vertical="center"/>
    </xf>
    <xf numFmtId="0" fontId="16" fillId="10" borderId="0" xfId="0" applyFont="1" applyFill="1" applyAlignment="1">
      <alignment horizontal="right" vertical="center"/>
    </xf>
    <xf numFmtId="186" fontId="16" fillId="9" borderId="2" xfId="0" applyNumberFormat="1" applyFont="1" applyFill="1" applyBorder="1" applyAlignment="1" applyProtection="1">
      <alignment horizontal="center" vertical="center"/>
      <protection locked="0"/>
    </xf>
    <xf numFmtId="177" fontId="16" fillId="9" borderId="2" xfId="0" applyNumberFormat="1" applyFont="1" applyFill="1" applyBorder="1" applyAlignment="1" applyProtection="1">
      <alignment vertical="center"/>
      <protection locked="0"/>
    </xf>
    <xf numFmtId="49" fontId="16" fillId="9" borderId="2" xfId="0" applyNumberFormat="1" applyFont="1" applyFill="1" applyBorder="1" applyAlignment="1" applyProtection="1">
      <alignment vertical="center" wrapText="1"/>
      <protection locked="0"/>
    </xf>
    <xf numFmtId="0" fontId="16" fillId="10" borderId="58" xfId="0" applyFont="1" applyFill="1" applyBorder="1" applyAlignment="1">
      <alignment vertical="center"/>
    </xf>
    <xf numFmtId="0" fontId="16" fillId="9" borderId="3" xfId="0" applyFont="1" applyFill="1" applyBorder="1" applyAlignment="1" applyProtection="1">
      <alignment vertical="center" wrapText="1"/>
      <protection locked="0"/>
    </xf>
    <xf numFmtId="0" fontId="16" fillId="10" borderId="58" xfId="0" applyFont="1" applyFill="1" applyBorder="1" applyAlignment="1">
      <alignment vertical="center" wrapText="1"/>
    </xf>
    <xf numFmtId="0" fontId="16" fillId="0" borderId="8" xfId="0" applyFont="1" applyBorder="1" applyAlignment="1">
      <alignment vertical="top" wrapText="1"/>
    </xf>
    <xf numFmtId="0" fontId="16" fillId="0" borderId="0" xfId="0" applyFont="1" applyBorder="1" applyAlignment="1">
      <alignment vertical="top" wrapText="1"/>
    </xf>
    <xf numFmtId="0" fontId="16" fillId="10" borderId="13" xfId="0" applyFont="1" applyFill="1" applyBorder="1" applyAlignment="1">
      <alignment vertical="center"/>
    </xf>
    <xf numFmtId="0" fontId="16" fillId="10" borderId="14" xfId="0" applyFont="1" applyFill="1" applyBorder="1" applyAlignment="1">
      <alignment vertical="center"/>
    </xf>
    <xf numFmtId="0" fontId="16" fillId="10" borderId="2" xfId="0" applyFont="1" applyFill="1" applyBorder="1" applyAlignment="1">
      <alignment vertical="center" wrapText="1"/>
    </xf>
    <xf numFmtId="0" fontId="16" fillId="10" borderId="6" xfId="0" applyFont="1" applyFill="1" applyBorder="1" applyAlignment="1">
      <alignment horizontal="right" vertical="center"/>
    </xf>
    <xf numFmtId="0" fontId="16" fillId="10" borderId="10" xfId="0" applyFont="1" applyFill="1" applyBorder="1" applyAlignment="1">
      <alignment vertical="center"/>
    </xf>
    <xf numFmtId="0" fontId="16" fillId="10" borderId="15" xfId="0" applyFont="1" applyFill="1" applyBorder="1" applyAlignment="1">
      <alignment vertical="center"/>
    </xf>
    <xf numFmtId="178" fontId="16" fillId="9" borderId="6" xfId="0" applyNumberFormat="1" applyFont="1" applyFill="1" applyBorder="1" applyAlignment="1" applyProtection="1">
      <alignment vertical="center"/>
      <protection locked="0"/>
    </xf>
    <xf numFmtId="0" fontId="16" fillId="0" borderId="6" xfId="0" applyFont="1" applyBorder="1" applyAlignment="1">
      <alignment horizontal="left" vertical="center" shrinkToFit="1"/>
    </xf>
    <xf numFmtId="0" fontId="16" fillId="0" borderId="2" xfId="0" applyFont="1" applyBorder="1" applyAlignment="1">
      <alignment horizontal="left" vertical="center" shrinkToFit="1"/>
    </xf>
    <xf numFmtId="0" fontId="16" fillId="0" borderId="6" xfId="0" applyFont="1" applyBorder="1" applyAlignment="1">
      <alignment horizontal="left" vertical="center"/>
    </xf>
    <xf numFmtId="0" fontId="16" fillId="13" borderId="2" xfId="0" applyFont="1" applyFill="1" applyBorder="1" applyAlignment="1" applyProtection="1">
      <alignment vertical="center"/>
      <protection locked="0"/>
    </xf>
    <xf numFmtId="0" fontId="16" fillId="9" borderId="3" xfId="0" applyFont="1" applyFill="1" applyBorder="1" applyAlignment="1" applyProtection="1">
      <alignment vertical="center"/>
      <protection locked="0"/>
    </xf>
    <xf numFmtId="0" fontId="16" fillId="11" borderId="3" xfId="0" applyFont="1" applyFill="1" applyBorder="1" applyAlignment="1" applyProtection="1">
      <alignment vertical="center"/>
      <protection locked="0"/>
    </xf>
    <xf numFmtId="0" fontId="16" fillId="10" borderId="8" xfId="0" applyFont="1" applyFill="1" applyBorder="1" applyAlignment="1">
      <alignment vertical="center"/>
    </xf>
    <xf numFmtId="0" fontId="16" fillId="9" borderId="7" xfId="0" applyFont="1" applyFill="1" applyBorder="1" applyAlignment="1" applyProtection="1">
      <alignment vertical="center"/>
      <protection locked="0"/>
    </xf>
    <xf numFmtId="0" fontId="16" fillId="9" borderId="6" xfId="0" applyFont="1" applyFill="1" applyBorder="1" applyAlignment="1" applyProtection="1">
      <alignment vertical="center"/>
      <protection locked="0"/>
    </xf>
    <xf numFmtId="0" fontId="16" fillId="9" borderId="4" xfId="0" applyFont="1" applyFill="1" applyBorder="1" applyAlignment="1" applyProtection="1">
      <alignment vertical="center"/>
      <protection locked="0"/>
    </xf>
    <xf numFmtId="0" fontId="16" fillId="9" borderId="2" xfId="0" applyFont="1" applyFill="1" applyBorder="1" applyAlignment="1" applyProtection="1">
      <alignment vertical="top" wrapText="1"/>
      <protection locked="0"/>
    </xf>
    <xf numFmtId="0" fontId="23" fillId="0" borderId="0" xfId="0" applyFont="1" applyAlignment="1">
      <alignment horizontal="right" vertical="center"/>
    </xf>
    <xf numFmtId="0" fontId="23" fillId="0" borderId="0" xfId="0" applyFont="1" applyAlignment="1">
      <alignment horizontal="justify" vertical="center"/>
    </xf>
    <xf numFmtId="0" fontId="23" fillId="0" borderId="0" xfId="0" applyFont="1" applyAlignment="1">
      <alignment horizontal="left" vertical="center"/>
    </xf>
    <xf numFmtId="0" fontId="18" fillId="0" borderId="0" xfId="0" applyFont="1" applyAlignment="1">
      <alignment vertical="center" wrapText="1"/>
    </xf>
    <xf numFmtId="0" fontId="16" fillId="0" borderId="3" xfId="0" applyFont="1" applyBorder="1" applyAlignment="1">
      <alignment horizontal="left" vertical="center"/>
    </xf>
    <xf numFmtId="0" fontId="16" fillId="12" borderId="2" xfId="0" applyFont="1" applyFill="1" applyBorder="1" applyAlignment="1" applyProtection="1">
      <alignment horizontal="center" vertical="center"/>
      <protection locked="0"/>
    </xf>
    <xf numFmtId="0" fontId="16" fillId="0" borderId="5" xfId="0" applyFont="1" applyBorder="1" applyAlignment="1">
      <alignment horizontal="left" vertical="center"/>
    </xf>
    <xf numFmtId="0" fontId="16" fillId="10" borderId="4" xfId="0" applyFont="1" applyFill="1" applyBorder="1" applyAlignment="1">
      <alignment horizontal="left" vertical="center"/>
    </xf>
    <xf numFmtId="0" fontId="16" fillId="11" borderId="2" xfId="0" applyFont="1" applyFill="1" applyBorder="1" applyAlignment="1" applyProtection="1">
      <alignment horizontal="center" vertical="center"/>
      <protection locked="0"/>
    </xf>
    <xf numFmtId="0" fontId="16" fillId="9" borderId="2" xfId="0" applyFont="1" applyFill="1" applyBorder="1" applyAlignment="1" applyProtection="1">
      <alignment horizontal="left" vertical="center" shrinkToFit="1"/>
      <protection locked="0"/>
    </xf>
    <xf numFmtId="0" fontId="16" fillId="9" borderId="0" xfId="0" applyFont="1" applyFill="1" applyAlignment="1" applyProtection="1">
      <alignment vertical="center" shrinkToFit="1"/>
      <protection locked="0"/>
    </xf>
    <xf numFmtId="0" fontId="16" fillId="9" borderId="2" xfId="0" applyFont="1" applyFill="1" applyBorder="1" applyAlignment="1" applyProtection="1">
      <alignment vertical="center" shrinkToFit="1"/>
      <protection locked="0"/>
    </xf>
    <xf numFmtId="0" fontId="24" fillId="9" borderId="2" xfId="0" applyFont="1" applyFill="1" applyBorder="1" applyAlignment="1" applyProtection="1">
      <alignment vertical="center" shrinkToFit="1"/>
      <protection locked="0"/>
    </xf>
    <xf numFmtId="0" fontId="16" fillId="0" borderId="9" xfId="0" applyFont="1" applyBorder="1" applyAlignment="1">
      <alignment vertical="center"/>
    </xf>
    <xf numFmtId="178" fontId="16" fillId="0" borderId="0" xfId="0" applyNumberFormat="1" applyFont="1" applyAlignment="1">
      <alignment vertical="center"/>
    </xf>
    <xf numFmtId="178" fontId="16" fillId="10" borderId="2" xfId="0" applyNumberFormat="1" applyFont="1" applyFill="1" applyBorder="1" applyAlignment="1">
      <alignment horizontal="center" vertical="center"/>
    </xf>
    <xf numFmtId="178" fontId="16" fillId="10" borderId="3" xfId="0" applyNumberFormat="1" applyFont="1" applyFill="1" applyBorder="1" applyAlignment="1">
      <alignment horizontal="center" vertical="center"/>
    </xf>
    <xf numFmtId="178" fontId="16" fillId="13" borderId="2" xfId="8" applyNumberFormat="1" applyFont="1" applyFill="1" applyBorder="1" applyProtection="1">
      <alignment vertical="center"/>
      <protection locked="0"/>
    </xf>
    <xf numFmtId="9" fontId="16" fillId="10" borderId="2" xfId="0" applyNumberFormat="1" applyFont="1" applyFill="1" applyBorder="1" applyAlignment="1">
      <alignment vertical="center"/>
    </xf>
    <xf numFmtId="9" fontId="16" fillId="0" borderId="16" xfId="8" applyNumberFormat="1" applyFont="1" applyBorder="1">
      <alignment vertical="center"/>
    </xf>
    <xf numFmtId="9" fontId="16" fillId="13" borderId="2" xfId="8" applyNumberFormat="1" applyFont="1" applyFill="1" applyBorder="1" applyProtection="1">
      <alignment vertical="center"/>
      <protection locked="0"/>
    </xf>
    <xf numFmtId="9" fontId="16" fillId="0" borderId="0" xfId="0" applyNumberFormat="1" applyFont="1" applyAlignment="1">
      <alignment vertical="center"/>
    </xf>
    <xf numFmtId="0" fontId="16" fillId="10" borderId="5" xfId="0" applyFont="1" applyFill="1" applyBorder="1" applyAlignment="1">
      <alignment vertical="center" textRotation="255"/>
    </xf>
    <xf numFmtId="3" fontId="16" fillId="0" borderId="16" xfId="0" applyNumberFormat="1" applyFont="1" applyBorder="1" applyAlignment="1">
      <alignment vertical="center"/>
    </xf>
    <xf numFmtId="178" fontId="16" fillId="10" borderId="16" xfId="8" applyNumberFormat="1" applyFont="1" applyFill="1" applyBorder="1">
      <alignment vertical="center"/>
    </xf>
    <xf numFmtId="0" fontId="16" fillId="10" borderId="4" xfId="0" applyFont="1" applyFill="1" applyBorder="1" applyAlignment="1">
      <alignment vertical="center" textRotation="255"/>
    </xf>
    <xf numFmtId="0" fontId="16" fillId="0" borderId="16" xfId="0" applyFont="1" applyBorder="1" applyAlignment="1">
      <alignment vertical="center"/>
    </xf>
    <xf numFmtId="178" fontId="16" fillId="13" borderId="2" xfId="0" applyNumberFormat="1" applyFont="1" applyFill="1" applyBorder="1" applyAlignment="1" applyProtection="1">
      <alignment vertical="center"/>
      <protection locked="0"/>
    </xf>
    <xf numFmtId="178" fontId="16" fillId="0" borderId="16" xfId="0" applyNumberFormat="1" applyFont="1" applyBorder="1" applyAlignment="1" applyProtection="1">
      <alignment vertical="center"/>
      <protection locked="0"/>
    </xf>
    <xf numFmtId="0" fontId="16" fillId="10" borderId="3" xfId="0" applyFont="1" applyFill="1" applyBorder="1" applyAlignment="1">
      <alignment vertical="center" textRotation="255"/>
    </xf>
    <xf numFmtId="178" fontId="16" fillId="10" borderId="16" xfId="0" applyNumberFormat="1" applyFont="1" applyFill="1" applyBorder="1" applyAlignment="1">
      <alignment vertical="center"/>
    </xf>
    <xf numFmtId="178" fontId="16" fillId="0" borderId="16" xfId="0" applyNumberFormat="1" applyFont="1" applyBorder="1" applyAlignment="1">
      <alignment vertical="center"/>
    </xf>
    <xf numFmtId="178" fontId="16" fillId="9" borderId="3" xfId="0" applyNumberFormat="1" applyFont="1" applyFill="1" applyBorder="1" applyAlignment="1" applyProtection="1">
      <alignment vertical="center"/>
      <protection locked="0"/>
    </xf>
    <xf numFmtId="0" fontId="16" fillId="10" borderId="8" xfId="0" applyFont="1" applyFill="1" applyBorder="1" applyAlignment="1">
      <alignment horizontal="center" vertical="center"/>
    </xf>
    <xf numFmtId="0" fontId="19" fillId="0" borderId="0" xfId="0" applyFont="1" applyAlignment="1">
      <alignment vertical="center"/>
    </xf>
    <xf numFmtId="187" fontId="16" fillId="9" borderId="2" xfId="0" applyNumberFormat="1" applyFont="1" applyFill="1" applyBorder="1" applyAlignment="1" applyProtection="1">
      <alignment horizontal="center" vertical="center"/>
      <protection locked="0"/>
    </xf>
    <xf numFmtId="187" fontId="16" fillId="9" borderId="6" xfId="0" applyNumberFormat="1" applyFont="1" applyFill="1" applyBorder="1" applyAlignment="1" applyProtection="1">
      <alignment horizontal="center" vertical="center"/>
      <protection locked="0"/>
    </xf>
    <xf numFmtId="0" fontId="16" fillId="0" borderId="5" xfId="0" applyFont="1" applyBorder="1" applyAlignment="1">
      <alignment horizontal="right" vertical="center"/>
    </xf>
    <xf numFmtId="0" fontId="16" fillId="0" borderId="17" xfId="0" applyFont="1" applyBorder="1" applyAlignment="1">
      <alignment vertical="center"/>
    </xf>
    <xf numFmtId="3" fontId="16" fillId="9" borderId="7" xfId="0" applyNumberFormat="1" applyFont="1" applyFill="1" applyBorder="1" applyAlignment="1" applyProtection="1">
      <alignment vertical="center"/>
      <protection locked="0"/>
    </xf>
    <xf numFmtId="3" fontId="16" fillId="9" borderId="6" xfId="0" applyNumberFormat="1" applyFont="1" applyFill="1" applyBorder="1" applyAlignment="1" applyProtection="1">
      <alignment vertical="center"/>
      <protection locked="0"/>
    </xf>
    <xf numFmtId="196" fontId="16" fillId="9" borderId="2" xfId="0" applyNumberFormat="1" applyFont="1" applyFill="1" applyBorder="1" applyAlignment="1" applyProtection="1">
      <alignment vertical="center"/>
      <protection locked="0"/>
    </xf>
    <xf numFmtId="196" fontId="16" fillId="9" borderId="6" xfId="0" applyNumberFormat="1" applyFont="1" applyFill="1" applyBorder="1" applyAlignment="1" applyProtection="1">
      <alignment vertical="center"/>
      <protection locked="0"/>
    </xf>
    <xf numFmtId="0" fontId="26" fillId="0" borderId="0" xfId="0" applyFont="1" applyAlignment="1">
      <alignment horizontal="left" vertical="center"/>
    </xf>
    <xf numFmtId="0" fontId="16" fillId="0" borderId="12" xfId="0" applyFont="1" applyBorder="1" applyAlignment="1">
      <alignment horizontal="left" vertical="center"/>
    </xf>
    <xf numFmtId="0" fontId="16" fillId="0" borderId="7" xfId="0" applyFont="1" applyBorder="1" applyAlignment="1">
      <alignment horizontal="left" vertical="center"/>
    </xf>
    <xf numFmtId="0" fontId="16" fillId="0" borderId="5" xfId="0" applyFont="1" applyBorder="1" applyAlignment="1">
      <alignment horizontal="center" vertical="center"/>
    </xf>
    <xf numFmtId="0" fontId="16" fillId="0" borderId="18" xfId="0" applyFont="1" applyBorder="1" applyAlignment="1">
      <alignment horizontal="center" vertical="center"/>
    </xf>
    <xf numFmtId="0" fontId="16" fillId="0" borderId="15" xfId="0" applyFont="1" applyBorder="1" applyAlignment="1">
      <alignment horizontal="center" vertical="center"/>
    </xf>
    <xf numFmtId="0" fontId="24" fillId="0" borderId="7" xfId="0" applyFont="1" applyBorder="1" applyAlignment="1">
      <alignment horizontal="center" vertical="center"/>
    </xf>
    <xf numFmtId="0" fontId="16" fillId="0" borderId="4" xfId="0" applyFont="1" applyBorder="1" applyAlignment="1">
      <alignment horizontal="left" vertical="center"/>
    </xf>
    <xf numFmtId="0" fontId="18" fillId="0" borderId="11" xfId="0" applyFont="1" applyBorder="1" applyAlignment="1">
      <alignment horizontal="right" vertical="center"/>
    </xf>
    <xf numFmtId="0" fontId="18" fillId="0" borderId="11" xfId="0" applyFont="1" applyBorder="1" applyAlignment="1">
      <alignment vertical="center"/>
    </xf>
    <xf numFmtId="0" fontId="16" fillId="0" borderId="12" xfId="0" applyFont="1" applyFill="1" applyBorder="1" applyAlignment="1" applyProtection="1">
      <alignment vertical="center" shrinkToFit="1"/>
      <protection locked="0"/>
    </xf>
    <xf numFmtId="0" fontId="27" fillId="0" borderId="0" xfId="0" applyFont="1" applyAlignment="1">
      <alignment vertical="center"/>
    </xf>
    <xf numFmtId="0" fontId="16" fillId="9" borderId="2" xfId="0" applyFont="1" applyFill="1" applyBorder="1" applyAlignment="1" applyProtection="1">
      <alignment vertical="center"/>
      <protection locked="0"/>
    </xf>
    <xf numFmtId="177" fontId="16" fillId="0" borderId="0" xfId="0" applyNumberFormat="1" applyFont="1" applyAlignment="1">
      <alignment vertical="center"/>
    </xf>
    <xf numFmtId="0" fontId="16" fillId="0" borderId="8" xfId="0" applyFont="1" applyBorder="1" applyAlignment="1">
      <alignment vertical="center" shrinkToFit="1"/>
    </xf>
    <xf numFmtId="177" fontId="28" fillId="0" borderId="0" xfId="0" applyNumberFormat="1" applyFont="1" applyAlignment="1">
      <alignment vertical="center"/>
    </xf>
    <xf numFmtId="0" fontId="28" fillId="0" borderId="0" xfId="0" applyFont="1" applyAlignment="1">
      <alignment horizontal="right" vertical="center"/>
    </xf>
    <xf numFmtId="0" fontId="29" fillId="0" borderId="0" xfId="0" applyFont="1" applyAlignment="1">
      <alignment vertical="center"/>
    </xf>
    <xf numFmtId="0" fontId="20" fillId="0" borderId="2" xfId="0" applyFont="1" applyBorder="1" applyAlignment="1">
      <alignment horizontal="center" vertical="center"/>
    </xf>
    <xf numFmtId="0" fontId="20" fillId="0" borderId="2" xfId="0" applyFont="1" applyBorder="1" applyAlignment="1">
      <alignment horizontal="center" vertical="center" shrinkToFit="1"/>
    </xf>
    <xf numFmtId="0" fontId="19" fillId="9" borderId="2" xfId="0" applyFont="1" applyFill="1" applyBorder="1" applyAlignment="1" applyProtection="1">
      <alignment horizontal="left" vertical="center" wrapText="1"/>
      <protection locked="0"/>
    </xf>
    <xf numFmtId="49" fontId="16" fillId="0" borderId="0" xfId="0" applyNumberFormat="1" applyFont="1"/>
    <xf numFmtId="177" fontId="16" fillId="0" borderId="0" xfId="0" applyNumberFormat="1" applyFont="1" applyAlignment="1">
      <alignment vertical="center" shrinkToFit="1"/>
    </xf>
    <xf numFmtId="0" fontId="16" fillId="0" borderId="18" xfId="0" applyFont="1" applyBorder="1" applyAlignment="1">
      <alignment horizontal="right" vertical="center"/>
    </xf>
    <xf numFmtId="0" fontId="16" fillId="0" borderId="2" xfId="0" applyFont="1" applyBorder="1" applyAlignment="1" applyProtection="1">
      <alignment horizontal="center" vertical="center"/>
      <protection locked="0"/>
    </xf>
    <xf numFmtId="58" fontId="16" fillId="14" borderId="58" xfId="0" applyNumberFormat="1" applyFont="1" applyFill="1" applyBorder="1" applyAlignment="1" applyProtection="1">
      <alignment horizontal="center" vertical="center"/>
      <protection locked="0"/>
    </xf>
    <xf numFmtId="49" fontId="16" fillId="9" borderId="2" xfId="0" applyNumberFormat="1" applyFont="1" applyFill="1" applyBorder="1" applyAlignment="1" applyProtection="1">
      <alignment horizontal="center" vertical="center"/>
      <protection locked="0"/>
    </xf>
    <xf numFmtId="0" fontId="16" fillId="10" borderId="7" xfId="0" applyFont="1" applyFill="1" applyBorder="1" applyAlignment="1">
      <alignment horizontal="left" vertical="center"/>
    </xf>
    <xf numFmtId="0" fontId="24" fillId="0" borderId="0" xfId="0" applyFont="1"/>
    <xf numFmtId="3" fontId="16" fillId="13" borderId="2" xfId="0" applyNumberFormat="1" applyFont="1" applyFill="1" applyBorder="1" applyAlignment="1" applyProtection="1">
      <alignment vertical="center" shrinkToFit="1"/>
      <protection locked="0"/>
    </xf>
    <xf numFmtId="0" fontId="29" fillId="0" borderId="0" xfId="0" applyFont="1" applyAlignment="1">
      <alignment horizontal="center" vertical="center"/>
    </xf>
    <xf numFmtId="0" fontId="16" fillId="0" borderId="6" xfId="0" applyFont="1" applyBorder="1" applyAlignment="1">
      <alignment horizontal="right" vertical="center"/>
    </xf>
    <xf numFmtId="0" fontId="16" fillId="9" borderId="12" xfId="0" applyFont="1" applyFill="1" applyBorder="1" applyAlignment="1" applyProtection="1">
      <alignment horizontal="center" vertical="center"/>
      <protection locked="0"/>
    </xf>
    <xf numFmtId="3" fontId="16" fillId="9" borderId="2" xfId="7" applyNumberFormat="1" applyFont="1" applyFill="1" applyBorder="1" applyAlignment="1" applyProtection="1">
      <alignment vertical="center"/>
      <protection locked="0"/>
    </xf>
    <xf numFmtId="3" fontId="16" fillId="9" borderId="2" xfId="0" applyNumberFormat="1" applyFont="1" applyFill="1" applyBorder="1" applyAlignment="1" applyProtection="1">
      <alignment vertical="center"/>
      <protection locked="0"/>
    </xf>
    <xf numFmtId="49" fontId="16" fillId="9" borderId="12" xfId="0" applyNumberFormat="1" applyFont="1" applyFill="1" applyBorder="1" applyAlignment="1" applyProtection="1">
      <alignment vertical="center"/>
      <protection locked="0"/>
    </xf>
    <xf numFmtId="3" fontId="16" fillId="9" borderId="2" xfId="0" applyNumberFormat="1" applyFont="1" applyFill="1" applyBorder="1" applyAlignment="1" applyProtection="1">
      <alignment vertical="center"/>
      <protection locked="0"/>
    </xf>
    <xf numFmtId="3" fontId="16" fillId="13" borderId="2" xfId="0" applyNumberFormat="1" applyFont="1" applyFill="1" applyBorder="1" applyAlignment="1" applyProtection="1">
      <alignment vertical="center"/>
      <protection locked="0"/>
    </xf>
    <xf numFmtId="3" fontId="16" fillId="13" borderId="2" xfId="0" applyNumberFormat="1" applyFont="1" applyFill="1" applyBorder="1" applyAlignment="1" applyProtection="1">
      <alignment vertical="center"/>
      <protection locked="0"/>
    </xf>
    <xf numFmtId="3" fontId="16" fillId="9" borderId="3" xfId="0" applyNumberFormat="1" applyFont="1" applyFill="1" applyBorder="1" applyAlignment="1" applyProtection="1">
      <alignment vertical="center"/>
      <protection locked="0"/>
    </xf>
    <xf numFmtId="0" fontId="16" fillId="9" borderId="8" xfId="0" applyFont="1" applyFill="1" applyBorder="1" applyAlignment="1" applyProtection="1">
      <alignment vertical="center" wrapText="1"/>
      <protection locked="0"/>
    </xf>
    <xf numFmtId="0" fontId="16" fillId="9" borderId="0" xfId="0" applyFont="1" applyFill="1" applyBorder="1" applyAlignment="1" applyProtection="1">
      <alignment vertical="center" wrapText="1"/>
      <protection locked="0"/>
    </xf>
    <xf numFmtId="0" fontId="16" fillId="9" borderId="69" xfId="0" applyFont="1" applyFill="1" applyBorder="1" applyAlignment="1" applyProtection="1">
      <alignment vertical="center" wrapText="1"/>
      <protection locked="0"/>
    </xf>
    <xf numFmtId="3" fontId="16" fillId="9" borderId="5" xfId="0" applyNumberFormat="1" applyFont="1" applyFill="1" applyBorder="1" applyAlignment="1" applyProtection="1">
      <alignment vertical="center"/>
      <protection locked="0"/>
    </xf>
    <xf numFmtId="0" fontId="16" fillId="10" borderId="19" xfId="0" applyFont="1" applyFill="1" applyBorder="1" applyAlignment="1">
      <alignment vertical="center" wrapText="1"/>
    </xf>
    <xf numFmtId="0" fontId="16" fillId="10" borderId="20" xfId="0" applyFont="1" applyFill="1" applyBorder="1" applyAlignment="1">
      <alignment vertical="center" wrapText="1"/>
    </xf>
    <xf numFmtId="0" fontId="16" fillId="0" borderId="21" xfId="0" applyFont="1" applyBorder="1" applyAlignment="1">
      <alignment horizontal="center" vertical="center" wrapText="1"/>
    </xf>
    <xf numFmtId="0" fontId="16" fillId="10" borderId="22" xfId="0" applyFont="1" applyFill="1" applyBorder="1" applyAlignment="1">
      <alignment horizontal="center" vertical="center" wrapText="1"/>
    </xf>
    <xf numFmtId="0" fontId="16" fillId="0" borderId="51" xfId="0" applyFont="1" applyBorder="1" applyAlignment="1">
      <alignment horizontal="center" vertical="center" wrapText="1"/>
    </xf>
    <xf numFmtId="0" fontId="16" fillId="10" borderId="23" xfId="0" applyFont="1" applyFill="1" applyBorder="1" applyAlignment="1">
      <alignment horizontal="center" vertical="center" wrapText="1"/>
    </xf>
    <xf numFmtId="0" fontId="16" fillId="10" borderId="24" xfId="0" applyFont="1" applyFill="1" applyBorder="1" applyAlignment="1">
      <alignment horizontal="center" vertical="center" wrapText="1"/>
    </xf>
    <xf numFmtId="0" fontId="16" fillId="10" borderId="49" xfId="0" applyFont="1" applyFill="1" applyBorder="1" applyAlignment="1">
      <alignment vertical="center"/>
    </xf>
    <xf numFmtId="0" fontId="16" fillId="10" borderId="50" xfId="0" applyFont="1" applyFill="1" applyBorder="1" applyAlignment="1">
      <alignment vertical="center"/>
    </xf>
    <xf numFmtId="0" fontId="16" fillId="10" borderId="25" xfId="0" applyFont="1" applyFill="1" applyBorder="1" applyAlignment="1">
      <alignment vertical="center"/>
    </xf>
    <xf numFmtId="0" fontId="16" fillId="0" borderId="26" xfId="0" applyFont="1" applyBorder="1" applyAlignment="1">
      <alignment horizontal="center" vertical="center" wrapText="1"/>
    </xf>
    <xf numFmtId="0" fontId="24" fillId="0" borderId="0" xfId="0" applyFont="1" applyAlignment="1">
      <alignment horizontal="left" vertical="center"/>
    </xf>
    <xf numFmtId="0" fontId="16" fillId="0" borderId="2" xfId="0" applyFont="1" applyBorder="1" applyAlignment="1">
      <alignment horizontal="left" vertical="center" wrapText="1"/>
    </xf>
    <xf numFmtId="0" fontId="16" fillId="0" borderId="10" xfId="0" applyFont="1" applyBorder="1" applyAlignment="1">
      <alignment horizontal="left" vertical="center" wrapText="1"/>
    </xf>
    <xf numFmtId="0" fontId="30" fillId="0" borderId="0" xfId="0" applyFont="1" applyAlignment="1">
      <alignment vertical="center"/>
    </xf>
    <xf numFmtId="0" fontId="16" fillId="0" borderId="0" xfId="0" applyFont="1" applyAlignment="1">
      <alignment horizontal="center" vertical="center" wrapText="1"/>
    </xf>
    <xf numFmtId="3" fontId="16" fillId="9" borderId="13" xfId="0" applyNumberFormat="1" applyFont="1" applyFill="1" applyBorder="1" applyAlignment="1" applyProtection="1">
      <alignment vertical="center"/>
      <protection locked="0"/>
    </xf>
    <xf numFmtId="0" fontId="16" fillId="0" borderId="7" xfId="0" applyFont="1" applyBorder="1" applyAlignment="1">
      <alignment horizontal="left" vertical="center" wrapText="1"/>
    </xf>
    <xf numFmtId="0" fontId="16" fillId="10" borderId="27" xfId="0" applyFont="1" applyFill="1" applyBorder="1" applyAlignment="1">
      <alignment horizontal="left" vertical="center"/>
    </xf>
    <xf numFmtId="0" fontId="16" fillId="10" borderId="28" xfId="0" applyFont="1" applyFill="1" applyBorder="1" applyAlignment="1">
      <alignment horizontal="left" vertical="center"/>
    </xf>
    <xf numFmtId="0" fontId="16" fillId="10" borderId="29" xfId="0" applyFont="1" applyFill="1" applyBorder="1" applyAlignment="1">
      <alignment horizontal="left" vertical="center"/>
    </xf>
    <xf numFmtId="0" fontId="16" fillId="10" borderId="20" xfId="0" applyFont="1" applyFill="1" applyBorder="1" applyAlignment="1">
      <alignment horizontal="left" vertical="center"/>
    </xf>
    <xf numFmtId="0" fontId="16" fillId="10" borderId="23" xfId="0" applyFont="1" applyFill="1" applyBorder="1" applyAlignment="1">
      <alignment horizontal="center" vertical="center" textRotation="255"/>
    </xf>
    <xf numFmtId="0" fontId="16" fillId="10" borderId="3" xfId="0" applyFont="1" applyFill="1" applyBorder="1" applyAlignment="1">
      <alignment horizontal="center" vertical="center" textRotation="255"/>
    </xf>
    <xf numFmtId="0" fontId="16" fillId="10" borderId="10" xfId="0" applyFont="1" applyFill="1" applyBorder="1" applyAlignment="1">
      <alignment horizontal="left" vertical="center"/>
    </xf>
    <xf numFmtId="0" fontId="16" fillId="0" borderId="15" xfId="0" applyFont="1" applyBorder="1" applyAlignment="1">
      <alignment horizontal="left" vertical="center"/>
    </xf>
    <xf numFmtId="3" fontId="16" fillId="9" borderId="4" xfId="0" applyNumberFormat="1" applyFont="1" applyFill="1" applyBorder="1" applyAlignment="1" applyProtection="1">
      <alignment vertical="center"/>
      <protection locked="0"/>
    </xf>
    <xf numFmtId="0" fontId="16" fillId="0" borderId="53" xfId="0" applyFont="1" applyBorder="1" applyAlignment="1">
      <alignment horizontal="center" vertical="center"/>
    </xf>
    <xf numFmtId="0" fontId="16" fillId="0" borderId="51" xfId="0" applyFont="1" applyBorder="1" applyAlignment="1">
      <alignment horizontal="center" vertical="center"/>
    </xf>
    <xf numFmtId="0" fontId="16" fillId="10" borderId="4" xfId="0" applyFont="1" applyFill="1" applyBorder="1" applyAlignment="1">
      <alignment horizontal="center" vertical="center" textRotation="255"/>
    </xf>
    <xf numFmtId="0" fontId="16" fillId="10" borderId="31" xfId="0" applyFont="1" applyFill="1" applyBorder="1" applyAlignment="1">
      <alignment horizontal="center" vertical="center" textRotation="255"/>
    </xf>
    <xf numFmtId="0" fontId="16" fillId="10" borderId="32" xfId="0" applyFont="1" applyFill="1" applyBorder="1" applyAlignment="1">
      <alignment horizontal="center" vertical="center" textRotation="255"/>
    </xf>
    <xf numFmtId="0" fontId="16" fillId="10" borderId="57" xfId="0" applyFont="1" applyFill="1" applyBorder="1" applyAlignment="1">
      <alignment horizontal="left" vertical="center"/>
    </xf>
    <xf numFmtId="0" fontId="16" fillId="10" borderId="25" xfId="0" applyFont="1" applyFill="1" applyBorder="1" applyAlignment="1">
      <alignment horizontal="left" vertical="center"/>
    </xf>
    <xf numFmtId="3" fontId="16" fillId="13" borderId="26" xfId="0" applyNumberFormat="1" applyFont="1" applyFill="1" applyBorder="1" applyAlignment="1" applyProtection="1">
      <alignment vertical="center"/>
      <protection locked="0"/>
    </xf>
    <xf numFmtId="0" fontId="16" fillId="0" borderId="52" xfId="0" applyFont="1" applyBorder="1" applyAlignment="1">
      <alignment horizontal="center" vertical="center"/>
    </xf>
    <xf numFmtId="3" fontId="18" fillId="0" borderId="0" xfId="0" applyNumberFormat="1" applyFont="1" applyAlignment="1">
      <alignment vertical="center"/>
    </xf>
    <xf numFmtId="178" fontId="18" fillId="0" borderId="0" xfId="0" applyNumberFormat="1" applyFont="1" applyAlignment="1">
      <alignment vertical="center"/>
    </xf>
    <xf numFmtId="0" fontId="16" fillId="0" borderId="35" xfId="0" applyFont="1" applyBorder="1" applyAlignment="1">
      <alignment vertical="center"/>
    </xf>
    <xf numFmtId="178" fontId="16" fillId="0" borderId="35" xfId="0" applyNumberFormat="1" applyFont="1" applyBorder="1" applyAlignment="1">
      <alignment vertical="center"/>
    </xf>
    <xf numFmtId="3" fontId="16" fillId="9" borderId="40" xfId="0" applyNumberFormat="1" applyFont="1" applyFill="1" applyBorder="1" applyAlignment="1" applyProtection="1">
      <alignment vertical="center" shrinkToFit="1"/>
      <protection locked="0"/>
    </xf>
    <xf numFmtId="0" fontId="16" fillId="10" borderId="0" xfId="0" applyFont="1" applyFill="1" applyAlignment="1">
      <alignment horizontal="center" vertical="center"/>
    </xf>
    <xf numFmtId="178" fontId="16" fillId="9" borderId="0" xfId="0" applyNumberFormat="1" applyFont="1" applyFill="1" applyAlignment="1" applyProtection="1">
      <alignment horizontal="center" vertical="center"/>
      <protection locked="0"/>
    </xf>
    <xf numFmtId="178" fontId="16" fillId="9" borderId="5" xfId="0" applyNumberFormat="1" applyFont="1" applyFill="1" applyBorder="1" applyAlignment="1" applyProtection="1">
      <alignment vertical="center"/>
      <protection locked="0"/>
    </xf>
    <xf numFmtId="3" fontId="16" fillId="13" borderId="41" xfId="0" applyNumberFormat="1" applyFont="1" applyFill="1" applyBorder="1" applyAlignment="1" applyProtection="1">
      <alignment vertical="center"/>
      <protection locked="0"/>
    </xf>
    <xf numFmtId="3" fontId="16" fillId="9" borderId="43" xfId="0" applyNumberFormat="1" applyFont="1" applyFill="1" applyBorder="1" applyAlignment="1" applyProtection="1">
      <alignment vertical="center" shrinkToFit="1"/>
      <protection locked="0"/>
    </xf>
    <xf numFmtId="0" fontId="16" fillId="10" borderId="11" xfId="0" applyFont="1" applyFill="1" applyBorder="1" applyAlignment="1">
      <alignment horizontal="center" vertical="center"/>
    </xf>
    <xf numFmtId="178" fontId="16" fillId="9" borderId="11" xfId="0" applyNumberFormat="1" applyFont="1" applyFill="1" applyBorder="1" applyAlignment="1" applyProtection="1">
      <alignment horizontal="center" vertical="center"/>
      <protection locked="0"/>
    </xf>
    <xf numFmtId="3" fontId="16" fillId="13" borderId="44" xfId="0" applyNumberFormat="1" applyFont="1" applyFill="1" applyBorder="1" applyAlignment="1" applyProtection="1">
      <alignment vertical="center"/>
      <protection locked="0"/>
    </xf>
    <xf numFmtId="3" fontId="16" fillId="9" borderId="45" xfId="0" applyNumberFormat="1" applyFont="1" applyFill="1" applyBorder="1" applyAlignment="1" applyProtection="1">
      <alignment vertical="center" shrinkToFit="1"/>
      <protection locked="0"/>
    </xf>
    <xf numFmtId="0" fontId="16" fillId="10" borderId="46" xfId="0" applyFont="1" applyFill="1" applyBorder="1" applyAlignment="1">
      <alignment horizontal="center" vertical="center"/>
    </xf>
    <xf numFmtId="178" fontId="16" fillId="9" borderId="46" xfId="0" applyNumberFormat="1" applyFont="1" applyFill="1" applyBorder="1" applyAlignment="1" applyProtection="1">
      <alignment horizontal="center" vertical="center"/>
      <protection locked="0"/>
    </xf>
    <xf numFmtId="178" fontId="16" fillId="9" borderId="32" xfId="0" applyNumberFormat="1" applyFont="1" applyFill="1" applyBorder="1" applyAlignment="1" applyProtection="1">
      <alignment vertical="center"/>
      <protection locked="0"/>
    </xf>
    <xf numFmtId="3" fontId="16" fillId="13" borderId="47" xfId="0" applyNumberFormat="1" applyFont="1" applyFill="1" applyBorder="1" applyAlignment="1" applyProtection="1">
      <alignment vertical="center"/>
      <protection locked="0"/>
    </xf>
    <xf numFmtId="3" fontId="16" fillId="0" borderId="35" xfId="0" applyNumberFormat="1" applyFont="1" applyBorder="1" applyAlignment="1">
      <alignment vertical="center"/>
    </xf>
    <xf numFmtId="178" fontId="16" fillId="0" borderId="35" xfId="0" applyNumberFormat="1" applyFont="1" applyBorder="1" applyAlignment="1">
      <alignment horizontal="right" vertical="center"/>
    </xf>
    <xf numFmtId="3" fontId="16" fillId="13" borderId="36" xfId="0" applyNumberFormat="1" applyFont="1" applyFill="1" applyBorder="1" applyAlignment="1" applyProtection="1">
      <alignment vertical="center"/>
      <protection locked="0"/>
    </xf>
    <xf numFmtId="3" fontId="16" fillId="0" borderId="36" xfId="0" applyNumberFormat="1" applyFont="1" applyBorder="1" applyAlignment="1">
      <alignment horizontal="right" vertical="center"/>
    </xf>
    <xf numFmtId="178" fontId="16" fillId="10" borderId="0" xfId="0" applyNumberFormat="1" applyFont="1" applyFill="1" applyAlignment="1">
      <alignment horizontal="center" vertical="center"/>
    </xf>
    <xf numFmtId="178" fontId="16" fillId="10" borderId="11" xfId="0" applyNumberFormat="1" applyFont="1" applyFill="1" applyBorder="1" applyAlignment="1">
      <alignment horizontal="center" vertical="center"/>
    </xf>
    <xf numFmtId="178" fontId="16" fillId="10" borderId="46" xfId="0" applyNumberFormat="1" applyFont="1" applyFill="1" applyBorder="1" applyAlignment="1">
      <alignment horizontal="center" vertical="center"/>
    </xf>
    <xf numFmtId="0" fontId="16" fillId="0" borderId="54" xfId="0" applyFont="1" applyBorder="1" applyAlignment="1">
      <alignment vertical="center"/>
    </xf>
    <xf numFmtId="3" fontId="16" fillId="10" borderId="55" xfId="0" applyNumberFormat="1" applyFont="1" applyFill="1" applyBorder="1" applyAlignment="1">
      <alignment vertical="center"/>
    </xf>
    <xf numFmtId="0" fontId="16" fillId="10" borderId="37" xfId="0" applyFont="1" applyFill="1" applyBorder="1" applyAlignment="1">
      <alignment vertical="center"/>
    </xf>
    <xf numFmtId="178" fontId="16" fillId="10" borderId="37" xfId="0" applyNumberFormat="1" applyFont="1" applyFill="1" applyBorder="1" applyAlignment="1">
      <alignment vertical="center"/>
    </xf>
    <xf numFmtId="178" fontId="16" fillId="10" borderId="28" xfId="0" applyNumberFormat="1" applyFont="1" applyFill="1" applyBorder="1" applyAlignment="1">
      <alignment vertical="center"/>
    </xf>
    <xf numFmtId="3" fontId="16" fillId="10" borderId="38" xfId="0" applyNumberFormat="1" applyFont="1" applyFill="1" applyBorder="1" applyAlignment="1">
      <alignment vertical="center"/>
    </xf>
    <xf numFmtId="0" fontId="16" fillId="0" borderId="39" xfId="0" applyFont="1" applyBorder="1" applyAlignment="1">
      <alignment vertical="center"/>
    </xf>
    <xf numFmtId="3" fontId="16" fillId="10" borderId="56" xfId="0" applyNumberFormat="1" applyFont="1" applyFill="1" applyBorder="1" applyAlignment="1">
      <alignment vertical="center"/>
    </xf>
    <xf numFmtId="0" fontId="16" fillId="10" borderId="9" xfId="0" applyFont="1" applyFill="1" applyBorder="1" applyAlignment="1">
      <alignment vertical="center"/>
    </xf>
    <xf numFmtId="178" fontId="16" fillId="10" borderId="9" xfId="0" applyNumberFormat="1" applyFont="1" applyFill="1" applyBorder="1" applyAlignment="1">
      <alignment vertical="center"/>
    </xf>
    <xf numFmtId="178" fontId="16" fillId="10" borderId="3" xfId="0" applyNumberFormat="1" applyFont="1" applyFill="1" applyBorder="1" applyAlignment="1">
      <alignment vertical="center"/>
    </xf>
    <xf numFmtId="3" fontId="16" fillId="10" borderId="42" xfId="0" applyNumberFormat="1" applyFont="1" applyFill="1" applyBorder="1" applyAlignment="1">
      <alignment vertical="center"/>
    </xf>
    <xf numFmtId="3" fontId="16" fillId="10" borderId="40" xfId="0" applyNumberFormat="1" applyFont="1" applyFill="1" applyBorder="1" applyAlignment="1">
      <alignment vertical="center"/>
    </xf>
    <xf numFmtId="178" fontId="16" fillId="10" borderId="0" xfId="0" applyNumberFormat="1" applyFont="1" applyFill="1" applyAlignment="1">
      <alignment vertical="center"/>
    </xf>
    <xf numFmtId="178" fontId="16" fillId="10" borderId="5" xfId="0" applyNumberFormat="1" applyFont="1" applyFill="1" applyBorder="1" applyAlignment="1">
      <alignment vertical="center"/>
    </xf>
    <xf numFmtId="3" fontId="16" fillId="10" borderId="41" xfId="0" applyNumberFormat="1" applyFont="1" applyFill="1" applyBorder="1" applyAlignment="1">
      <alignment vertical="center"/>
    </xf>
    <xf numFmtId="0" fontId="16" fillId="0" borderId="48" xfId="0" applyFont="1" applyBorder="1" applyAlignment="1">
      <alignment vertical="center"/>
    </xf>
    <xf numFmtId="0" fontId="16" fillId="0" borderId="33" xfId="0" applyFont="1" applyBorder="1" applyAlignment="1">
      <alignment horizontal="center" vertical="center"/>
    </xf>
    <xf numFmtId="178" fontId="16" fillId="0" borderId="33" xfId="0" applyNumberFormat="1" applyFont="1" applyBorder="1" applyAlignment="1">
      <alignment horizontal="center" vertical="center"/>
    </xf>
    <xf numFmtId="3" fontId="16" fillId="0" borderId="33" xfId="0" applyNumberFormat="1" applyFont="1" applyBorder="1" applyAlignment="1">
      <alignment horizontal="center" vertical="center"/>
    </xf>
    <xf numFmtId="0" fontId="16" fillId="10" borderId="35" xfId="0" applyFont="1" applyFill="1" applyBorder="1" applyAlignment="1">
      <alignment horizontal="center" vertical="center"/>
    </xf>
    <xf numFmtId="0" fontId="16" fillId="0" borderId="37" xfId="0" applyFont="1" applyBorder="1" applyAlignment="1">
      <alignment vertical="center" wrapText="1"/>
    </xf>
    <xf numFmtId="0" fontId="16" fillId="0" borderId="35" xfId="0" applyFont="1" applyBorder="1" applyAlignment="1">
      <alignment vertical="center" wrapText="1"/>
    </xf>
    <xf numFmtId="49" fontId="16" fillId="9" borderId="2" xfId="0" applyNumberFormat="1" applyFont="1" applyFill="1" applyBorder="1" applyAlignment="1" applyProtection="1">
      <alignment horizontal="center" vertical="center"/>
      <protection locked="0"/>
    </xf>
    <xf numFmtId="49" fontId="16" fillId="0" borderId="2" xfId="0" applyNumberFormat="1" applyFont="1" applyFill="1" applyBorder="1" applyAlignment="1" applyProtection="1">
      <alignment vertical="center"/>
      <protection locked="0"/>
    </xf>
    <xf numFmtId="0" fontId="16" fillId="0" borderId="2" xfId="0" applyFont="1" applyBorder="1" applyAlignment="1">
      <alignment horizontal="center" vertical="center"/>
    </xf>
    <xf numFmtId="49" fontId="16" fillId="11" borderId="2" xfId="0" applyNumberFormat="1" applyFont="1" applyFill="1" applyBorder="1" applyAlignment="1" applyProtection="1">
      <alignment vertical="center"/>
      <protection locked="0"/>
    </xf>
    <xf numFmtId="49" fontId="16" fillId="9" borderId="2" xfId="0" applyNumberFormat="1" applyFont="1" applyFill="1" applyBorder="1" applyAlignment="1" applyProtection="1">
      <alignment vertical="center"/>
      <protection locked="0"/>
    </xf>
    <xf numFmtId="0" fontId="16" fillId="9" borderId="2" xfId="0" applyFont="1" applyFill="1" applyBorder="1" applyAlignment="1" applyProtection="1">
      <alignment vertical="center" wrapText="1"/>
      <protection locked="0"/>
    </xf>
    <xf numFmtId="0" fontId="16" fillId="0" borderId="18"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12" borderId="61" xfId="0" applyFont="1" applyFill="1" applyBorder="1" applyAlignment="1" applyProtection="1">
      <alignment vertical="center" wrapText="1"/>
      <protection locked="0"/>
    </xf>
    <xf numFmtId="0" fontId="16" fillId="12" borderId="62" xfId="0" applyFont="1" applyFill="1" applyBorder="1" applyAlignment="1" applyProtection="1">
      <alignment vertical="center" wrapText="1"/>
      <protection locked="0"/>
    </xf>
    <xf numFmtId="0" fontId="16" fillId="12" borderId="63" xfId="0" applyFont="1" applyFill="1" applyBorder="1" applyAlignment="1" applyProtection="1">
      <alignment vertical="center" wrapText="1"/>
      <protection locked="0"/>
    </xf>
    <xf numFmtId="0" fontId="16" fillId="0" borderId="0" xfId="0" applyFont="1" applyAlignment="1">
      <alignment horizontal="center" vertical="center"/>
    </xf>
    <xf numFmtId="0" fontId="16" fillId="11" borderId="61" xfId="0" applyFont="1" applyFill="1" applyBorder="1" applyAlignment="1" applyProtection="1">
      <alignment horizontal="center" vertical="center" wrapText="1"/>
      <protection locked="0"/>
    </xf>
    <xf numFmtId="0" fontId="16" fillId="11" borderId="62" xfId="0" applyFont="1" applyFill="1" applyBorder="1" applyAlignment="1" applyProtection="1">
      <alignment horizontal="center" vertical="center" wrapText="1"/>
      <protection locked="0"/>
    </xf>
    <xf numFmtId="0" fontId="16" fillId="11" borderId="63" xfId="0" applyFont="1" applyFill="1" applyBorder="1" applyAlignment="1" applyProtection="1">
      <alignment horizontal="center" vertical="center" wrapText="1"/>
      <protection locked="0"/>
    </xf>
    <xf numFmtId="0" fontId="16" fillId="0" borderId="0" xfId="0" applyFont="1" applyAlignment="1">
      <alignment horizontal="left" vertical="top" wrapText="1"/>
    </xf>
    <xf numFmtId="0" fontId="16" fillId="11" borderId="58" xfId="0" applyFont="1" applyFill="1" applyBorder="1" applyAlignment="1" applyProtection="1">
      <alignment horizontal="center" vertical="center"/>
      <protection locked="0"/>
    </xf>
    <xf numFmtId="0" fontId="16" fillId="9" borderId="2" xfId="0" applyFont="1" applyFill="1" applyBorder="1" applyAlignment="1" applyProtection="1">
      <alignment vertical="center" shrinkToFit="1"/>
      <protection locked="0"/>
    </xf>
    <xf numFmtId="0" fontId="16" fillId="12" borderId="61" xfId="19" applyFont="1" applyFill="1" applyBorder="1" applyAlignment="1" applyProtection="1">
      <alignment vertical="center" wrapText="1"/>
      <protection locked="0"/>
    </xf>
    <xf numFmtId="0" fontId="16" fillId="12" borderId="62" xfId="19" applyFont="1" applyFill="1" applyBorder="1" applyAlignment="1" applyProtection="1">
      <alignment vertical="center" wrapText="1"/>
      <protection locked="0"/>
    </xf>
    <xf numFmtId="0" fontId="16" fillId="12" borderId="63" xfId="19" applyFont="1" applyFill="1" applyBorder="1" applyAlignment="1" applyProtection="1">
      <alignment vertical="center" wrapText="1"/>
      <protection locked="0"/>
    </xf>
    <xf numFmtId="0" fontId="16" fillId="11" borderId="2" xfId="0" applyFont="1" applyFill="1" applyBorder="1" applyAlignment="1" applyProtection="1">
      <alignment vertical="center" wrapText="1"/>
      <protection locked="0"/>
    </xf>
    <xf numFmtId="187" fontId="16" fillId="9" borderId="58" xfId="0" applyNumberFormat="1" applyFont="1" applyFill="1" applyBorder="1" applyAlignment="1" applyProtection="1">
      <alignment horizontal="center" vertical="center" shrinkToFit="1"/>
      <protection locked="0"/>
    </xf>
    <xf numFmtId="193" fontId="16" fillId="9" borderId="58" xfId="0" applyNumberFormat="1" applyFont="1" applyFill="1" applyBorder="1" applyAlignment="1" applyProtection="1">
      <alignment horizontal="center" vertical="center" shrinkToFit="1"/>
      <protection locked="0"/>
    </xf>
    <xf numFmtId="0" fontId="16" fillId="0" borderId="8" xfId="0" applyFont="1" applyBorder="1" applyAlignment="1">
      <alignment horizontal="right" vertical="center"/>
    </xf>
    <xf numFmtId="49" fontId="16" fillId="9" borderId="2" xfId="0" applyNumberFormat="1" applyFont="1" applyFill="1" applyBorder="1" applyAlignment="1" applyProtection="1">
      <alignment vertical="center" shrinkToFit="1"/>
      <protection locked="0"/>
    </xf>
    <xf numFmtId="0" fontId="16" fillId="9" borderId="2" xfId="0" applyFont="1" applyFill="1" applyBorder="1" applyAlignment="1" applyProtection="1">
      <alignment vertical="top" wrapText="1"/>
      <protection locked="0"/>
    </xf>
    <xf numFmtId="0" fontId="16" fillId="0" borderId="2" xfId="0" applyFont="1" applyBorder="1" applyAlignment="1">
      <alignment vertical="center" shrinkToFit="1"/>
    </xf>
    <xf numFmtId="49" fontId="16" fillId="0" borderId="2" xfId="0" applyNumberFormat="1" applyFont="1" applyBorder="1" applyAlignment="1">
      <alignment vertical="top" wrapText="1"/>
    </xf>
    <xf numFmtId="0" fontId="16" fillId="0" borderId="0" xfId="0" applyFont="1" applyAlignment="1">
      <alignment vertical="center" shrinkToFit="1"/>
    </xf>
    <xf numFmtId="0" fontId="16" fillId="0" borderId="64" xfId="0" applyFont="1" applyBorder="1" applyAlignment="1">
      <alignment vertical="center" shrinkToFit="1"/>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65" xfId="0" applyFont="1" applyBorder="1" applyAlignment="1">
      <alignment vertical="center" shrinkToFit="1"/>
    </xf>
    <xf numFmtId="0" fontId="16" fillId="0" borderId="66" xfId="0" applyFont="1" applyBorder="1" applyAlignment="1">
      <alignment vertical="center" shrinkToFit="1"/>
    </xf>
    <xf numFmtId="195" fontId="16" fillId="10" borderId="2" xfId="0" applyNumberFormat="1" applyFont="1" applyFill="1" applyBorder="1" applyAlignment="1">
      <alignment horizontal="center" vertical="center"/>
    </xf>
    <xf numFmtId="0" fontId="16" fillId="10" borderId="2" xfId="0" applyFont="1" applyFill="1" applyBorder="1" applyAlignment="1">
      <alignment horizontal="center" vertical="center"/>
    </xf>
    <xf numFmtId="0" fontId="16" fillId="10" borderId="3" xfId="0" applyFont="1" applyFill="1" applyBorder="1" applyAlignment="1">
      <alignment horizontal="center" vertical="center"/>
    </xf>
    <xf numFmtId="0" fontId="16" fillId="10" borderId="4" xfId="0" applyFont="1" applyFill="1" applyBorder="1" applyAlignment="1">
      <alignment horizontal="center" vertical="center"/>
    </xf>
    <xf numFmtId="0" fontId="16" fillId="0" borderId="67" xfId="0" applyFont="1" applyBorder="1" applyAlignment="1">
      <alignment vertical="center" wrapText="1"/>
    </xf>
    <xf numFmtId="0" fontId="16" fillId="0" borderId="0" xfId="0" applyFont="1" applyAlignment="1">
      <alignment vertical="center" wrapText="1"/>
    </xf>
    <xf numFmtId="0" fontId="16" fillId="0" borderId="18" xfId="0" applyFont="1" applyBorder="1" applyAlignment="1">
      <alignment vertical="center" wrapText="1"/>
    </xf>
    <xf numFmtId="0" fontId="16" fillId="0" borderId="11" xfId="0" applyFont="1" applyBorder="1" applyAlignment="1">
      <alignment vertical="center" wrapText="1"/>
    </xf>
    <xf numFmtId="0" fontId="16" fillId="0" borderId="11" xfId="0" applyFont="1" applyBorder="1" applyAlignment="1">
      <alignment vertical="center"/>
    </xf>
    <xf numFmtId="0" fontId="16" fillId="1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6" xfId="0" applyFont="1" applyBorder="1" applyAlignment="1">
      <alignment horizontal="center" vertical="center"/>
    </xf>
    <xf numFmtId="0" fontId="16" fillId="0" borderId="12" xfId="0" applyFont="1" applyBorder="1" applyAlignment="1">
      <alignment horizontal="center" vertical="center"/>
    </xf>
    <xf numFmtId="0" fontId="16" fillId="0" borderId="7" xfId="0" applyFont="1" applyBorder="1" applyAlignment="1">
      <alignment horizontal="center" vertical="center"/>
    </xf>
    <xf numFmtId="0" fontId="16" fillId="9" borderId="2" xfId="8" applyFont="1" applyFill="1" applyBorder="1" applyAlignment="1" applyProtection="1">
      <alignment vertical="center" wrapText="1"/>
      <protection locked="0"/>
    </xf>
    <xf numFmtId="0" fontId="24" fillId="9" borderId="2" xfId="8" applyFont="1" applyFill="1" applyBorder="1" applyAlignment="1" applyProtection="1">
      <alignment vertical="center" wrapText="1"/>
      <protection locked="0"/>
    </xf>
    <xf numFmtId="0" fontId="16" fillId="10" borderId="2" xfId="0" applyFont="1" applyFill="1" applyBorder="1" applyAlignment="1">
      <alignment vertical="center" wrapText="1"/>
    </xf>
    <xf numFmtId="178" fontId="16" fillId="9" borderId="2" xfId="0" applyNumberFormat="1" applyFont="1" applyFill="1" applyBorder="1" applyAlignment="1" applyProtection="1">
      <alignment vertical="center"/>
      <protection locked="0"/>
    </xf>
    <xf numFmtId="186" fontId="16" fillId="9" borderId="2" xfId="0" applyNumberFormat="1" applyFont="1" applyFill="1" applyBorder="1" applyAlignment="1" applyProtection="1">
      <alignment horizontal="center" vertical="center"/>
      <protection locked="0"/>
    </xf>
    <xf numFmtId="0" fontId="16" fillId="0" borderId="8" xfId="0" applyFont="1" applyBorder="1" applyAlignment="1">
      <alignment vertical="center" shrinkToFit="1"/>
    </xf>
    <xf numFmtId="0" fontId="16" fillId="0" borderId="2" xfId="0" applyFont="1" applyFill="1" applyBorder="1" applyAlignment="1" applyProtection="1">
      <alignment vertical="center"/>
      <protection locked="0"/>
    </xf>
    <xf numFmtId="0" fontId="16" fillId="10" borderId="2" xfId="0" applyFont="1" applyFill="1" applyBorder="1" applyAlignment="1">
      <alignment vertical="center" textRotation="255" shrinkToFit="1"/>
    </xf>
    <xf numFmtId="49" fontId="16" fillId="9" borderId="2" xfId="0" applyNumberFormat="1" applyFont="1" applyFill="1" applyBorder="1" applyAlignment="1" applyProtection="1">
      <alignment horizontal="left" vertical="center" wrapText="1"/>
      <protection locked="0"/>
    </xf>
    <xf numFmtId="0" fontId="16" fillId="9" borderId="2" xfId="0" applyFont="1" applyFill="1" applyBorder="1" applyAlignment="1" applyProtection="1">
      <alignment horizontal="left" vertical="center" wrapText="1"/>
      <protection locked="0"/>
    </xf>
    <xf numFmtId="49" fontId="16" fillId="9" borderId="2" xfId="0" applyNumberFormat="1" applyFont="1" applyFill="1" applyBorder="1" applyAlignment="1" applyProtection="1">
      <alignment vertical="center" wrapText="1"/>
      <protection locked="0"/>
    </xf>
    <xf numFmtId="0" fontId="16" fillId="10" borderId="6" xfId="0" applyFont="1" applyFill="1" applyBorder="1" applyAlignment="1">
      <alignment horizontal="center" vertical="center"/>
    </xf>
    <xf numFmtId="0" fontId="16" fillId="10" borderId="7" xfId="0" applyFont="1" applyFill="1" applyBorder="1" applyAlignment="1">
      <alignment horizontal="center" vertical="center"/>
    </xf>
    <xf numFmtId="0" fontId="16" fillId="0" borderId="68" xfId="0" applyFont="1" applyBorder="1" applyAlignment="1">
      <alignment vertical="center" shrinkToFit="1"/>
    </xf>
    <xf numFmtId="0" fontId="16" fillId="9" borderId="2" xfId="0" applyFont="1" applyFill="1" applyBorder="1" applyAlignment="1" applyProtection="1">
      <alignment vertical="center"/>
      <protection locked="0"/>
    </xf>
    <xf numFmtId="0" fontId="19" fillId="9" borderId="2" xfId="0" applyFont="1" applyFill="1" applyBorder="1" applyAlignment="1" applyProtection="1">
      <alignment vertical="center" wrapText="1"/>
      <protection locked="0"/>
    </xf>
    <xf numFmtId="0" fontId="16" fillId="10" borderId="2" xfId="0" applyFont="1" applyFill="1" applyBorder="1" applyAlignment="1">
      <alignment vertical="center"/>
    </xf>
    <xf numFmtId="0" fontId="16" fillId="0" borderId="18" xfId="0" applyFont="1" applyBorder="1" applyAlignment="1">
      <alignment horizontal="right" vertical="center"/>
    </xf>
    <xf numFmtId="0" fontId="16" fillId="12" borderId="2" xfId="0" applyFont="1" applyFill="1" applyBorder="1" applyAlignment="1" applyProtection="1">
      <alignment vertical="center" wrapText="1"/>
      <protection locked="0"/>
    </xf>
    <xf numFmtId="0" fontId="16" fillId="0" borderId="0" xfId="0" applyFont="1" applyAlignment="1">
      <alignment vertical="center"/>
    </xf>
    <xf numFmtId="3" fontId="16" fillId="9" borderId="2" xfId="7" applyNumberFormat="1" applyFont="1" applyFill="1" applyBorder="1" applyAlignment="1" applyProtection="1">
      <alignment vertical="center"/>
      <protection locked="0"/>
    </xf>
    <xf numFmtId="187" fontId="16" fillId="9" borderId="2" xfId="0" applyNumberFormat="1" applyFont="1" applyFill="1" applyBorder="1" applyAlignment="1" applyProtection="1">
      <alignment vertical="center"/>
      <protection locked="0"/>
    </xf>
    <xf numFmtId="49" fontId="19" fillId="9" borderId="2" xfId="0" applyNumberFormat="1" applyFont="1" applyFill="1" applyBorder="1" applyAlignment="1" applyProtection="1">
      <alignment vertical="center" wrapText="1"/>
      <protection locked="0"/>
    </xf>
    <xf numFmtId="3" fontId="16" fillId="9" borderId="2" xfId="0" applyNumberFormat="1" applyFont="1" applyFill="1" applyBorder="1" applyAlignment="1" applyProtection="1">
      <alignment vertical="center"/>
      <protection locked="0"/>
    </xf>
    <xf numFmtId="3" fontId="16" fillId="13" borderId="2" xfId="0" applyNumberFormat="1" applyFont="1" applyFill="1" applyBorder="1" applyAlignment="1" applyProtection="1">
      <alignment vertical="center"/>
      <protection locked="0"/>
    </xf>
    <xf numFmtId="0" fontId="16" fillId="0" borderId="0" xfId="0" applyFont="1" applyAlignment="1">
      <alignment horizontal="right" vertical="center" shrinkToFit="1"/>
    </xf>
    <xf numFmtId="0" fontId="16" fillId="0" borderId="18" xfId="0" applyFont="1" applyBorder="1" applyAlignment="1">
      <alignment horizontal="right" vertical="center" shrinkToFit="1"/>
    </xf>
    <xf numFmtId="0" fontId="24" fillId="9" borderId="2" xfId="0" applyFont="1" applyFill="1" applyBorder="1" applyAlignment="1" applyProtection="1">
      <alignment vertical="center" wrapText="1"/>
      <protection locked="0"/>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10" fontId="16" fillId="13" borderId="57" xfId="0" applyNumberFormat="1" applyFont="1" applyFill="1" applyBorder="1" applyAlignment="1" applyProtection="1">
      <alignment horizontal="center" vertical="center" wrapText="1"/>
      <protection locked="0"/>
    </xf>
    <xf numFmtId="10" fontId="16" fillId="13" borderId="59" xfId="0" applyNumberFormat="1" applyFont="1" applyFill="1" applyBorder="1" applyAlignment="1" applyProtection="1">
      <alignment horizontal="center" vertical="center" wrapText="1"/>
      <protection locked="0"/>
    </xf>
    <xf numFmtId="3" fontId="16" fillId="10" borderId="29" xfId="0" applyNumberFormat="1" applyFont="1" applyFill="1" applyBorder="1" applyAlignment="1">
      <alignment horizontal="center" vertical="center"/>
    </xf>
    <xf numFmtId="3" fontId="16" fillId="10" borderId="30" xfId="0" applyNumberFormat="1" applyFont="1" applyFill="1" applyBorder="1" applyAlignment="1">
      <alignment horizontal="center" vertical="center"/>
    </xf>
    <xf numFmtId="0" fontId="16" fillId="0" borderId="37" xfId="0" applyFont="1" applyBorder="1" applyAlignment="1">
      <alignment vertical="center" wrapText="1"/>
    </xf>
    <xf numFmtId="0" fontId="16" fillId="10" borderId="13" xfId="0" applyFont="1" applyFill="1" applyBorder="1" applyAlignment="1">
      <alignment horizontal="center" vertical="center"/>
    </xf>
    <xf numFmtId="0" fontId="16" fillId="10" borderId="14" xfId="0" applyFont="1" applyFill="1" applyBorder="1" applyAlignment="1">
      <alignment horizontal="center" vertical="center"/>
    </xf>
    <xf numFmtId="0" fontId="16" fillId="10" borderId="10" xfId="0" applyFont="1" applyFill="1" applyBorder="1" applyAlignment="1">
      <alignment horizontal="center" vertical="center"/>
    </xf>
    <xf numFmtId="0" fontId="16" fillId="10" borderId="15" xfId="0" applyFont="1" applyFill="1" applyBorder="1" applyAlignment="1">
      <alignment horizontal="center" vertical="center"/>
    </xf>
    <xf numFmtId="186" fontId="16" fillId="9" borderId="2" xfId="0" applyNumberFormat="1" applyFont="1" applyFill="1" applyBorder="1" applyAlignment="1" applyProtection="1">
      <alignment horizontal="center" vertical="center" shrinkToFit="1"/>
      <protection locked="0"/>
    </xf>
    <xf numFmtId="0" fontId="16" fillId="0" borderId="18" xfId="0" applyFont="1" applyBorder="1" applyAlignment="1">
      <alignment horizontal="right" vertical="center" wrapText="1"/>
    </xf>
    <xf numFmtId="0" fontId="16" fillId="12" borderId="61" xfId="20" applyFont="1" applyFill="1" applyBorder="1" applyAlignment="1" applyProtection="1">
      <alignment vertical="center" wrapText="1"/>
      <protection locked="0"/>
    </xf>
    <xf numFmtId="3" fontId="16" fillId="0" borderId="34" xfId="0" applyNumberFormat="1" applyFont="1" applyBorder="1" applyAlignment="1">
      <alignment horizontal="center" vertical="center"/>
    </xf>
    <xf numFmtId="3" fontId="16" fillId="0" borderId="35" xfId="0" applyNumberFormat="1" applyFont="1" applyBorder="1" applyAlignment="1">
      <alignment horizontal="center" vertical="center"/>
    </xf>
    <xf numFmtId="3" fontId="16" fillId="0" borderId="36" xfId="0" applyNumberFormat="1" applyFont="1" applyBorder="1" applyAlignment="1">
      <alignment horizontal="center" vertical="center"/>
    </xf>
    <xf numFmtId="0" fontId="16" fillId="0" borderId="33" xfId="0" applyFont="1" applyBorder="1" applyAlignment="1">
      <alignment vertical="center" wrapText="1"/>
    </xf>
    <xf numFmtId="3" fontId="16" fillId="9" borderId="34" xfId="0" applyNumberFormat="1" applyFont="1" applyFill="1" applyBorder="1" applyAlignment="1" applyProtection="1">
      <alignment vertical="center" shrinkToFit="1"/>
      <protection locked="0"/>
    </xf>
    <xf numFmtId="0" fontId="16" fillId="9" borderId="33" xfId="0" applyFont="1" applyFill="1" applyBorder="1" applyAlignment="1" applyProtection="1">
      <alignment vertical="center" wrapText="1"/>
      <protection locked="0"/>
    </xf>
    <xf numFmtId="0" fontId="16" fillId="0" borderId="33" xfId="0" applyFont="1" applyBorder="1" applyAlignment="1">
      <alignment horizontal="center" vertical="center"/>
    </xf>
    <xf numFmtId="0" fontId="16" fillId="10" borderId="33" xfId="0" applyFont="1" applyFill="1" applyBorder="1" applyAlignment="1">
      <alignment horizontal="center" vertical="center"/>
    </xf>
    <xf numFmtId="0" fontId="16" fillId="0" borderId="34" xfId="0" applyFont="1" applyBorder="1" applyAlignment="1">
      <alignment vertical="center" wrapText="1"/>
    </xf>
    <xf numFmtId="3" fontId="16" fillId="0" borderId="34" xfId="0" applyNumberFormat="1" applyFont="1" applyBorder="1" applyAlignment="1" applyProtection="1">
      <alignment vertical="center" shrinkToFit="1"/>
      <protection locked="0"/>
    </xf>
  </cellXfs>
  <cellStyles count="21">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Comma [0]" xfId="7" xr:uid="{00000000-0005-0000-0000-000006000000}"/>
    <cellStyle name="Excel Built-in Explanatory Text" xfId="8" xr:uid="{00000000-0005-0000-0000-000007000000}"/>
    <cellStyle name="Footnote" xfId="9" xr:uid="{00000000-0005-0000-0000-000008000000}"/>
    <cellStyle name="Good" xfId="10" xr:uid="{00000000-0005-0000-0000-000009000000}"/>
    <cellStyle name="Heading" xfId="11" xr:uid="{00000000-0005-0000-0000-00000A000000}"/>
    <cellStyle name="Heading 1" xfId="12" xr:uid="{00000000-0005-0000-0000-00000B000000}"/>
    <cellStyle name="Heading 2" xfId="13" xr:uid="{00000000-0005-0000-0000-00000C000000}"/>
    <cellStyle name="Neutral" xfId="14" xr:uid="{00000000-0005-0000-0000-00000D000000}"/>
    <cellStyle name="Note" xfId="15" xr:uid="{00000000-0005-0000-0000-00000E000000}"/>
    <cellStyle name="Status" xfId="16" xr:uid="{00000000-0005-0000-0000-00000F000000}"/>
    <cellStyle name="Text" xfId="17" xr:uid="{00000000-0005-0000-0000-000010000000}"/>
    <cellStyle name="Warning" xfId="18" xr:uid="{00000000-0005-0000-0000-000011000000}"/>
    <cellStyle name="標準" xfId="0" builtinId="0"/>
    <cellStyle name="標準_児童養護施設（作業中）2" xfId="19" xr:uid="{6C4FFFEC-2D59-49CC-B46A-0AFC119A5DC2}"/>
    <cellStyle name="標準_児童養護施設（作業中）4" xfId="20" xr:uid="{1F473352-C4DC-45F2-82BA-E3761DEEED8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0</xdr:col>
      <xdr:colOff>0</xdr:colOff>
      <xdr:row>20</xdr:row>
      <xdr:rowOff>0</xdr:rowOff>
    </xdr:to>
    <xdr:sp macro="" textlink="">
      <xdr:nvSpPr>
        <xdr:cNvPr id="2190" name="Line 1">
          <a:extLst>
            <a:ext uri="{FF2B5EF4-FFF2-40B4-BE49-F238E27FC236}">
              <a16:creationId xmlns:a16="http://schemas.microsoft.com/office/drawing/2014/main" id="{00000000-0008-0000-0000-00008E080000}"/>
            </a:ext>
          </a:extLst>
        </xdr:cNvPr>
        <xdr:cNvSpPr>
          <a:spLocks noChangeShapeType="1"/>
        </xdr:cNvSpPr>
      </xdr:nvSpPr>
      <xdr:spPr bwMode="auto">
        <a:xfrm>
          <a:off x="0" y="5772150"/>
          <a:ext cx="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359" name="Line 1">
          <a:extLst>
            <a:ext uri="{FF2B5EF4-FFF2-40B4-BE49-F238E27FC236}">
              <a16:creationId xmlns:a16="http://schemas.microsoft.com/office/drawing/2014/main" id="{00000000-0008-0000-0100-00001F0D0000}"/>
            </a:ext>
          </a:extLst>
        </xdr:cNvPr>
        <xdr:cNvSpPr>
          <a:spLocks noChangeShapeType="1"/>
        </xdr:cNvSpPr>
      </xdr:nvSpPr>
      <xdr:spPr bwMode="auto">
        <a:xfrm>
          <a:off x="0" y="0"/>
          <a:ext cx="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4</xdr:row>
      <xdr:rowOff>209550</xdr:rowOff>
    </xdr:from>
    <xdr:to>
      <xdr:col>2</xdr:col>
      <xdr:colOff>0</xdr:colOff>
      <xdr:row>5</xdr:row>
      <xdr:rowOff>171450</xdr:rowOff>
    </xdr:to>
    <xdr:sp macro="" textlink="">
      <xdr:nvSpPr>
        <xdr:cNvPr id="3360" name="Line 1">
          <a:extLst>
            <a:ext uri="{FF2B5EF4-FFF2-40B4-BE49-F238E27FC236}">
              <a16:creationId xmlns:a16="http://schemas.microsoft.com/office/drawing/2014/main" id="{00000000-0008-0000-0100-0000200D0000}"/>
            </a:ext>
          </a:extLst>
        </xdr:cNvPr>
        <xdr:cNvSpPr>
          <a:spLocks noChangeShapeType="1"/>
        </xdr:cNvSpPr>
      </xdr:nvSpPr>
      <xdr:spPr bwMode="auto">
        <a:xfrm>
          <a:off x="2162175" y="1543050"/>
          <a:ext cx="0" cy="26670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209550</xdr:rowOff>
    </xdr:from>
    <xdr:to>
      <xdr:col>0</xdr:col>
      <xdr:colOff>0</xdr:colOff>
      <xdr:row>5</xdr:row>
      <xdr:rowOff>171450</xdr:rowOff>
    </xdr:to>
    <xdr:sp macro="" textlink="">
      <xdr:nvSpPr>
        <xdr:cNvPr id="4380" name="Line 1">
          <a:extLst>
            <a:ext uri="{FF2B5EF4-FFF2-40B4-BE49-F238E27FC236}">
              <a16:creationId xmlns:a16="http://schemas.microsoft.com/office/drawing/2014/main" id="{00000000-0008-0000-0200-00001C110000}"/>
            </a:ext>
          </a:extLst>
        </xdr:cNvPr>
        <xdr:cNvSpPr>
          <a:spLocks noChangeShapeType="1"/>
        </xdr:cNvSpPr>
      </xdr:nvSpPr>
      <xdr:spPr bwMode="auto">
        <a:xfrm>
          <a:off x="0" y="1657350"/>
          <a:ext cx="0" cy="26670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2</xdr:row>
      <xdr:rowOff>209550</xdr:rowOff>
    </xdr:from>
    <xdr:to>
      <xdr:col>2</xdr:col>
      <xdr:colOff>0</xdr:colOff>
      <xdr:row>3</xdr:row>
      <xdr:rowOff>171450</xdr:rowOff>
    </xdr:to>
    <xdr:sp macro="" textlink="">
      <xdr:nvSpPr>
        <xdr:cNvPr id="4381" name="Line 1">
          <a:extLst>
            <a:ext uri="{FF2B5EF4-FFF2-40B4-BE49-F238E27FC236}">
              <a16:creationId xmlns:a16="http://schemas.microsoft.com/office/drawing/2014/main" id="{00000000-0008-0000-0200-00001D110000}"/>
            </a:ext>
          </a:extLst>
        </xdr:cNvPr>
        <xdr:cNvSpPr>
          <a:spLocks noChangeShapeType="1"/>
        </xdr:cNvSpPr>
      </xdr:nvSpPr>
      <xdr:spPr bwMode="auto">
        <a:xfrm>
          <a:off x="676275" y="1047750"/>
          <a:ext cx="0" cy="26670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18</xdr:row>
      <xdr:rowOff>133350</xdr:rowOff>
    </xdr:from>
    <xdr:to>
      <xdr:col>0</xdr:col>
      <xdr:colOff>0</xdr:colOff>
      <xdr:row>18</xdr:row>
      <xdr:rowOff>133350</xdr:rowOff>
    </xdr:to>
    <xdr:sp macro="" textlink="">
      <xdr:nvSpPr>
        <xdr:cNvPr id="13596" name="Line 1">
          <a:extLst>
            <a:ext uri="{FF2B5EF4-FFF2-40B4-BE49-F238E27FC236}">
              <a16:creationId xmlns:a16="http://schemas.microsoft.com/office/drawing/2014/main" id="{00000000-0008-0000-0B00-00001C350000}"/>
            </a:ext>
          </a:extLst>
        </xdr:cNvPr>
        <xdr:cNvSpPr>
          <a:spLocks noChangeShapeType="1"/>
        </xdr:cNvSpPr>
      </xdr:nvSpPr>
      <xdr:spPr bwMode="auto">
        <a:xfrm>
          <a:off x="0" y="4876800"/>
          <a:ext cx="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1581150</xdr:colOff>
      <xdr:row>18</xdr:row>
      <xdr:rowOff>171450</xdr:rowOff>
    </xdr:from>
    <xdr:to>
      <xdr:col>3</xdr:col>
      <xdr:colOff>28575</xdr:colOff>
      <xdr:row>18</xdr:row>
      <xdr:rowOff>171450</xdr:rowOff>
    </xdr:to>
    <xdr:sp macro="" textlink="">
      <xdr:nvSpPr>
        <xdr:cNvPr id="13597" name="Line 1">
          <a:extLst>
            <a:ext uri="{FF2B5EF4-FFF2-40B4-BE49-F238E27FC236}">
              <a16:creationId xmlns:a16="http://schemas.microsoft.com/office/drawing/2014/main" id="{00000000-0008-0000-0B00-00001D350000}"/>
            </a:ext>
          </a:extLst>
        </xdr:cNvPr>
        <xdr:cNvSpPr>
          <a:spLocks noChangeShapeType="1"/>
        </xdr:cNvSpPr>
      </xdr:nvSpPr>
      <xdr:spPr bwMode="auto">
        <a:xfrm>
          <a:off x="1581150" y="4914900"/>
          <a:ext cx="272415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209550</xdr:rowOff>
    </xdr:from>
    <xdr:to>
      <xdr:col>0</xdr:col>
      <xdr:colOff>0</xdr:colOff>
      <xdr:row>5</xdr:row>
      <xdr:rowOff>171450</xdr:rowOff>
    </xdr:to>
    <xdr:sp macro="" textlink="">
      <xdr:nvSpPr>
        <xdr:cNvPr id="28075" name="Line 1">
          <a:extLst>
            <a:ext uri="{FF2B5EF4-FFF2-40B4-BE49-F238E27FC236}">
              <a16:creationId xmlns:a16="http://schemas.microsoft.com/office/drawing/2014/main" id="{00000000-0008-0000-1800-0000AB6D0000}"/>
            </a:ext>
          </a:extLst>
        </xdr:cNvPr>
        <xdr:cNvSpPr>
          <a:spLocks noChangeShapeType="1"/>
        </xdr:cNvSpPr>
      </xdr:nvSpPr>
      <xdr:spPr bwMode="auto">
        <a:xfrm>
          <a:off x="0" y="1714500"/>
          <a:ext cx="0" cy="257175"/>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2</xdr:row>
      <xdr:rowOff>209550</xdr:rowOff>
    </xdr:from>
    <xdr:to>
      <xdr:col>2</xdr:col>
      <xdr:colOff>0</xdr:colOff>
      <xdr:row>3</xdr:row>
      <xdr:rowOff>171450</xdr:rowOff>
    </xdr:to>
    <xdr:sp macro="" textlink="">
      <xdr:nvSpPr>
        <xdr:cNvPr id="28076" name="Line 1">
          <a:extLst>
            <a:ext uri="{FF2B5EF4-FFF2-40B4-BE49-F238E27FC236}">
              <a16:creationId xmlns:a16="http://schemas.microsoft.com/office/drawing/2014/main" id="{00000000-0008-0000-1800-0000AC6D0000}"/>
            </a:ext>
          </a:extLst>
        </xdr:cNvPr>
        <xdr:cNvSpPr>
          <a:spLocks noChangeShapeType="1"/>
        </xdr:cNvSpPr>
      </xdr:nvSpPr>
      <xdr:spPr bwMode="auto">
        <a:xfrm>
          <a:off x="676275" y="1123950"/>
          <a:ext cx="0" cy="257175"/>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2</xdr:row>
      <xdr:rowOff>209550</xdr:rowOff>
    </xdr:from>
    <xdr:to>
      <xdr:col>2</xdr:col>
      <xdr:colOff>0</xdr:colOff>
      <xdr:row>3</xdr:row>
      <xdr:rowOff>171450</xdr:rowOff>
    </xdr:to>
    <xdr:sp macro="" textlink="">
      <xdr:nvSpPr>
        <xdr:cNvPr id="28077" name="Line 1">
          <a:extLst>
            <a:ext uri="{FF2B5EF4-FFF2-40B4-BE49-F238E27FC236}">
              <a16:creationId xmlns:a16="http://schemas.microsoft.com/office/drawing/2014/main" id="{00000000-0008-0000-1800-0000AD6D0000}"/>
            </a:ext>
          </a:extLst>
        </xdr:cNvPr>
        <xdr:cNvSpPr>
          <a:spLocks noChangeShapeType="1"/>
        </xdr:cNvSpPr>
      </xdr:nvSpPr>
      <xdr:spPr bwMode="auto">
        <a:xfrm>
          <a:off x="676275" y="1123950"/>
          <a:ext cx="0" cy="257175"/>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J22"/>
  <sheetViews>
    <sheetView tabSelected="1" view="pageBreakPreview" zoomScaleNormal="100" zoomScaleSheetLayoutView="100" workbookViewId="0">
      <selection activeCell="B1" sqref="B1"/>
    </sheetView>
  </sheetViews>
  <sheetFormatPr defaultColWidth="9" defaultRowHeight="13"/>
  <cols>
    <col min="1" max="1" width="14.6328125" style="14" customWidth="1"/>
    <col min="2" max="4" width="18.6328125" style="14" customWidth="1"/>
    <col min="5" max="5" width="24.1796875" style="14" customWidth="1"/>
    <col min="6" max="6" width="23.36328125" style="14" customWidth="1"/>
    <col min="7" max="7" width="9.6328125" style="14" customWidth="1"/>
    <col min="8" max="8" width="5.36328125" style="14" customWidth="1"/>
    <col min="9" max="16384" width="9" style="14"/>
  </cols>
  <sheetData>
    <row r="1" spans="1:10" ht="29.25" customHeight="1">
      <c r="A1" s="11" t="s">
        <v>0</v>
      </c>
      <c r="B1" s="12"/>
      <c r="C1" s="13" t="str">
        <f>IF(P0!B9&lt;&gt;"","JS"&amp;P0!B9,"")</f>
        <v/>
      </c>
    </row>
    <row r="2" spans="1:10" ht="20.25" customHeight="1"/>
    <row r="3" spans="1:10" ht="22.25" customHeight="1">
      <c r="B3" s="15" t="s">
        <v>1048</v>
      </c>
      <c r="C3" s="39">
        <v>6</v>
      </c>
      <c r="D3" s="16" t="s">
        <v>1</v>
      </c>
    </row>
    <row r="4" spans="1:10" ht="22.25" customHeight="1">
      <c r="B4" s="16"/>
      <c r="C4" s="17" t="s">
        <v>2</v>
      </c>
      <c r="D4" s="16"/>
    </row>
    <row r="5" spans="1:10" ht="22.25" customHeight="1">
      <c r="A5" s="16" t="s">
        <v>3</v>
      </c>
      <c r="B5" s="18"/>
      <c r="C5" s="19"/>
    </row>
    <row r="6" spans="1:10" ht="13.5" customHeight="1"/>
    <row r="7" spans="1:10" ht="13.5" customHeight="1"/>
    <row r="8" spans="1:10" ht="24" customHeight="1">
      <c r="A8" s="20" t="s">
        <v>4</v>
      </c>
      <c r="B8" s="351" t="s">
        <v>1415</v>
      </c>
      <c r="C8" s="351"/>
      <c r="D8" s="351"/>
      <c r="E8" s="351"/>
    </row>
    <row r="9" spans="1:10" ht="24" customHeight="1">
      <c r="A9" s="352" t="s">
        <v>1104</v>
      </c>
      <c r="B9" s="353"/>
      <c r="C9" s="353"/>
      <c r="D9" s="353"/>
      <c r="E9" s="353"/>
    </row>
    <row r="10" spans="1:10" ht="24" customHeight="1">
      <c r="A10" s="352"/>
      <c r="B10" s="20" t="s">
        <v>6</v>
      </c>
      <c r="C10" s="22"/>
      <c r="D10" s="20" t="s">
        <v>7</v>
      </c>
      <c r="E10" s="40"/>
    </row>
    <row r="11" spans="1:10" ht="24" customHeight="1">
      <c r="A11" s="23"/>
      <c r="B11" s="20" t="s">
        <v>8</v>
      </c>
      <c r="C11" s="24"/>
    </row>
    <row r="12" spans="1:10" ht="24" customHeight="1">
      <c r="A12" s="25" t="s">
        <v>9</v>
      </c>
      <c r="B12" s="20" t="s">
        <v>10</v>
      </c>
      <c r="C12" s="354"/>
      <c r="D12" s="354"/>
      <c r="E12" s="354"/>
      <c r="F12" s="354"/>
    </row>
    <row r="13" spans="1:10" ht="24" customHeight="1">
      <c r="A13" s="26"/>
      <c r="B13" s="20" t="s">
        <v>11</v>
      </c>
      <c r="C13" s="24"/>
      <c r="D13" s="20" t="s">
        <v>12</v>
      </c>
      <c r="E13" s="24"/>
    </row>
    <row r="14" spans="1:10" ht="24" customHeight="1">
      <c r="A14" s="27" t="s">
        <v>13</v>
      </c>
      <c r="B14" s="20" t="s">
        <v>14</v>
      </c>
      <c r="C14" s="351"/>
      <c r="D14" s="351"/>
      <c r="E14" s="351"/>
      <c r="F14" s="28"/>
      <c r="G14" s="28"/>
      <c r="H14" s="28"/>
      <c r="I14" s="28"/>
      <c r="J14" s="28"/>
    </row>
    <row r="15" spans="1:10" ht="24" customHeight="1">
      <c r="A15" s="29"/>
      <c r="B15" s="20" t="s">
        <v>15</v>
      </c>
      <c r="C15" s="24"/>
      <c r="D15" s="20" t="s">
        <v>16</v>
      </c>
      <c r="E15" s="41"/>
      <c r="F15" s="28"/>
      <c r="G15" s="28"/>
      <c r="H15" s="28"/>
      <c r="I15" s="28"/>
      <c r="J15" s="28"/>
    </row>
    <row r="16" spans="1:10" ht="24" customHeight="1">
      <c r="A16" s="27" t="s">
        <v>17</v>
      </c>
      <c r="B16" s="20" t="s">
        <v>18</v>
      </c>
      <c r="C16" s="354"/>
      <c r="D16" s="354"/>
      <c r="E16" s="354"/>
      <c r="F16" s="28"/>
      <c r="G16" s="28"/>
      <c r="H16" s="28"/>
      <c r="I16" s="28"/>
      <c r="J16" s="28"/>
    </row>
    <row r="17" spans="1:10" ht="24.75" customHeight="1">
      <c r="A17" s="30" t="s">
        <v>19</v>
      </c>
      <c r="B17" s="20" t="s">
        <v>15</v>
      </c>
      <c r="C17" s="24"/>
      <c r="D17" s="20" t="s">
        <v>16</v>
      </c>
      <c r="E17" s="22"/>
      <c r="F17" s="28"/>
      <c r="G17" s="28"/>
      <c r="H17" s="28"/>
      <c r="I17" s="28"/>
      <c r="J17" s="28"/>
    </row>
    <row r="18" spans="1:10" ht="24" customHeight="1">
      <c r="A18" s="20" t="s">
        <v>20</v>
      </c>
      <c r="B18" s="350"/>
      <c r="C18" s="350"/>
      <c r="D18" s="20" t="s">
        <v>16</v>
      </c>
      <c r="E18" s="42"/>
      <c r="F18" s="28"/>
      <c r="G18" s="28"/>
      <c r="H18" s="28"/>
      <c r="I18" s="28"/>
      <c r="J18" s="28"/>
    </row>
    <row r="19" spans="1:10" ht="24" customHeight="1">
      <c r="A19" s="20" t="s">
        <v>21</v>
      </c>
      <c r="B19" s="31"/>
      <c r="C19" s="32" t="s">
        <v>22</v>
      </c>
      <c r="D19" s="33" t="s">
        <v>1416</v>
      </c>
      <c r="E19" s="34"/>
      <c r="F19" s="35" t="s">
        <v>22</v>
      </c>
      <c r="G19" s="28"/>
      <c r="H19" s="28"/>
      <c r="I19" s="28"/>
    </row>
    <row r="20" spans="1:10" ht="24" customHeight="1">
      <c r="A20" s="36" t="s">
        <v>23</v>
      </c>
      <c r="B20" s="31"/>
      <c r="C20" s="37" t="s">
        <v>22</v>
      </c>
      <c r="D20" s="36" t="s">
        <v>24</v>
      </c>
      <c r="E20" s="31"/>
      <c r="F20" s="35" t="s">
        <v>22</v>
      </c>
      <c r="G20" s="28"/>
      <c r="H20" s="28"/>
    </row>
    <row r="21" spans="1:10" ht="21.75" customHeight="1">
      <c r="A21" s="14" t="s">
        <v>25</v>
      </c>
      <c r="E21" s="38" t="s">
        <v>26</v>
      </c>
    </row>
    <row r="22" spans="1:10" ht="24" customHeight="1">
      <c r="A22" s="36" t="s">
        <v>27</v>
      </c>
      <c r="B22" s="350"/>
      <c r="C22" s="350"/>
      <c r="E22" s="38"/>
    </row>
  </sheetData>
  <mergeCells count="8">
    <mergeCell ref="B18:C18"/>
    <mergeCell ref="B22:C22"/>
    <mergeCell ref="B8:E8"/>
    <mergeCell ref="A9:A10"/>
    <mergeCell ref="B9:E9"/>
    <mergeCell ref="C12:F12"/>
    <mergeCell ref="C14:E14"/>
    <mergeCell ref="C16:E16"/>
  </mergeCells>
  <phoneticPr fontId="15"/>
  <dataValidations count="2">
    <dataValidation type="whole" operator="greaterThanOrEqual" allowBlank="1" showErrorMessage="1" errorTitle="入力規則違反" error="整数６桁の半角数字を入力します" sqref="B1" xr:uid="{6F501D0C-E280-433F-827D-A9B4D67E9D63}">
      <formula1>0</formula1>
      <formula2>0</formula2>
    </dataValidation>
    <dataValidation type="list" allowBlank="1" showInputMessage="1" showErrorMessage="1" sqref="B9:E9" xr:uid="{C3A32F0E-7278-4E44-B391-56DE1709AFDA}">
      <formula1>"経堂憩いの家,祖師谷憩いの家,三宿憩いの家"</formula1>
    </dataValidation>
  </dataValidations>
  <pageMargins left="0.6694444444444444" right="0.43333333333333335" top="0.78749999999999998" bottom="0.6298611111111112" header="0.51180555555555551" footer="0.27569444444444446"/>
  <pageSetup paperSize="9" scale="97" firstPageNumber="0" orientation="landscape" horizontalDpi="300" verticalDpi="300" r:id="rId1"/>
  <headerFooter alignWithMargins="0">
    <oddFooter>&amp;C&amp;A</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FF00"/>
    <pageSetUpPr fitToPage="1"/>
  </sheetPr>
  <dimension ref="A1:T19"/>
  <sheetViews>
    <sheetView view="pageBreakPreview" zoomScaleNormal="100" zoomScaleSheetLayoutView="100" workbookViewId="0"/>
  </sheetViews>
  <sheetFormatPr defaultColWidth="9" defaultRowHeight="13"/>
  <cols>
    <col min="1" max="1" width="5.6328125" style="14" customWidth="1"/>
    <col min="2" max="2" width="10.90625" style="14" customWidth="1"/>
    <col min="3" max="4" width="6.6328125" style="14" customWidth="1"/>
    <col min="5" max="5" width="6.36328125" style="14" customWidth="1"/>
    <col min="6" max="6" width="6.1796875" style="14" customWidth="1"/>
    <col min="7" max="7" width="6.36328125" style="14" customWidth="1"/>
    <col min="8" max="19" width="4.90625" style="14" customWidth="1"/>
    <col min="20" max="20" width="20" style="14" customWidth="1"/>
    <col min="21" max="21" width="12.08984375" style="14" customWidth="1"/>
    <col min="22" max="16384" width="9" style="14"/>
  </cols>
  <sheetData>
    <row r="1" spans="1:20" ht="24" customHeight="1">
      <c r="A1" s="18" t="s">
        <v>148</v>
      </c>
      <c r="B1" s="18"/>
      <c r="C1" s="18"/>
      <c r="D1" s="18"/>
      <c r="E1" s="18"/>
      <c r="F1" s="18"/>
    </row>
    <row r="2" spans="1:20" ht="24" customHeight="1">
      <c r="A2" s="14" t="s">
        <v>149</v>
      </c>
    </row>
    <row r="3" spans="1:20" ht="24" customHeight="1">
      <c r="A3" s="14" t="s">
        <v>150</v>
      </c>
    </row>
    <row r="4" spans="1:20" ht="29.25" customHeight="1">
      <c r="A4" s="23" t="s">
        <v>151</v>
      </c>
      <c r="B4" s="23" t="s">
        <v>152</v>
      </c>
      <c r="C4" s="386">
        <v>45383</v>
      </c>
      <c r="D4" s="386"/>
      <c r="E4" s="386"/>
      <c r="F4" s="387" t="s">
        <v>153</v>
      </c>
      <c r="G4" s="387"/>
      <c r="H4" s="387" t="s">
        <v>154</v>
      </c>
      <c r="I4" s="387"/>
      <c r="J4" s="387"/>
      <c r="K4" s="387"/>
      <c r="L4" s="387"/>
      <c r="M4" s="387"/>
      <c r="N4" s="387"/>
      <c r="O4" s="387"/>
      <c r="P4" s="387"/>
      <c r="Q4" s="387"/>
      <c r="R4" s="387"/>
      <c r="S4" s="387"/>
      <c r="T4" s="388" t="s">
        <v>155</v>
      </c>
    </row>
    <row r="5" spans="1:20" ht="29.25" customHeight="1">
      <c r="A5" s="25" t="s">
        <v>156</v>
      </c>
      <c r="B5" s="25"/>
      <c r="C5" s="47" t="s">
        <v>157</v>
      </c>
      <c r="D5" s="102" t="s">
        <v>158</v>
      </c>
      <c r="E5" s="103" t="s">
        <v>159</v>
      </c>
      <c r="F5" s="102" t="s">
        <v>158</v>
      </c>
      <c r="G5" s="103" t="s">
        <v>159</v>
      </c>
      <c r="H5" s="36">
        <v>4</v>
      </c>
      <c r="I5" s="36">
        <v>5</v>
      </c>
      <c r="J5" s="36">
        <v>6</v>
      </c>
      <c r="K5" s="36">
        <v>7</v>
      </c>
      <c r="L5" s="36">
        <v>8</v>
      </c>
      <c r="M5" s="36">
        <v>9</v>
      </c>
      <c r="N5" s="36">
        <v>10</v>
      </c>
      <c r="O5" s="36">
        <v>11</v>
      </c>
      <c r="P5" s="36">
        <v>12</v>
      </c>
      <c r="Q5" s="36">
        <v>1</v>
      </c>
      <c r="R5" s="36">
        <v>2</v>
      </c>
      <c r="S5" s="36">
        <v>3</v>
      </c>
      <c r="T5" s="389"/>
    </row>
    <row r="6" spans="1:20" ht="26.25" customHeight="1">
      <c r="A6" s="23"/>
      <c r="B6" s="103" t="s">
        <v>20</v>
      </c>
      <c r="C6" s="105"/>
      <c r="D6" s="106"/>
      <c r="E6" s="105"/>
      <c r="F6" s="106"/>
      <c r="G6" s="105"/>
      <c r="H6" s="107"/>
      <c r="I6" s="107"/>
      <c r="J6" s="107"/>
      <c r="K6" s="107"/>
      <c r="L6" s="107"/>
      <c r="M6" s="107"/>
      <c r="N6" s="107"/>
      <c r="O6" s="107"/>
      <c r="P6" s="107"/>
      <c r="Q6" s="107"/>
      <c r="R6" s="107"/>
      <c r="S6" s="107"/>
      <c r="T6" s="89"/>
    </row>
    <row r="7" spans="1:20" ht="26.25" customHeight="1">
      <c r="A7" s="25"/>
      <c r="B7" s="102" t="s">
        <v>125</v>
      </c>
      <c r="C7" s="99"/>
      <c r="D7" s="106"/>
      <c r="E7" s="105"/>
      <c r="F7" s="106"/>
      <c r="G7" s="105"/>
      <c r="H7" s="108"/>
      <c r="I7" s="108"/>
      <c r="J7" s="108"/>
      <c r="K7" s="108"/>
      <c r="L7" s="108"/>
      <c r="M7" s="108"/>
      <c r="N7" s="108"/>
      <c r="O7" s="108"/>
      <c r="P7" s="108"/>
      <c r="Q7" s="108"/>
      <c r="R7" s="108"/>
      <c r="S7" s="108"/>
      <c r="T7" s="89"/>
    </row>
    <row r="8" spans="1:20" ht="26.25" customHeight="1">
      <c r="A8" s="25" t="s">
        <v>160</v>
      </c>
      <c r="B8" s="102" t="s">
        <v>126</v>
      </c>
      <c r="C8" s="99"/>
      <c r="D8" s="106"/>
      <c r="E8" s="105"/>
      <c r="F8" s="106"/>
      <c r="G8" s="105"/>
      <c r="H8" s="107"/>
      <c r="I8" s="107"/>
      <c r="J8" s="107"/>
      <c r="K8" s="107"/>
      <c r="L8" s="107"/>
      <c r="M8" s="107"/>
      <c r="N8" s="107"/>
      <c r="O8" s="107"/>
      <c r="P8" s="107"/>
      <c r="Q8" s="107"/>
      <c r="R8" s="107"/>
      <c r="S8" s="107"/>
      <c r="T8" s="89"/>
    </row>
    <row r="9" spans="1:20" ht="26.25" customHeight="1">
      <c r="A9" s="25"/>
      <c r="B9" s="109"/>
      <c r="C9" s="99"/>
      <c r="D9" s="106"/>
      <c r="E9" s="105"/>
      <c r="F9" s="106"/>
      <c r="G9" s="105"/>
      <c r="H9" s="108"/>
      <c r="I9" s="108"/>
      <c r="J9" s="108"/>
      <c r="K9" s="108"/>
      <c r="L9" s="108"/>
      <c r="M9" s="108"/>
      <c r="N9" s="108"/>
      <c r="O9" s="108"/>
      <c r="P9" s="108"/>
      <c r="Q9" s="108"/>
      <c r="R9" s="108"/>
      <c r="S9" s="108"/>
      <c r="T9" s="89"/>
    </row>
    <row r="10" spans="1:20" ht="26.25" customHeight="1">
      <c r="A10" s="25" t="s">
        <v>161</v>
      </c>
      <c r="B10" s="109"/>
      <c r="C10" s="99"/>
      <c r="D10" s="106"/>
      <c r="E10" s="105"/>
      <c r="F10" s="106"/>
      <c r="G10" s="105"/>
      <c r="H10" s="108"/>
      <c r="I10" s="108"/>
      <c r="J10" s="108"/>
      <c r="K10" s="108"/>
      <c r="L10" s="108"/>
      <c r="M10" s="108"/>
      <c r="N10" s="108"/>
      <c r="O10" s="108"/>
      <c r="P10" s="108"/>
      <c r="Q10" s="108"/>
      <c r="R10" s="108"/>
      <c r="S10" s="108"/>
      <c r="T10" s="89"/>
    </row>
    <row r="11" spans="1:20" ht="26.25" customHeight="1">
      <c r="A11" s="25"/>
      <c r="B11" s="109"/>
      <c r="C11" s="99"/>
      <c r="D11" s="106"/>
      <c r="E11" s="105"/>
      <c r="F11" s="106"/>
      <c r="G11" s="105"/>
      <c r="H11" s="108"/>
      <c r="I11" s="108"/>
      <c r="J11" s="108"/>
      <c r="K11" s="108"/>
      <c r="L11" s="108"/>
      <c r="M11" s="108"/>
      <c r="N11" s="108"/>
      <c r="O11" s="108"/>
      <c r="P11" s="108"/>
      <c r="Q11" s="108"/>
      <c r="R11" s="108"/>
      <c r="S11" s="108"/>
      <c r="T11" s="89"/>
    </row>
    <row r="12" spans="1:20" ht="26.25" customHeight="1">
      <c r="A12" s="25"/>
      <c r="B12" s="109"/>
      <c r="C12" s="99"/>
      <c r="D12" s="106"/>
      <c r="E12" s="105"/>
      <c r="F12" s="106"/>
      <c r="G12" s="105"/>
      <c r="H12" s="108"/>
      <c r="I12" s="108"/>
      <c r="J12" s="108"/>
      <c r="K12" s="108"/>
      <c r="L12" s="108"/>
      <c r="M12" s="108"/>
      <c r="N12" s="108"/>
      <c r="O12" s="108"/>
      <c r="P12" s="108"/>
      <c r="Q12" s="108"/>
      <c r="R12" s="108"/>
      <c r="S12" s="108"/>
      <c r="T12" s="89"/>
    </row>
    <row r="13" spans="1:20" ht="26.25" customHeight="1">
      <c r="A13" s="23"/>
      <c r="B13" s="103" t="s">
        <v>125</v>
      </c>
      <c r="C13" s="99"/>
      <c r="D13" s="106"/>
      <c r="E13" s="105"/>
      <c r="F13" s="106"/>
      <c r="G13" s="105"/>
      <c r="H13" s="108"/>
      <c r="I13" s="108"/>
      <c r="J13" s="108"/>
      <c r="K13" s="108"/>
      <c r="L13" s="108"/>
      <c r="M13" s="108"/>
      <c r="N13" s="108"/>
      <c r="O13" s="108"/>
      <c r="P13" s="108"/>
      <c r="Q13" s="108"/>
      <c r="R13" s="108"/>
      <c r="S13" s="108"/>
      <c r="T13" s="89"/>
    </row>
    <row r="14" spans="1:20" ht="26.25" customHeight="1">
      <c r="A14" s="25" t="s">
        <v>162</v>
      </c>
      <c r="B14" s="102" t="s">
        <v>126</v>
      </c>
      <c r="C14" s="99"/>
      <c r="D14" s="106"/>
      <c r="E14" s="105"/>
      <c r="F14" s="106"/>
      <c r="G14" s="105"/>
      <c r="H14" s="108"/>
      <c r="I14" s="108"/>
      <c r="J14" s="108"/>
      <c r="K14" s="108"/>
      <c r="L14" s="108"/>
      <c r="M14" s="108"/>
      <c r="N14" s="108"/>
      <c r="O14" s="108"/>
      <c r="P14" s="108"/>
      <c r="Q14" s="108"/>
      <c r="R14" s="108"/>
      <c r="S14" s="108"/>
      <c r="T14" s="89"/>
    </row>
    <row r="15" spans="1:20" ht="26.25" customHeight="1">
      <c r="A15" s="25" t="s">
        <v>160</v>
      </c>
      <c r="B15" s="110"/>
      <c r="C15" s="99"/>
      <c r="D15" s="106"/>
      <c r="E15" s="105"/>
      <c r="F15" s="106"/>
      <c r="G15" s="105"/>
      <c r="H15" s="108"/>
      <c r="I15" s="108"/>
      <c r="J15" s="108"/>
      <c r="K15" s="108"/>
      <c r="L15" s="108"/>
      <c r="M15" s="108"/>
      <c r="N15" s="108"/>
      <c r="O15" s="108"/>
      <c r="P15" s="108"/>
      <c r="Q15" s="108"/>
      <c r="R15" s="108"/>
      <c r="S15" s="108"/>
      <c r="T15" s="89"/>
    </row>
    <row r="16" spans="1:20" ht="26.25" customHeight="1">
      <c r="A16" s="25" t="s">
        <v>161</v>
      </c>
      <c r="B16" s="110"/>
      <c r="C16" s="99"/>
      <c r="D16" s="106"/>
      <c r="E16" s="105"/>
      <c r="F16" s="106"/>
      <c r="G16" s="105"/>
      <c r="H16" s="108"/>
      <c r="I16" s="108"/>
      <c r="J16" s="108"/>
      <c r="K16" s="108"/>
      <c r="L16" s="108"/>
      <c r="M16" s="108"/>
      <c r="N16" s="108"/>
      <c r="O16" s="108"/>
      <c r="P16" s="108"/>
      <c r="Q16" s="108"/>
      <c r="R16" s="108"/>
      <c r="S16" s="108"/>
      <c r="T16" s="89"/>
    </row>
    <row r="17" spans="1:20" ht="26.25" customHeight="1">
      <c r="A17" s="26"/>
      <c r="B17" s="110"/>
      <c r="C17" s="99"/>
      <c r="D17" s="106"/>
      <c r="E17" s="105"/>
      <c r="F17" s="106"/>
      <c r="G17" s="105"/>
      <c r="H17" s="108"/>
      <c r="I17" s="108"/>
      <c r="J17" s="108"/>
      <c r="K17" s="108"/>
      <c r="L17" s="108"/>
      <c r="M17" s="108"/>
      <c r="N17" s="108"/>
      <c r="O17" s="108"/>
      <c r="P17" s="108"/>
      <c r="Q17" s="108"/>
      <c r="R17" s="108"/>
      <c r="S17" s="108"/>
      <c r="T17" s="89"/>
    </row>
    <row r="18" spans="1:20" ht="27" customHeight="1">
      <c r="A18" s="390" t="s">
        <v>1459</v>
      </c>
      <c r="B18" s="390"/>
      <c r="C18" s="390"/>
      <c r="D18" s="390"/>
      <c r="E18" s="390"/>
      <c r="F18" s="390"/>
      <c r="G18" s="390"/>
      <c r="H18" s="390"/>
      <c r="I18" s="390"/>
      <c r="J18" s="390"/>
      <c r="K18" s="390"/>
      <c r="L18" s="390"/>
      <c r="M18" s="390"/>
      <c r="N18" s="390"/>
      <c r="O18" s="390"/>
      <c r="P18" s="390"/>
      <c r="Q18" s="390"/>
      <c r="R18" s="390"/>
      <c r="S18" s="390"/>
      <c r="T18" s="390"/>
    </row>
    <row r="19" spans="1:20">
      <c r="A19" s="14" t="s">
        <v>1458</v>
      </c>
      <c r="B19" s="114"/>
      <c r="C19" s="114"/>
      <c r="D19" s="114"/>
      <c r="E19" s="114"/>
      <c r="F19" s="114"/>
      <c r="G19" s="114"/>
      <c r="H19" s="114"/>
      <c r="I19" s="114"/>
      <c r="J19" s="114"/>
      <c r="K19" s="114"/>
      <c r="L19" s="114"/>
      <c r="M19" s="114"/>
      <c r="N19" s="114"/>
      <c r="O19" s="114"/>
      <c r="P19" s="114"/>
      <c r="Q19" s="114"/>
      <c r="R19" s="114"/>
      <c r="S19" s="114"/>
      <c r="T19" s="114"/>
    </row>
  </sheetData>
  <mergeCells count="5">
    <mergeCell ref="C4:E4"/>
    <mergeCell ref="F4:G4"/>
    <mergeCell ref="H4:S4"/>
    <mergeCell ref="T4:T5"/>
    <mergeCell ref="A18:T18"/>
  </mergeCells>
  <phoneticPr fontId="15"/>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FF00"/>
    <pageSetUpPr fitToPage="1"/>
  </sheetPr>
  <dimension ref="A1:L21"/>
  <sheetViews>
    <sheetView view="pageBreakPreview" zoomScaleNormal="100" zoomScaleSheetLayoutView="100" workbookViewId="0"/>
  </sheetViews>
  <sheetFormatPr defaultColWidth="9" defaultRowHeight="13"/>
  <cols>
    <col min="1" max="1" width="15.6328125" style="14" customWidth="1"/>
    <col min="2" max="4" width="20.08984375" style="14" customWidth="1"/>
    <col min="5" max="5" width="53.453125" style="14" customWidth="1"/>
    <col min="6" max="6" width="6.1796875" style="14" customWidth="1"/>
    <col min="7" max="7" width="11.08984375" style="14" customWidth="1"/>
    <col min="8" max="9" width="9" style="14" customWidth="1"/>
    <col min="10" max="10" width="7.36328125" style="14" customWidth="1"/>
    <col min="11" max="20" width="9" style="14" customWidth="1"/>
    <col min="21" max="21" width="4.6328125" style="14" customWidth="1"/>
    <col min="22" max="22" width="12.08984375" style="14" customWidth="1"/>
    <col min="23" max="16384" width="9" style="14"/>
  </cols>
  <sheetData>
    <row r="1" spans="1:12" ht="23.25" customHeight="1">
      <c r="A1" s="14" t="s">
        <v>1460</v>
      </c>
    </row>
    <row r="2" spans="1:12" ht="25.25" customHeight="1">
      <c r="A2" s="115"/>
      <c r="B2" s="116"/>
      <c r="C2" s="115" t="s">
        <v>163</v>
      </c>
      <c r="D2" s="108"/>
      <c r="E2" s="43" t="s">
        <v>164</v>
      </c>
    </row>
    <row r="3" spans="1:12" ht="25.25" customHeight="1">
      <c r="A3" s="115"/>
      <c r="B3" s="116"/>
      <c r="C3" s="115" t="s">
        <v>165</v>
      </c>
      <c r="D3" s="117"/>
      <c r="E3" s="43" t="s">
        <v>164</v>
      </c>
    </row>
    <row r="4" spans="1:12" ht="25.25" customHeight="1">
      <c r="A4" s="19"/>
      <c r="B4" s="19" t="s">
        <v>166</v>
      </c>
      <c r="C4" s="19"/>
      <c r="D4" s="19"/>
      <c r="E4" s="60"/>
    </row>
    <row r="5" spans="1:12" ht="25.25" customHeight="1">
      <c r="A5" s="58"/>
      <c r="B5" s="391" t="s">
        <v>167</v>
      </c>
      <c r="C5" s="392"/>
      <c r="D5" s="118"/>
      <c r="E5" s="119" t="s">
        <v>164</v>
      </c>
    </row>
    <row r="6" spans="1:12" ht="15.75" customHeight="1">
      <c r="A6" s="58"/>
      <c r="B6" s="113"/>
      <c r="C6" s="113"/>
      <c r="D6" s="120"/>
      <c r="E6" s="43"/>
    </row>
    <row r="7" spans="1:12" ht="24.75" customHeight="1">
      <c r="A7" s="111"/>
      <c r="B7" s="391" t="s">
        <v>168</v>
      </c>
      <c r="C7" s="392"/>
      <c r="D7" s="118"/>
      <c r="E7" s="119" t="s">
        <v>164</v>
      </c>
    </row>
    <row r="8" spans="1:12" ht="15.75" customHeight="1">
      <c r="A8" s="113"/>
      <c r="B8" s="113"/>
      <c r="C8" s="113"/>
      <c r="D8" s="120"/>
      <c r="E8" s="43"/>
    </row>
    <row r="9" spans="1:12" ht="15.75" customHeight="1">
      <c r="A9" s="113"/>
      <c r="B9" s="112"/>
      <c r="C9" s="112"/>
      <c r="D9" s="113"/>
      <c r="E9" s="60"/>
    </row>
    <row r="10" spans="1:12" ht="20.25" customHeight="1">
      <c r="A10" s="43" t="s">
        <v>169</v>
      </c>
      <c r="B10" s="43"/>
      <c r="C10" s="43"/>
      <c r="D10" s="43"/>
      <c r="E10" s="43"/>
      <c r="F10" s="43"/>
      <c r="G10" s="43"/>
      <c r="H10" s="43"/>
      <c r="I10" s="43"/>
      <c r="J10" s="43"/>
      <c r="K10" s="43"/>
      <c r="L10" s="43"/>
    </row>
    <row r="11" spans="1:12" ht="31.5" customHeight="1">
      <c r="B11" s="58" t="s">
        <v>170</v>
      </c>
      <c r="C11" s="355"/>
      <c r="D11" s="355"/>
      <c r="E11" s="355"/>
    </row>
    <row r="12" spans="1:12" ht="15.75" customHeight="1">
      <c r="B12" s="58"/>
      <c r="C12" s="58"/>
    </row>
    <row r="13" spans="1:12" ht="20.25" customHeight="1">
      <c r="A13" s="43" t="s">
        <v>171</v>
      </c>
    </row>
    <row r="14" spans="1:12" ht="31.5" customHeight="1">
      <c r="A14" s="115"/>
      <c r="B14" s="58" t="s">
        <v>170</v>
      </c>
      <c r="C14" s="355"/>
      <c r="D14" s="355"/>
      <c r="E14" s="355"/>
      <c r="F14" s="43"/>
      <c r="G14" s="43"/>
    </row>
    <row r="15" spans="1:12" ht="13.5" customHeight="1">
      <c r="A15" s="115"/>
      <c r="B15" s="58"/>
      <c r="C15" s="58"/>
      <c r="F15" s="43"/>
      <c r="G15" s="43"/>
    </row>
    <row r="16" spans="1:12" ht="25.25" customHeight="1">
      <c r="A16" s="14" t="s">
        <v>172</v>
      </c>
    </row>
    <row r="17" spans="1:6" ht="25.25" customHeight="1">
      <c r="A17" s="14" t="s">
        <v>1355</v>
      </c>
    </row>
    <row r="18" spans="1:6" ht="24" customHeight="1">
      <c r="A18" s="43"/>
      <c r="B18" s="45"/>
      <c r="C18" s="14" t="s">
        <v>1424</v>
      </c>
      <c r="D18" s="19"/>
    </row>
    <row r="19" spans="1:6" ht="31.5" customHeight="1">
      <c r="B19" s="58" t="s">
        <v>173</v>
      </c>
      <c r="C19" s="355"/>
      <c r="D19" s="355"/>
      <c r="E19" s="355"/>
      <c r="F19" s="46"/>
    </row>
    <row r="20" spans="1:6" ht="25.25" customHeight="1">
      <c r="A20" s="14" t="s">
        <v>1359</v>
      </c>
    </row>
    <row r="21" spans="1:6" ht="24" customHeight="1">
      <c r="A21" s="43"/>
      <c r="B21" s="45"/>
      <c r="C21" s="14" t="s">
        <v>1423</v>
      </c>
    </row>
  </sheetData>
  <mergeCells count="5">
    <mergeCell ref="C11:E11"/>
    <mergeCell ref="C14:E14"/>
    <mergeCell ref="C19:E19"/>
    <mergeCell ref="B7:C7"/>
    <mergeCell ref="B5:C5"/>
  </mergeCells>
  <phoneticPr fontId="15"/>
  <dataValidations count="2">
    <dataValidation type="list" operator="equal" allowBlank="1" showErrorMessage="1" errorTitle="入力規則違反" error="リストから選択してください" sqref="D18" xr:uid="{00000000-0002-0000-0A00-000000000000}">
      <formula1>"はい,いいえ,非該当"</formula1>
      <formula2>0</formula2>
    </dataValidation>
    <dataValidation type="list" operator="equal" allowBlank="1" showErrorMessage="1" errorTitle="入力規則違反" error="リストから選択してください" sqref="B18 B21" xr:uid="{00000000-0002-0000-0A00-000001000000}">
      <formula1>"はい,いいえ"</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FF00"/>
    <pageSetUpPr fitToPage="1"/>
  </sheetPr>
  <dimension ref="A1:F27"/>
  <sheetViews>
    <sheetView view="pageBreakPreview" topLeftCell="A5" zoomScaleNormal="100" zoomScaleSheetLayoutView="100" workbookViewId="0">
      <selection activeCell="A2" sqref="A2"/>
    </sheetView>
  </sheetViews>
  <sheetFormatPr defaultColWidth="9" defaultRowHeight="13"/>
  <cols>
    <col min="1" max="1" width="23.1796875" style="14" customWidth="1"/>
    <col min="2" max="2" width="22.6328125" style="14" customWidth="1"/>
    <col min="3" max="3" width="10.1796875" style="14" customWidth="1"/>
    <col min="4" max="4" width="17.6328125" style="14" customWidth="1"/>
    <col min="5" max="5" width="13.6328125" style="14" customWidth="1"/>
    <col min="6" max="6" width="28.08984375" style="14" customWidth="1"/>
    <col min="7" max="7" width="11.08984375" style="14" customWidth="1"/>
    <col min="8" max="9" width="9" style="14" customWidth="1"/>
    <col min="10" max="10" width="7.36328125" style="14" customWidth="1"/>
    <col min="11" max="20" width="9" style="14" customWidth="1"/>
    <col min="21" max="21" width="4.6328125" style="14" customWidth="1"/>
    <col min="22" max="22" width="12.08984375" style="14" customWidth="1"/>
    <col min="23" max="16384" width="9" style="14"/>
  </cols>
  <sheetData>
    <row r="1" spans="1:6" ht="30" customHeight="1">
      <c r="A1" s="393" t="s">
        <v>1474</v>
      </c>
      <c r="B1" s="394"/>
      <c r="C1" s="394"/>
      <c r="D1" s="394"/>
      <c r="E1" s="394"/>
      <c r="F1" s="394"/>
    </row>
    <row r="2" spans="1:6" ht="21" customHeight="1">
      <c r="A2" s="36" t="s">
        <v>174</v>
      </c>
      <c r="B2" s="20" t="s">
        <v>175</v>
      </c>
      <c r="C2" s="20" t="s">
        <v>176</v>
      </c>
      <c r="D2" s="36" t="s">
        <v>177</v>
      </c>
      <c r="E2" s="36" t="s">
        <v>178</v>
      </c>
      <c r="F2" s="20" t="s">
        <v>179</v>
      </c>
    </row>
    <row r="3" spans="1:6" ht="24" customHeight="1">
      <c r="A3" s="122"/>
      <c r="B3" s="89"/>
      <c r="C3" s="89"/>
      <c r="D3" s="123"/>
      <c r="E3" s="89"/>
      <c r="F3" s="100"/>
    </row>
    <row r="4" spans="1:6" ht="24" customHeight="1">
      <c r="A4" s="122"/>
      <c r="B4" s="89"/>
      <c r="C4" s="89"/>
      <c r="D4" s="89"/>
      <c r="E4" s="89"/>
      <c r="F4" s="100"/>
    </row>
    <row r="5" spans="1:6" ht="24" customHeight="1">
      <c r="A5" s="122"/>
      <c r="B5" s="89"/>
      <c r="C5" s="89"/>
      <c r="D5" s="89"/>
      <c r="E5" s="89"/>
      <c r="F5" s="100"/>
    </row>
    <row r="6" spans="1:6" ht="24" customHeight="1">
      <c r="A6" s="122"/>
      <c r="B6" s="89"/>
      <c r="C6" s="89"/>
      <c r="D6" s="89"/>
      <c r="E6" s="89"/>
      <c r="F6" s="100"/>
    </row>
    <row r="7" spans="1:6" ht="24" customHeight="1">
      <c r="A7" s="122"/>
      <c r="B7" s="89"/>
      <c r="C7" s="89"/>
      <c r="D7" s="89"/>
      <c r="E7" s="89"/>
      <c r="F7" s="100"/>
    </row>
    <row r="8" spans="1:6" ht="24" customHeight="1">
      <c r="A8" s="122"/>
      <c r="B8" s="89"/>
      <c r="C8" s="89"/>
      <c r="D8" s="89"/>
      <c r="E8" s="89"/>
      <c r="F8" s="100"/>
    </row>
    <row r="9" spans="1:6" ht="24" customHeight="1">
      <c r="A9" s="122"/>
      <c r="B9" s="89"/>
      <c r="C9" s="89"/>
      <c r="D9" s="89"/>
      <c r="E9" s="89"/>
      <c r="F9" s="100"/>
    </row>
    <row r="10" spans="1:6" ht="24" customHeight="1">
      <c r="A10" s="122"/>
      <c r="B10" s="89"/>
      <c r="C10" s="89"/>
      <c r="D10" s="89"/>
      <c r="E10" s="89"/>
      <c r="F10" s="100"/>
    </row>
    <row r="11" spans="1:6" ht="15" customHeight="1"/>
    <row r="12" spans="1:6" ht="20.149999999999999" customHeight="1">
      <c r="C12" s="124" t="s">
        <v>1373</v>
      </c>
      <c r="D12" s="124" t="s">
        <v>1374</v>
      </c>
    </row>
    <row r="13" spans="1:6" ht="24" customHeight="1">
      <c r="A13" s="14" t="s">
        <v>1461</v>
      </c>
      <c r="B13" s="14" t="s">
        <v>180</v>
      </c>
      <c r="C13" s="125"/>
      <c r="D13" s="126"/>
      <c r="E13" s="391" t="s">
        <v>1372</v>
      </c>
      <c r="F13" s="391"/>
    </row>
    <row r="14" spans="1:6" ht="24" customHeight="1">
      <c r="B14" s="14" t="s">
        <v>181</v>
      </c>
      <c r="C14" s="125"/>
      <c r="D14" s="126"/>
      <c r="E14" s="391"/>
      <c r="F14" s="391"/>
    </row>
    <row r="15" spans="1:6" ht="10.5" customHeight="1"/>
    <row r="16" spans="1:6" ht="21" customHeight="1">
      <c r="A16" s="14" t="s">
        <v>182</v>
      </c>
    </row>
    <row r="17" spans="1:6" ht="21" customHeight="1">
      <c r="A17" s="14" t="s">
        <v>1052</v>
      </c>
    </row>
    <row r="18" spans="1:6" ht="24" customHeight="1">
      <c r="B18" s="36" t="s">
        <v>1376</v>
      </c>
      <c r="C18" s="127"/>
    </row>
    <row r="19" spans="1:6" ht="24" customHeight="1">
      <c r="D19" s="19" t="s">
        <v>1377</v>
      </c>
      <c r="E19" s="128" t="e">
        <f>C18/C20</f>
        <v>#DIV/0!</v>
      </c>
      <c r="F19" s="14" t="s">
        <v>1378</v>
      </c>
    </row>
    <row r="20" spans="1:6" ht="24" customHeight="1">
      <c r="B20" s="36" t="s">
        <v>1379</v>
      </c>
      <c r="C20" s="127"/>
    </row>
    <row r="21" spans="1:6" ht="30" customHeight="1">
      <c r="A21" s="391" t="s">
        <v>1462</v>
      </c>
      <c r="B21" s="391"/>
      <c r="C21" s="391"/>
      <c r="D21" s="391"/>
      <c r="E21" s="391"/>
      <c r="F21" s="391"/>
    </row>
    <row r="22" spans="1:6" ht="10.5" customHeight="1"/>
    <row r="23" spans="1:6" ht="21" customHeight="1">
      <c r="A23" s="14" t="s">
        <v>1463</v>
      </c>
    </row>
    <row r="24" spans="1:6" ht="24" customHeight="1">
      <c r="A24" s="58" t="s">
        <v>183</v>
      </c>
      <c r="B24" s="99"/>
      <c r="C24" s="14" t="s">
        <v>164</v>
      </c>
      <c r="D24" s="58" t="s">
        <v>184</v>
      </c>
      <c r="E24" s="99"/>
      <c r="F24" s="14" t="s">
        <v>164</v>
      </c>
    </row>
    <row r="25" spans="1:6" ht="10.5" customHeight="1"/>
    <row r="26" spans="1:6" ht="21" customHeight="1">
      <c r="A26" s="14" t="s">
        <v>1380</v>
      </c>
    </row>
    <row r="27" spans="1:6" ht="24" customHeight="1">
      <c r="B27" s="45"/>
      <c r="C27" s="14" t="s">
        <v>81</v>
      </c>
    </row>
  </sheetData>
  <mergeCells count="3">
    <mergeCell ref="E13:F14"/>
    <mergeCell ref="A1:F1"/>
    <mergeCell ref="A21:F21"/>
  </mergeCells>
  <phoneticPr fontId="15"/>
  <dataValidations count="1">
    <dataValidation type="list" operator="equal" allowBlank="1" showErrorMessage="1" errorTitle="入力規則違反" error="リストから選択してください" sqref="B27" xr:uid="{00000000-0002-0000-0B00-000000000000}">
      <formula1>"はい,いいえ"</formula1>
    </dataValidation>
  </dataValidations>
  <pageMargins left="0.6694444444444444" right="0.43333333333333335" top="0.78749999999999998" bottom="0.6298611111111112" header="0.51180555555555551" footer="0.27569444444444446"/>
  <pageSetup paperSize="9" scale="86" firstPageNumber="0" orientation="landscape" horizontalDpi="300" verticalDpi="300" r:id="rId1"/>
  <headerFooter alignWithMargins="0">
    <oddFooter>&amp;C&amp;A</oddFoot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FF00"/>
    <pageSetUpPr fitToPage="1"/>
  </sheetPr>
  <dimension ref="A1:M22"/>
  <sheetViews>
    <sheetView view="pageBreakPreview" topLeftCell="A5" zoomScaleNormal="100" zoomScaleSheetLayoutView="100" workbookViewId="0">
      <selection activeCell="B21" activeCellId="1" sqref="B16 B21"/>
    </sheetView>
  </sheetViews>
  <sheetFormatPr defaultColWidth="9" defaultRowHeight="13"/>
  <cols>
    <col min="1" max="1" width="7.453125" style="14" customWidth="1"/>
    <col min="2" max="2" width="24.6328125" style="14" customWidth="1"/>
    <col min="3" max="4" width="10" style="14" customWidth="1"/>
    <col min="5" max="5" width="7.1796875" style="14" customWidth="1"/>
    <col min="6" max="7" width="9" style="14" customWidth="1"/>
    <col min="8" max="8" width="11.08984375" style="14" customWidth="1"/>
    <col min="9" max="10" width="9" style="14" customWidth="1"/>
    <col min="11" max="11" width="7.36328125" style="14" customWidth="1"/>
    <col min="12" max="13" width="9" style="14" customWidth="1"/>
    <col min="14" max="14" width="8.90625" style="14" customWidth="1"/>
    <col min="15" max="21" width="9" style="14" customWidth="1"/>
    <col min="22" max="22" width="4.6328125" style="14" customWidth="1"/>
    <col min="23" max="23" width="12.08984375" style="14" customWidth="1"/>
    <col min="24" max="16384" width="9" style="14"/>
  </cols>
  <sheetData>
    <row r="1" spans="1:13" ht="22.25" customHeight="1">
      <c r="A1" s="14" t="s">
        <v>1464</v>
      </c>
    </row>
    <row r="2" spans="1:13" ht="22.25" customHeight="1">
      <c r="A2" s="14" t="s">
        <v>185</v>
      </c>
    </row>
    <row r="3" spans="1:13" ht="27.75" customHeight="1">
      <c r="A3" s="32"/>
      <c r="B3" s="32"/>
      <c r="C3" s="395" t="s">
        <v>186</v>
      </c>
      <c r="D3" s="396" t="s">
        <v>187</v>
      </c>
      <c r="E3" s="395" t="s">
        <v>188</v>
      </c>
      <c r="F3" s="130" t="s">
        <v>1465</v>
      </c>
      <c r="G3" s="131"/>
      <c r="H3" s="131"/>
      <c r="I3" s="131"/>
      <c r="J3" s="131"/>
      <c r="K3" s="131"/>
      <c r="L3" s="131"/>
      <c r="M3" s="132"/>
    </row>
    <row r="4" spans="1:13" ht="22.25" customHeight="1">
      <c r="A4" s="37"/>
      <c r="B4" s="37"/>
      <c r="C4" s="395"/>
      <c r="D4" s="395"/>
      <c r="E4" s="395"/>
      <c r="F4" s="23" t="s">
        <v>20</v>
      </c>
      <c r="G4" s="23" t="s">
        <v>125</v>
      </c>
      <c r="H4" s="23" t="s">
        <v>126</v>
      </c>
      <c r="I4" s="133"/>
      <c r="J4" s="133"/>
      <c r="K4" s="133"/>
      <c r="L4" s="133"/>
      <c r="M4" s="133"/>
    </row>
    <row r="5" spans="1:13" ht="26" customHeight="1">
      <c r="A5" s="134"/>
      <c r="B5" s="137" t="s">
        <v>1467</v>
      </c>
      <c r="C5" s="108"/>
      <c r="D5" s="108"/>
      <c r="E5" s="108"/>
      <c r="F5" s="45"/>
      <c r="G5" s="45"/>
      <c r="H5" s="45"/>
      <c r="I5" s="45"/>
      <c r="J5" s="45"/>
      <c r="K5" s="45"/>
      <c r="L5" s="45"/>
      <c r="M5" s="45"/>
    </row>
    <row r="6" spans="1:13" ht="26" customHeight="1">
      <c r="A6" s="135"/>
      <c r="B6" s="137" t="s">
        <v>1468</v>
      </c>
      <c r="C6" s="108"/>
      <c r="D6" s="108"/>
      <c r="E6" s="108"/>
      <c r="F6" s="45"/>
      <c r="G6" s="45"/>
      <c r="H6" s="45"/>
      <c r="I6" s="45"/>
      <c r="J6" s="45"/>
      <c r="K6" s="45"/>
      <c r="L6" s="45"/>
      <c r="M6" s="45"/>
    </row>
    <row r="7" spans="1:13" ht="26" customHeight="1">
      <c r="A7" s="135" t="s">
        <v>189</v>
      </c>
      <c r="B7" s="137" t="s">
        <v>1469</v>
      </c>
      <c r="C7" s="108"/>
      <c r="D7" s="108"/>
      <c r="E7" s="108"/>
      <c r="F7" s="45"/>
      <c r="G7" s="45"/>
      <c r="H7" s="45"/>
      <c r="I7" s="45"/>
      <c r="J7" s="45"/>
      <c r="K7" s="45"/>
      <c r="L7" s="45"/>
      <c r="M7" s="45"/>
    </row>
    <row r="8" spans="1:13" ht="26" customHeight="1">
      <c r="A8" s="135"/>
      <c r="B8" s="11" t="s">
        <v>190</v>
      </c>
      <c r="C8" s="108"/>
      <c r="D8" s="108"/>
      <c r="E8" s="108"/>
      <c r="F8" s="45"/>
      <c r="G8" s="45"/>
      <c r="H8" s="45"/>
      <c r="I8" s="45"/>
      <c r="J8" s="45"/>
      <c r="K8" s="45"/>
      <c r="L8" s="45"/>
      <c r="M8" s="45"/>
    </row>
    <row r="9" spans="1:13" ht="26" customHeight="1">
      <c r="A9" s="136"/>
      <c r="B9" s="11" t="s">
        <v>191</v>
      </c>
      <c r="C9" s="108"/>
      <c r="D9" s="108"/>
      <c r="E9" s="108"/>
      <c r="F9" s="45"/>
      <c r="G9" s="45"/>
      <c r="H9" s="45"/>
      <c r="I9" s="45"/>
      <c r="J9" s="45"/>
      <c r="K9" s="45"/>
      <c r="L9" s="45"/>
      <c r="M9" s="45"/>
    </row>
    <row r="10" spans="1:13" ht="26" customHeight="1">
      <c r="A10" s="11" t="s">
        <v>192</v>
      </c>
      <c r="B10" s="11" t="s">
        <v>193</v>
      </c>
      <c r="C10" s="108"/>
      <c r="D10" s="108"/>
      <c r="E10" s="108"/>
      <c r="F10" s="45"/>
      <c r="G10" s="45"/>
      <c r="H10" s="45"/>
      <c r="I10" s="45"/>
      <c r="J10" s="45"/>
      <c r="K10" s="45"/>
      <c r="L10" s="45"/>
      <c r="M10" s="45"/>
    </row>
    <row r="11" spans="1:13" ht="26" customHeight="1">
      <c r="A11" s="11" t="s">
        <v>194</v>
      </c>
      <c r="B11" s="11" t="s">
        <v>195</v>
      </c>
      <c r="C11" s="108"/>
      <c r="D11" s="108"/>
      <c r="E11" s="108"/>
      <c r="F11" s="45"/>
      <c r="G11" s="45"/>
      <c r="H11" s="45"/>
      <c r="I11" s="45"/>
      <c r="J11" s="45"/>
      <c r="K11" s="45"/>
      <c r="L11" s="45"/>
      <c r="M11" s="45"/>
    </row>
    <row r="12" spans="1:13" ht="15.75" customHeight="1"/>
    <row r="13" spans="1:13" ht="22.25" customHeight="1">
      <c r="A13" s="14" t="s">
        <v>196</v>
      </c>
    </row>
    <row r="14" spans="1:13" ht="22.25" customHeight="1">
      <c r="A14" s="14" t="s">
        <v>1466</v>
      </c>
    </row>
    <row r="15" spans="1:13" ht="22.25" customHeight="1">
      <c r="A15" s="14" t="s">
        <v>197</v>
      </c>
    </row>
    <row r="16" spans="1:13" ht="24" customHeight="1">
      <c r="B16" s="45"/>
      <c r="C16" s="14" t="s">
        <v>108</v>
      </c>
    </row>
    <row r="17" spans="1:12" ht="24" customHeight="1">
      <c r="B17" s="14" t="s">
        <v>198</v>
      </c>
      <c r="C17" s="19" t="s">
        <v>199</v>
      </c>
      <c r="D17" s="355"/>
      <c r="E17" s="355"/>
      <c r="F17" s="355"/>
      <c r="G17" s="355"/>
      <c r="H17" s="355"/>
      <c r="I17" s="355"/>
      <c r="J17" s="355"/>
      <c r="K17" s="355"/>
      <c r="L17" s="355"/>
    </row>
    <row r="18" spans="1:12" ht="42.75" customHeight="1">
      <c r="C18" s="19" t="s">
        <v>200</v>
      </c>
      <c r="D18" s="355"/>
      <c r="E18" s="355"/>
      <c r="F18" s="355"/>
      <c r="G18" s="355"/>
      <c r="H18" s="355"/>
      <c r="I18" s="355"/>
      <c r="J18" s="355"/>
      <c r="K18" s="355"/>
      <c r="L18" s="355"/>
    </row>
    <row r="19" spans="1:12" ht="10.5" customHeight="1">
      <c r="F19" s="46"/>
    </row>
    <row r="20" spans="1:12" ht="22.25" customHeight="1">
      <c r="A20" s="14" t="s">
        <v>201</v>
      </c>
    </row>
    <row r="21" spans="1:12" ht="24" customHeight="1">
      <c r="B21" s="45"/>
      <c r="C21" s="14" t="s">
        <v>108</v>
      </c>
    </row>
    <row r="22" spans="1:12" ht="42.75" customHeight="1">
      <c r="B22" s="14" t="s">
        <v>202</v>
      </c>
      <c r="D22" s="355"/>
      <c r="E22" s="355"/>
      <c r="F22" s="355"/>
      <c r="G22" s="355"/>
      <c r="H22" s="355"/>
      <c r="I22" s="355"/>
      <c r="J22" s="355"/>
      <c r="K22" s="355"/>
      <c r="L22" s="355"/>
    </row>
  </sheetData>
  <mergeCells count="6">
    <mergeCell ref="D22:L22"/>
    <mergeCell ref="C3:C4"/>
    <mergeCell ref="D3:D4"/>
    <mergeCell ref="E3:E4"/>
    <mergeCell ref="D17:L17"/>
    <mergeCell ref="D18:L18"/>
  </mergeCells>
  <phoneticPr fontId="15"/>
  <dataValidations count="2">
    <dataValidation type="list" operator="greaterThanOrEqual" allowBlank="1" showErrorMessage="1" errorTitle="入力規則違反" error="該当する場合は、&quot;○&quot;を入力してください" sqref="F5:M11" xr:uid="{00000000-0002-0000-0C00-000000000000}">
      <formula1>"○"</formula1>
      <formula2>0</formula2>
    </dataValidation>
    <dataValidation type="list" allowBlank="1" showErrorMessage="1" errorTitle="入力規則違反" error="リストから選択してください" sqref="B16 B21" xr:uid="{00000000-0002-0000-0C00-000001000000}">
      <formula1>"ある,ない"</formula1>
    </dataValidation>
  </dataValidations>
  <pageMargins left="0.6694444444444444" right="0.43333333333333335" top="0.78749999999999998" bottom="0.6298611111111112" header="0.51180555555555551" footer="0.27569444444444446"/>
  <pageSetup paperSize="9" scale="93" firstPageNumber="0" orientation="landscape" horizontalDpi="300" verticalDpi="300"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FFFF00"/>
    <pageSetUpPr fitToPage="1"/>
  </sheetPr>
  <dimension ref="A1:I19"/>
  <sheetViews>
    <sheetView view="pageBreakPreview" zoomScaleNormal="100" zoomScaleSheetLayoutView="100" workbookViewId="0">
      <selection activeCell="C11" sqref="C11"/>
    </sheetView>
  </sheetViews>
  <sheetFormatPr defaultColWidth="9" defaultRowHeight="13"/>
  <cols>
    <col min="1" max="1" width="15.6328125" style="14" customWidth="1"/>
    <col min="2" max="2" width="20.08984375" style="14" customWidth="1"/>
    <col min="3" max="9" width="11.90625" style="14" customWidth="1"/>
    <col min="10" max="10" width="9" style="14" customWidth="1"/>
    <col min="11" max="11" width="7.36328125" style="14" customWidth="1"/>
    <col min="12" max="21" width="9" style="14" customWidth="1"/>
    <col min="22" max="22" width="4.6328125" style="14" customWidth="1"/>
    <col min="23" max="23" width="12.08984375" style="14" customWidth="1"/>
    <col min="24" max="16384" width="9" style="14"/>
  </cols>
  <sheetData>
    <row r="1" spans="1:9" ht="25.25" customHeight="1">
      <c r="A1" s="14" t="s">
        <v>203</v>
      </c>
    </row>
    <row r="2" spans="1:9" ht="24" customHeight="1">
      <c r="A2" s="43"/>
      <c r="B2" s="45"/>
      <c r="C2" s="14" t="s">
        <v>1424</v>
      </c>
    </row>
    <row r="3" spans="1:9" ht="25.25" customHeight="1">
      <c r="B3" s="70" t="s">
        <v>1470</v>
      </c>
      <c r="C3" s="71"/>
      <c r="D3" s="138"/>
      <c r="E3" s="14" t="s">
        <v>204</v>
      </c>
    </row>
    <row r="4" spans="1:9" ht="25.25" customHeight="1">
      <c r="B4" s="35" t="s">
        <v>205</v>
      </c>
      <c r="C4" s="85" t="s">
        <v>190</v>
      </c>
      <c r="D4" s="139"/>
      <c r="E4" s="14" t="s">
        <v>204</v>
      </c>
    </row>
    <row r="5" spans="1:9" ht="25.25" customHeight="1">
      <c r="B5" s="140"/>
      <c r="C5" s="85" t="s">
        <v>195</v>
      </c>
      <c r="D5" s="139"/>
      <c r="E5" s="14" t="s">
        <v>204</v>
      </c>
    </row>
    <row r="7" spans="1:9" ht="25.25" customHeight="1">
      <c r="A7" s="14" t="s">
        <v>206</v>
      </c>
    </row>
    <row r="8" spans="1:9" ht="24" customHeight="1">
      <c r="A8" s="43"/>
      <c r="B8" s="45"/>
      <c r="C8" s="14" t="s">
        <v>1423</v>
      </c>
    </row>
    <row r="9" spans="1:9" ht="30" customHeight="1">
      <c r="A9" s="58" t="s">
        <v>207</v>
      </c>
      <c r="B9" s="55" t="s">
        <v>208</v>
      </c>
      <c r="C9" s="355"/>
      <c r="D9" s="355"/>
      <c r="E9" s="355"/>
      <c r="F9" s="355"/>
      <c r="G9" s="355"/>
      <c r="H9" s="355"/>
      <c r="I9" s="355"/>
    </row>
    <row r="10" spans="1:9" ht="30" customHeight="1">
      <c r="A10" s="19"/>
      <c r="B10" s="55" t="s">
        <v>209</v>
      </c>
      <c r="C10" s="355"/>
      <c r="D10" s="355"/>
      <c r="E10" s="355"/>
      <c r="F10" s="355"/>
      <c r="G10" s="355"/>
      <c r="H10" s="355"/>
      <c r="I10" s="355"/>
    </row>
    <row r="12" spans="1:9" ht="25.25" customHeight="1">
      <c r="A12" s="14" t="s">
        <v>210</v>
      </c>
    </row>
    <row r="13" spans="1:9" ht="25.25" customHeight="1">
      <c r="B13" s="32"/>
      <c r="C13" s="397" t="s">
        <v>211</v>
      </c>
      <c r="D13" s="398"/>
      <c r="E13" s="398"/>
      <c r="F13" s="399"/>
      <c r="G13" s="397" t="s">
        <v>212</v>
      </c>
      <c r="H13" s="398"/>
      <c r="I13" s="399"/>
    </row>
    <row r="14" spans="1:9" ht="25.25" customHeight="1">
      <c r="B14" s="141"/>
      <c r="C14" s="142" t="s">
        <v>213</v>
      </c>
      <c r="D14" s="142" t="s">
        <v>214</v>
      </c>
      <c r="E14" s="142" t="s">
        <v>215</v>
      </c>
      <c r="F14" s="142" t="s">
        <v>216</v>
      </c>
      <c r="G14" s="142" t="s">
        <v>217</v>
      </c>
      <c r="H14" s="142" t="s">
        <v>218</v>
      </c>
      <c r="I14" s="142" t="s">
        <v>38</v>
      </c>
    </row>
    <row r="15" spans="1:9" ht="25.25" customHeight="1">
      <c r="B15" s="85" t="s">
        <v>219</v>
      </c>
      <c r="C15" s="108"/>
      <c r="D15" s="108"/>
      <c r="E15" s="108"/>
      <c r="F15" s="108"/>
      <c r="G15" s="108"/>
      <c r="H15" s="108"/>
      <c r="I15" s="108"/>
    </row>
    <row r="16" spans="1:9" ht="25.25" customHeight="1">
      <c r="B16" s="85" t="s">
        <v>220</v>
      </c>
      <c r="C16" s="108"/>
      <c r="D16" s="108"/>
      <c r="E16" s="108"/>
      <c r="F16" s="108"/>
      <c r="G16" s="108"/>
      <c r="H16" s="108"/>
      <c r="I16" s="108"/>
    </row>
    <row r="19" spans="6:6">
      <c r="F19" s="46"/>
    </row>
  </sheetData>
  <mergeCells count="4">
    <mergeCell ref="C9:I9"/>
    <mergeCell ref="C10:I10"/>
    <mergeCell ref="C13:F13"/>
    <mergeCell ref="G13:I13"/>
  </mergeCells>
  <phoneticPr fontId="15"/>
  <dataValidations count="2">
    <dataValidation type="whole" operator="greaterThanOrEqual" allowBlank="1" showErrorMessage="1" errorTitle="入力規則違反" error="整数を入力してください" sqref="C15:I16" xr:uid="{00000000-0002-0000-0D00-000000000000}">
      <formula1>0</formula1>
      <formula2>0</formula2>
    </dataValidation>
    <dataValidation type="list" operator="equal" allowBlank="1" showErrorMessage="1" errorTitle="入力規則違反" error="リストから選択してください" sqref="B2 B8" xr:uid="{00000000-0002-0000-0D00-000001000000}">
      <formula1>"はい,いいえ"</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FF00"/>
    <pageSetUpPr fitToPage="1"/>
  </sheetPr>
  <dimension ref="A1:I23"/>
  <sheetViews>
    <sheetView view="pageBreakPreview" topLeftCell="A13" zoomScaleNormal="100" zoomScaleSheetLayoutView="100" workbookViewId="0">
      <selection activeCell="C23" sqref="C23:E23"/>
    </sheetView>
  </sheetViews>
  <sheetFormatPr defaultColWidth="9" defaultRowHeight="13"/>
  <cols>
    <col min="1" max="1" width="13" style="14" customWidth="1"/>
    <col min="2" max="2" width="12.6328125" style="14" customWidth="1"/>
    <col min="3" max="3" width="10.81640625" style="14" customWidth="1"/>
    <col min="4" max="4" width="9.81640625" style="14" customWidth="1"/>
    <col min="5" max="5" width="10.453125" style="14" customWidth="1"/>
    <col min="6" max="6" width="10.36328125" style="14" customWidth="1"/>
    <col min="7" max="7" width="12.81640625" style="14" customWidth="1"/>
    <col min="8" max="8" width="12.90625" style="14" customWidth="1"/>
    <col min="9" max="9" width="11.90625" style="14" customWidth="1"/>
    <col min="10" max="10" width="16.81640625" style="14" customWidth="1"/>
    <col min="11" max="16384" width="9" style="14"/>
  </cols>
  <sheetData>
    <row r="1" spans="1:9" ht="24" customHeight="1">
      <c r="A1" s="14" t="s">
        <v>221</v>
      </c>
    </row>
    <row r="2" spans="1:9" ht="24" customHeight="1">
      <c r="A2" s="14" t="s">
        <v>1381</v>
      </c>
    </row>
    <row r="3" spans="1:9" ht="24" customHeight="1">
      <c r="A3" s="14" t="s">
        <v>222</v>
      </c>
    </row>
    <row r="4" spans="1:9" ht="24" customHeight="1">
      <c r="B4" s="45"/>
      <c r="C4" s="14" t="s">
        <v>1423</v>
      </c>
    </row>
    <row r="5" spans="1:9" ht="24" customHeight="1">
      <c r="A5" s="14" t="s">
        <v>223</v>
      </c>
    </row>
    <row r="6" spans="1:9" s="19" customFormat="1" ht="24" customHeight="1">
      <c r="A6" s="143" t="s">
        <v>1471</v>
      </c>
      <c r="B6" s="397" t="s">
        <v>224</v>
      </c>
      <c r="C6" s="398"/>
      <c r="D6" s="399"/>
      <c r="E6" s="397" t="s">
        <v>224</v>
      </c>
      <c r="F6" s="398"/>
      <c r="G6" s="398"/>
      <c r="H6" s="398"/>
      <c r="I6" s="399"/>
    </row>
    <row r="7" spans="1:9" s="19" customFormat="1" ht="24" customHeight="1">
      <c r="A7" s="29" t="s">
        <v>225</v>
      </c>
      <c r="B7" s="20" t="s">
        <v>226</v>
      </c>
      <c r="C7" s="20" t="s">
        <v>227</v>
      </c>
      <c r="D7" s="20" t="s">
        <v>228</v>
      </c>
      <c r="E7" s="57" t="s">
        <v>229</v>
      </c>
      <c r="F7" s="20" t="s">
        <v>230</v>
      </c>
      <c r="G7" s="20" t="s">
        <v>231</v>
      </c>
      <c r="H7" s="20" t="s">
        <v>232</v>
      </c>
      <c r="I7" s="20" t="s">
        <v>1472</v>
      </c>
    </row>
    <row r="8" spans="1:9" ht="24" customHeight="1">
      <c r="A8" s="22"/>
      <c r="B8" s="95"/>
      <c r="C8" s="95"/>
      <c r="D8" s="95"/>
      <c r="E8" s="95"/>
      <c r="F8" s="95"/>
      <c r="G8" s="95"/>
      <c r="H8" s="95"/>
      <c r="I8" s="95"/>
    </row>
    <row r="9" spans="1:9" ht="24" customHeight="1">
      <c r="A9" s="97"/>
      <c r="B9" s="45"/>
      <c r="C9" s="45"/>
      <c r="D9" s="45"/>
      <c r="E9" s="45"/>
      <c r="F9" s="45"/>
      <c r="G9" s="45"/>
      <c r="H9" s="45"/>
      <c r="I9" s="45"/>
    </row>
    <row r="10" spans="1:9" ht="17.25" customHeight="1">
      <c r="A10" s="14" t="s">
        <v>233</v>
      </c>
    </row>
    <row r="11" spans="1:9" ht="24" customHeight="1">
      <c r="A11" s="14" t="s">
        <v>234</v>
      </c>
    </row>
    <row r="12" spans="1:9" ht="24" customHeight="1">
      <c r="B12" s="19" t="s">
        <v>200</v>
      </c>
      <c r="C12" s="372"/>
      <c r="D12" s="372"/>
      <c r="E12" s="372"/>
      <c r="F12" s="372"/>
      <c r="G12" s="372"/>
      <c r="H12" s="372"/>
      <c r="I12" s="372"/>
    </row>
    <row r="13" spans="1:9" ht="24" customHeight="1">
      <c r="A13" s="14" t="s">
        <v>235</v>
      </c>
    </row>
    <row r="14" spans="1:9" ht="24" customHeight="1">
      <c r="B14" s="45"/>
      <c r="C14" s="14" t="s">
        <v>1423</v>
      </c>
    </row>
    <row r="15" spans="1:9" ht="24" customHeight="1">
      <c r="A15" s="14" t="s">
        <v>236</v>
      </c>
    </row>
    <row r="16" spans="1:9" ht="24" customHeight="1">
      <c r="B16" s="45"/>
      <c r="C16" s="14" t="s">
        <v>1423</v>
      </c>
    </row>
    <row r="17" spans="1:5" ht="24" customHeight="1">
      <c r="A17" s="14" t="s">
        <v>1382</v>
      </c>
    </row>
    <row r="18" spans="1:5" ht="24" customHeight="1">
      <c r="A18" s="14" t="s">
        <v>1473</v>
      </c>
    </row>
    <row r="19" spans="1:5" ht="24" customHeight="1">
      <c r="B19" s="99"/>
      <c r="C19" s="14" t="s">
        <v>1383</v>
      </c>
    </row>
    <row r="20" spans="1:5" ht="24" customHeight="1">
      <c r="A20" s="14" t="s">
        <v>1384</v>
      </c>
    </row>
    <row r="21" spans="1:5" ht="24" customHeight="1">
      <c r="A21" s="14" t="s">
        <v>237</v>
      </c>
    </row>
    <row r="22" spans="1:5" ht="24" customHeight="1">
      <c r="B22" s="45"/>
      <c r="C22" s="14" t="s">
        <v>81</v>
      </c>
    </row>
    <row r="23" spans="1:5" ht="24" customHeight="1">
      <c r="B23" s="19" t="s">
        <v>177</v>
      </c>
      <c r="C23" s="368"/>
      <c r="D23" s="368"/>
      <c r="E23" s="368"/>
    </row>
  </sheetData>
  <mergeCells count="4">
    <mergeCell ref="C12:I12"/>
    <mergeCell ref="C23:E23"/>
    <mergeCell ref="E6:I6"/>
    <mergeCell ref="B6:D6"/>
  </mergeCells>
  <phoneticPr fontId="15"/>
  <dataValidations count="3">
    <dataValidation type="list" operator="equal" allowBlank="1" showErrorMessage="1" errorTitle="入力規則違反" error="リストから選択してください" sqref="B4 B16 B14 B9:I9" xr:uid="{00000000-0002-0000-0E00-000000000000}">
      <formula1>"はい,いいえ"</formula1>
    </dataValidation>
    <dataValidation type="list" operator="equal" allowBlank="1" showErrorMessage="1" errorTitle="入力規則違反" error="リストから選択してください" sqref="B22" xr:uid="{00000000-0002-0000-0E00-000001000000}">
      <formula1>"はい,いいえ,非該当"</formula1>
    </dataValidation>
    <dataValidation type="list" allowBlank="1" showErrorMessage="1" errorTitle="入力規則違反" error="リストから選択してください" sqref="B8:I8" xr:uid="{9401EC58-A20D-4528-AD4D-389951FC2E60}">
      <formula1>"有,無,非該当"</formula1>
      <formula2>0</formula2>
    </dataValidation>
  </dataValidations>
  <pageMargins left="0.6694444444444444" right="0.43333333333333335" top="0.78749999999999998" bottom="0.6298611111111112" header="0.51180555555555551" footer="0.27569444444444446"/>
  <pageSetup paperSize="9" scale="94" firstPageNumber="0" orientation="landscape" horizontalDpi="300" verticalDpi="300"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FF00"/>
    <pageSetUpPr fitToPage="1"/>
  </sheetPr>
  <dimension ref="A1:M18"/>
  <sheetViews>
    <sheetView view="pageBreakPreview" zoomScaleNormal="100" zoomScaleSheetLayoutView="100" workbookViewId="0">
      <selection activeCell="J15" sqref="J15"/>
    </sheetView>
  </sheetViews>
  <sheetFormatPr defaultColWidth="7" defaultRowHeight="13"/>
  <cols>
    <col min="1" max="1" width="13.453125" style="14" customWidth="1"/>
    <col min="2" max="2" width="25.08984375" style="14" customWidth="1"/>
    <col min="3" max="3" width="10.90625" style="14" customWidth="1"/>
    <col min="4" max="12" width="9.453125" style="14" customWidth="1"/>
    <col min="13" max="16384" width="7" style="14"/>
  </cols>
  <sheetData>
    <row r="1" spans="1:13" ht="28.25" customHeight="1">
      <c r="A1" s="14" t="s">
        <v>238</v>
      </c>
    </row>
    <row r="2" spans="1:13" ht="28.25" customHeight="1">
      <c r="A2" s="14" t="s">
        <v>1385</v>
      </c>
    </row>
    <row r="3" spans="1:13" ht="28.25" customHeight="1">
      <c r="B3" s="45"/>
      <c r="C3" s="14" t="s">
        <v>1423</v>
      </c>
    </row>
    <row r="4" spans="1:13" ht="24" customHeight="1">
      <c r="A4" s="14" t="s">
        <v>1475</v>
      </c>
    </row>
    <row r="5" spans="1:13" ht="28.25" customHeight="1">
      <c r="B5" s="62"/>
      <c r="C5" s="14" t="s">
        <v>1070</v>
      </c>
      <c r="E5" s="367"/>
      <c r="F5" s="367"/>
      <c r="G5" s="367"/>
      <c r="H5" s="14" t="s">
        <v>1071</v>
      </c>
      <c r="J5" s="367"/>
      <c r="K5" s="367"/>
      <c r="L5" s="367"/>
      <c r="M5" s="14" t="s">
        <v>1062</v>
      </c>
    </row>
    <row r="6" spans="1:13" ht="28.25" customHeight="1">
      <c r="A6" s="14" t="s">
        <v>1386</v>
      </c>
    </row>
    <row r="7" spans="1:13" ht="28.25" customHeight="1">
      <c r="A7" s="387" t="s">
        <v>239</v>
      </c>
      <c r="B7" s="387"/>
      <c r="C7" s="387" t="s">
        <v>117</v>
      </c>
      <c r="D7" s="144"/>
      <c r="E7" s="131"/>
      <c r="F7" s="131"/>
      <c r="G7" s="131" t="s">
        <v>240</v>
      </c>
      <c r="H7" s="131"/>
      <c r="I7" s="131"/>
      <c r="J7" s="131"/>
      <c r="K7" s="132"/>
      <c r="L7" s="23" t="s">
        <v>241</v>
      </c>
    </row>
    <row r="8" spans="1:13" ht="28.25" customHeight="1">
      <c r="A8" s="387"/>
      <c r="B8" s="387"/>
      <c r="C8" s="387"/>
      <c r="D8" s="36" t="s">
        <v>242</v>
      </c>
      <c r="E8" s="36" t="s">
        <v>20</v>
      </c>
      <c r="F8" s="36" t="s">
        <v>125</v>
      </c>
      <c r="G8" s="36" t="s">
        <v>126</v>
      </c>
      <c r="H8" s="45"/>
      <c r="I8" s="45"/>
      <c r="J8" s="45"/>
      <c r="K8" s="45"/>
      <c r="L8" s="26" t="s">
        <v>1387</v>
      </c>
    </row>
    <row r="9" spans="1:13" ht="26.25" customHeight="1">
      <c r="A9" s="134" t="s">
        <v>243</v>
      </c>
      <c r="B9" s="137" t="s">
        <v>244</v>
      </c>
      <c r="C9" s="108"/>
      <c r="D9" s="145" t="str">
        <f>IF(SUM($E9:$K9)=0,"",SUM($E9:$K9))</f>
        <v/>
      </c>
      <c r="E9" s="108"/>
      <c r="F9" s="108"/>
      <c r="G9" s="108"/>
      <c r="H9" s="108"/>
      <c r="I9" s="108"/>
      <c r="J9" s="108"/>
      <c r="K9" s="108"/>
      <c r="L9" s="146"/>
    </row>
    <row r="10" spans="1:13" ht="26.25" customHeight="1">
      <c r="A10" s="135"/>
      <c r="B10" s="11" t="s">
        <v>245</v>
      </c>
      <c r="C10" s="108"/>
      <c r="D10" s="145" t="str">
        <f t="shared" ref="D10:D17" si="0">IF(SUM($E10:$K10)=0,"",SUM($E10:$K10))</f>
        <v/>
      </c>
      <c r="E10" s="108"/>
      <c r="F10" s="108"/>
      <c r="G10" s="108"/>
      <c r="H10" s="108"/>
      <c r="I10" s="108"/>
      <c r="J10" s="108"/>
      <c r="K10" s="108"/>
      <c r="L10" s="146"/>
    </row>
    <row r="11" spans="1:13" ht="26.25" customHeight="1">
      <c r="A11" s="135"/>
      <c r="B11" s="11" t="s">
        <v>246</v>
      </c>
      <c r="C11" s="108"/>
      <c r="D11" s="145" t="str">
        <f t="shared" si="0"/>
        <v/>
      </c>
      <c r="E11" s="108"/>
      <c r="F11" s="108"/>
      <c r="G11" s="108"/>
      <c r="H11" s="108"/>
      <c r="I11" s="108"/>
      <c r="J11" s="108"/>
      <c r="K11" s="108"/>
      <c r="L11" s="146"/>
    </row>
    <row r="12" spans="1:13" ht="26.25" customHeight="1">
      <c r="A12" s="135"/>
      <c r="B12" s="11" t="s">
        <v>247</v>
      </c>
      <c r="C12" s="108"/>
      <c r="D12" s="145" t="str">
        <f t="shared" si="0"/>
        <v/>
      </c>
      <c r="E12" s="108"/>
      <c r="F12" s="108"/>
      <c r="G12" s="108"/>
      <c r="H12" s="108"/>
      <c r="I12" s="108"/>
      <c r="J12" s="108"/>
      <c r="K12" s="108"/>
      <c r="L12" s="146"/>
    </row>
    <row r="13" spans="1:13" ht="26.25" customHeight="1">
      <c r="A13" s="136"/>
      <c r="B13" s="11" t="s">
        <v>38</v>
      </c>
      <c r="C13" s="108"/>
      <c r="D13" s="145" t="str">
        <f t="shared" si="0"/>
        <v/>
      </c>
      <c r="E13" s="108"/>
      <c r="F13" s="108"/>
      <c r="G13" s="108"/>
      <c r="H13" s="108"/>
      <c r="I13" s="108"/>
      <c r="J13" s="108"/>
      <c r="K13" s="108"/>
      <c r="L13" s="146"/>
    </row>
    <row r="14" spans="1:13" ht="26.25" customHeight="1">
      <c r="A14" s="135"/>
      <c r="B14" s="137" t="s">
        <v>244</v>
      </c>
      <c r="C14" s="108"/>
      <c r="D14" s="145" t="str">
        <f t="shared" si="0"/>
        <v/>
      </c>
      <c r="E14" s="108"/>
      <c r="F14" s="108"/>
      <c r="G14" s="108"/>
      <c r="H14" s="108"/>
      <c r="I14" s="108"/>
      <c r="J14" s="108"/>
      <c r="K14" s="108"/>
      <c r="L14" s="146"/>
    </row>
    <row r="15" spans="1:13" ht="26.25" customHeight="1">
      <c r="A15" s="135" t="s">
        <v>248</v>
      </c>
      <c r="B15" s="11" t="s">
        <v>245</v>
      </c>
      <c r="C15" s="108"/>
      <c r="D15" s="145" t="str">
        <f t="shared" si="0"/>
        <v/>
      </c>
      <c r="E15" s="108"/>
      <c r="F15" s="108"/>
      <c r="G15" s="108"/>
      <c r="H15" s="108"/>
      <c r="I15" s="108"/>
      <c r="J15" s="108"/>
      <c r="K15" s="108"/>
      <c r="L15" s="146"/>
    </row>
    <row r="16" spans="1:13" ht="26.25" customHeight="1">
      <c r="A16" s="147" t="s">
        <v>1476</v>
      </c>
      <c r="B16" s="11" t="s">
        <v>246</v>
      </c>
      <c r="C16" s="108"/>
      <c r="D16" s="145" t="str">
        <f t="shared" si="0"/>
        <v/>
      </c>
      <c r="E16" s="108"/>
      <c r="F16" s="108"/>
      <c r="G16" s="108"/>
      <c r="H16" s="108"/>
      <c r="I16" s="108"/>
      <c r="J16" s="108"/>
      <c r="K16" s="108"/>
      <c r="L16" s="146"/>
    </row>
    <row r="17" spans="1:12" ht="26.25" customHeight="1">
      <c r="A17" s="135"/>
      <c r="B17" s="11" t="s">
        <v>38</v>
      </c>
      <c r="C17" s="108"/>
      <c r="D17" s="145" t="str">
        <f t="shared" si="0"/>
        <v/>
      </c>
      <c r="E17" s="108"/>
      <c r="F17" s="108"/>
      <c r="G17" s="108"/>
      <c r="H17" s="108"/>
      <c r="I17" s="108"/>
      <c r="J17" s="108"/>
      <c r="K17" s="108"/>
      <c r="L17" s="146"/>
    </row>
    <row r="18" spans="1:12" ht="26.25" customHeight="1">
      <c r="A18" s="136"/>
      <c r="B18" s="89"/>
      <c r="C18" s="108"/>
      <c r="D18" s="145" t="str">
        <f>IF(SUM($E18:$K18)=0,"",SUM($E18:$K18))</f>
        <v/>
      </c>
      <c r="E18" s="108"/>
      <c r="F18" s="108"/>
      <c r="G18" s="108"/>
      <c r="H18" s="108"/>
      <c r="I18" s="108"/>
      <c r="J18" s="108"/>
      <c r="K18" s="108"/>
      <c r="L18" s="146"/>
    </row>
  </sheetData>
  <mergeCells count="4">
    <mergeCell ref="A7:B8"/>
    <mergeCell ref="C7:C8"/>
    <mergeCell ref="E5:G5"/>
    <mergeCell ref="J5:L5"/>
  </mergeCells>
  <phoneticPr fontId="15"/>
  <dataValidations count="3">
    <dataValidation type="list" allowBlank="1" showErrorMessage="1" errorTitle="入力規則違反" error="リストから選択してください" sqref="L9:L18" xr:uid="{00000000-0002-0000-0F00-000000000000}">
      <formula1>"有,無,非該当"</formula1>
      <formula2>0</formula2>
    </dataValidation>
    <dataValidation type="list" operator="equal" allowBlank="1" showErrorMessage="1" errorTitle="入力規則違反" error="リストから選択してください" sqref="B3" xr:uid="{00000000-0002-0000-0F00-000001000000}">
      <formula1>"はい,いいえ,非該当"</formula1>
      <formula2>0</formula2>
    </dataValidation>
    <dataValidation type="list" operator="equal" allowBlank="1" showErrorMessage="1" errorTitle="入力規則違反" error="リストから選択してください" sqref="B5 E5:G5 J5:L5" xr:uid="{00000000-0002-0000-0F00-000002000000}">
      <formula1>"はい,いいえ"</formula1>
    </dataValidation>
  </dataValidations>
  <pageMargins left="0.6694444444444444" right="0.43333333333333335" top="0.78749999999999998" bottom="0.6298611111111112" header="0.51180555555555551" footer="0.27569444444444446"/>
  <pageSetup paperSize="9" scale="97" firstPageNumber="0" orientation="landscape" horizontalDpi="300" verticalDpi="300" r:id="rId1"/>
  <headerFooter alignWithMargins="0">
    <oddFooter>&amp;C&amp;A</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rgb="FFFFFF00"/>
    <pageSetUpPr fitToPage="1"/>
  </sheetPr>
  <dimension ref="A1:F19"/>
  <sheetViews>
    <sheetView view="pageBreakPreview" zoomScaleNormal="100" zoomScaleSheetLayoutView="100" workbookViewId="0">
      <selection activeCell="E13" sqref="E13"/>
    </sheetView>
  </sheetViews>
  <sheetFormatPr defaultColWidth="7" defaultRowHeight="13"/>
  <cols>
    <col min="1" max="1" width="20.90625" style="14" customWidth="1"/>
    <col min="2" max="2" width="15.6328125" style="14" customWidth="1"/>
    <col min="3" max="3" width="14.453125" style="14" customWidth="1"/>
    <col min="4" max="4" width="17.6328125" style="14" customWidth="1"/>
    <col min="5" max="5" width="60.6328125" style="14" customWidth="1"/>
    <col min="6" max="8" width="8.6328125" style="14" customWidth="1"/>
    <col min="9" max="9" width="7.6328125" style="14" customWidth="1"/>
    <col min="10" max="16384" width="7" style="14"/>
  </cols>
  <sheetData>
    <row r="1" spans="1:5" ht="24" customHeight="1">
      <c r="A1" s="14" t="s">
        <v>249</v>
      </c>
      <c r="E1" s="28"/>
    </row>
    <row r="2" spans="1:5" ht="24.75" customHeight="1">
      <c r="B2" s="58" t="s">
        <v>200</v>
      </c>
      <c r="C2" s="372"/>
      <c r="D2" s="372"/>
      <c r="E2" s="372"/>
    </row>
    <row r="3" spans="1:5" ht="15" customHeight="1">
      <c r="E3" s="28"/>
    </row>
    <row r="4" spans="1:5" ht="24" customHeight="1">
      <c r="A4" s="14" t="s">
        <v>1356</v>
      </c>
      <c r="E4" s="28"/>
    </row>
    <row r="5" spans="1:5" ht="24" customHeight="1">
      <c r="A5" s="14" t="s">
        <v>1477</v>
      </c>
      <c r="B5" s="36" t="s">
        <v>250</v>
      </c>
      <c r="C5" s="355"/>
      <c r="D5" s="355"/>
      <c r="E5" s="355"/>
    </row>
    <row r="6" spans="1:5" ht="24" customHeight="1">
      <c r="B6" s="387" t="s">
        <v>251</v>
      </c>
      <c r="C6" s="11" t="s">
        <v>252</v>
      </c>
      <c r="D6" s="372"/>
      <c r="E6" s="372"/>
    </row>
    <row r="7" spans="1:5" ht="24" customHeight="1">
      <c r="B7" s="387"/>
      <c r="C7" s="150" t="s">
        <v>253</v>
      </c>
      <c r="D7" s="11" t="s">
        <v>5</v>
      </c>
      <c r="E7" s="149"/>
    </row>
    <row r="8" spans="1:5" ht="24" customHeight="1">
      <c r="B8" s="387"/>
      <c r="C8" s="11" t="s">
        <v>38</v>
      </c>
      <c r="D8" s="11" t="s">
        <v>254</v>
      </c>
      <c r="E8" s="149"/>
    </row>
    <row r="9" spans="1:5" ht="15" customHeight="1"/>
    <row r="10" spans="1:5" ht="15" customHeight="1"/>
    <row r="11" spans="1:5" ht="25.25" customHeight="1">
      <c r="A11" s="14" t="s">
        <v>1357</v>
      </c>
    </row>
    <row r="12" spans="1:5" ht="24" customHeight="1">
      <c r="B12" s="45"/>
      <c r="C12" s="14" t="s">
        <v>81</v>
      </c>
    </row>
    <row r="13" spans="1:5" ht="15" customHeight="1">
      <c r="C13" s="148"/>
    </row>
    <row r="14" spans="1:5" ht="24" customHeight="1">
      <c r="B14" s="134" t="s">
        <v>255</v>
      </c>
      <c r="C14" s="45"/>
      <c r="D14" s="11" t="s">
        <v>256</v>
      </c>
    </row>
    <row r="15" spans="1:5" ht="24" customHeight="1">
      <c r="B15" s="135" t="s">
        <v>257</v>
      </c>
      <c r="C15" s="45"/>
      <c r="D15" s="11" t="s">
        <v>258</v>
      </c>
    </row>
    <row r="16" spans="1:5" ht="24" customHeight="1">
      <c r="B16" s="147" t="s">
        <v>1478</v>
      </c>
      <c r="C16" s="45"/>
      <c r="D16" s="11" t="s">
        <v>259</v>
      </c>
    </row>
    <row r="17" spans="2:6" ht="24" customHeight="1">
      <c r="B17" s="136"/>
      <c r="C17" s="45"/>
      <c r="D17" s="144" t="s">
        <v>38</v>
      </c>
      <c r="E17" s="100"/>
    </row>
    <row r="19" spans="2:6">
      <c r="F19" s="46"/>
    </row>
  </sheetData>
  <mergeCells count="4">
    <mergeCell ref="C2:E2"/>
    <mergeCell ref="C5:E5"/>
    <mergeCell ref="B6:B8"/>
    <mergeCell ref="D6:E6"/>
  </mergeCells>
  <phoneticPr fontId="15"/>
  <dataValidations count="2">
    <dataValidation type="list" allowBlank="1" showErrorMessage="1" errorTitle="入力規則違反" error="該当する場合は、&quot;○&quot;を入力してください" sqref="C14:C17" xr:uid="{00000000-0002-0000-1000-000000000000}">
      <formula1>"○"</formula1>
      <formula2>0</formula2>
    </dataValidation>
    <dataValidation type="list" operator="equal" allowBlank="1" showErrorMessage="1" errorTitle="入力規則違反" error="リストから選択してください" sqref="B12" xr:uid="{00000000-0002-0000-1000-000001000000}">
      <formula1>"はい,いいえ"</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rgb="FFFFFF00"/>
    <pageSetUpPr fitToPage="1"/>
  </sheetPr>
  <dimension ref="A1:I21"/>
  <sheetViews>
    <sheetView view="pageBreakPreview" zoomScaleNormal="100" zoomScaleSheetLayoutView="100" workbookViewId="0">
      <selection activeCell="C13" sqref="C13"/>
    </sheetView>
  </sheetViews>
  <sheetFormatPr defaultColWidth="7" defaultRowHeight="13"/>
  <cols>
    <col min="1" max="1" width="24.6328125" style="14" customWidth="1"/>
    <col min="2" max="2" width="30.08984375" style="14" customWidth="1"/>
    <col min="3" max="3" width="52.36328125" style="14" customWidth="1"/>
    <col min="4" max="4" width="8.6328125" style="14" customWidth="1"/>
    <col min="5" max="5" width="14.453125" style="14" customWidth="1"/>
    <col min="6" max="6" width="8.453125" style="14" customWidth="1"/>
    <col min="7" max="10" width="8.6328125" style="14" customWidth="1"/>
    <col min="11" max="16384" width="7" style="14"/>
  </cols>
  <sheetData>
    <row r="1" spans="1:9" ht="25.25" customHeight="1">
      <c r="A1" s="151" t="s">
        <v>260</v>
      </c>
      <c r="B1" s="151"/>
      <c r="C1" s="151"/>
      <c r="D1" s="151"/>
      <c r="E1" s="151"/>
      <c r="F1" s="151"/>
      <c r="G1" s="151"/>
      <c r="H1" s="151"/>
      <c r="I1" s="151"/>
    </row>
    <row r="2" spans="1:9" ht="25.25" customHeight="1">
      <c r="A2" s="43" t="s">
        <v>1352</v>
      </c>
      <c r="B2" s="43"/>
      <c r="C2" s="43"/>
      <c r="D2" s="43"/>
      <c r="E2" s="43"/>
      <c r="F2" s="43"/>
      <c r="G2" s="43"/>
      <c r="H2" s="43"/>
      <c r="I2" s="43"/>
    </row>
    <row r="3" spans="1:9" ht="25.25" customHeight="1">
      <c r="A3" s="43" t="s">
        <v>1361</v>
      </c>
      <c r="B3" s="43"/>
      <c r="C3" s="43"/>
      <c r="D3" s="43"/>
      <c r="E3" s="43"/>
      <c r="F3" s="43"/>
      <c r="G3" s="43"/>
      <c r="H3" s="43"/>
      <c r="I3" s="43"/>
    </row>
    <row r="4" spans="1:9" ht="24" customHeight="1">
      <c r="A4" s="43"/>
      <c r="B4" s="45"/>
      <c r="C4" s="14" t="s">
        <v>1424</v>
      </c>
    </row>
    <row r="5" spans="1:9" ht="10.5" customHeight="1">
      <c r="A5" s="43"/>
    </row>
    <row r="6" spans="1:9" ht="25.25" customHeight="1">
      <c r="A6" s="43" t="s">
        <v>261</v>
      </c>
      <c r="B6" s="43"/>
      <c r="C6" s="43"/>
      <c r="D6" s="43"/>
      <c r="E6" s="43"/>
      <c r="F6" s="43"/>
      <c r="G6" s="43"/>
      <c r="H6" s="43"/>
      <c r="I6" s="43"/>
    </row>
    <row r="7" spans="1:9" ht="25.25" customHeight="1">
      <c r="A7" s="152" t="s">
        <v>262</v>
      </c>
      <c r="B7" s="153"/>
    </row>
    <row r="8" spans="1:9" ht="17.25" customHeight="1">
      <c r="A8" s="43"/>
    </row>
    <row r="9" spans="1:9" ht="25.25" customHeight="1">
      <c r="A9" s="43" t="s">
        <v>263</v>
      </c>
    </row>
    <row r="10" spans="1:9" ht="24" customHeight="1">
      <c r="B10" s="45"/>
      <c r="C10" s="14" t="s">
        <v>1480</v>
      </c>
    </row>
    <row r="11" spans="1:9" ht="25.25" customHeight="1">
      <c r="A11" s="58" t="s">
        <v>264</v>
      </c>
      <c r="B11" s="24"/>
      <c r="C11" s="14" t="s">
        <v>265</v>
      </c>
    </row>
    <row r="12" spans="1:9" ht="25.25" customHeight="1">
      <c r="B12" s="89"/>
      <c r="C12" s="14" t="s">
        <v>1</v>
      </c>
    </row>
    <row r="13" spans="1:9" ht="17.25" customHeight="1"/>
    <row r="14" spans="1:9" ht="25.25" customHeight="1">
      <c r="A14" s="43" t="s">
        <v>266</v>
      </c>
      <c r="B14" s="154"/>
      <c r="C14" s="43"/>
      <c r="D14" s="43"/>
      <c r="E14" s="43"/>
    </row>
    <row r="15" spans="1:9" ht="19.5" customHeight="1"/>
    <row r="16" spans="1:9" ht="25.25" customHeight="1">
      <c r="A16" s="14" t="s">
        <v>1479</v>
      </c>
      <c r="B16" s="43"/>
      <c r="D16" s="43"/>
      <c r="E16" s="43"/>
      <c r="F16" s="43"/>
      <c r="G16" s="43"/>
      <c r="H16" s="43"/>
      <c r="I16" s="43"/>
    </row>
    <row r="17" spans="1:9" ht="25.25" customHeight="1">
      <c r="A17" s="43"/>
      <c r="B17" s="45"/>
      <c r="C17" s="14" t="s">
        <v>1481</v>
      </c>
    </row>
    <row r="18" spans="1:9" ht="24" customHeight="1">
      <c r="B18" s="58" t="s">
        <v>254</v>
      </c>
      <c r="C18" s="155"/>
    </row>
    <row r="19" spans="1:9" ht="16.5" customHeight="1">
      <c r="F19" s="46"/>
    </row>
    <row r="20" spans="1:9" ht="25.25" customHeight="1">
      <c r="A20" s="43" t="s">
        <v>1362</v>
      </c>
      <c r="B20" s="43"/>
      <c r="C20" s="43"/>
      <c r="D20" s="43"/>
      <c r="E20" s="43"/>
      <c r="F20" s="43"/>
      <c r="G20" s="43"/>
      <c r="H20" s="43"/>
      <c r="I20" s="43"/>
    </row>
    <row r="21" spans="1:9" ht="24" customHeight="1">
      <c r="A21" s="43"/>
      <c r="B21" s="45"/>
      <c r="C21" s="14" t="s">
        <v>1481</v>
      </c>
    </row>
  </sheetData>
  <phoneticPr fontId="15"/>
  <dataValidations count="4">
    <dataValidation type="whole" operator="greaterThanOrEqual" allowBlank="1" showErrorMessage="1" errorTitle="入力規則違反" error="整数を入力してください" sqref="B12" xr:uid="{00000000-0002-0000-1100-000000000000}">
      <formula1>0</formula1>
      <formula2>0</formula2>
    </dataValidation>
    <dataValidation type="list" operator="equal" allowBlank="1" showErrorMessage="1" errorTitle="入力規則違反" error="リストから選択してください" sqref="B4 B21" xr:uid="{00000000-0002-0000-1100-000001000000}">
      <formula1>"はい,いいえ"</formula1>
    </dataValidation>
    <dataValidation type="list" operator="equal" allowBlank="1" showErrorMessage="1" errorTitle="入力規則違反" error="リストから選択してください" sqref="B10" xr:uid="{00000000-0002-0000-1100-000002000000}">
      <formula1>"ある,ない"</formula1>
    </dataValidation>
    <dataValidation type="list" operator="equal" allowBlank="1" showErrorMessage="1" errorTitle="入力規則違反" error="リストから選択してください" sqref="B17" xr:uid="{A46CD368-9A49-4AA7-9FDE-E35E7F505704}">
      <formula1>"はい,いいえ,非該当"</formula1>
      <formula2>0</formula2>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rgb="FFFFFF00"/>
    <pageSetUpPr fitToPage="1"/>
  </sheetPr>
  <dimension ref="A1:F20"/>
  <sheetViews>
    <sheetView view="pageBreakPreview" zoomScaleNormal="100" zoomScaleSheetLayoutView="100" workbookViewId="0">
      <selection activeCell="F17" sqref="F17"/>
    </sheetView>
  </sheetViews>
  <sheetFormatPr defaultColWidth="7" defaultRowHeight="13"/>
  <cols>
    <col min="1" max="1" width="28.6328125" style="14" customWidth="1"/>
    <col min="2" max="2" width="19.6328125" style="14" customWidth="1"/>
    <col min="3" max="3" width="12.6328125" style="14" customWidth="1"/>
    <col min="4" max="4" width="8.6328125" style="14" customWidth="1"/>
    <col min="5" max="5" width="14.453125" style="14" customWidth="1"/>
    <col min="6" max="6" width="8.453125" style="14" customWidth="1"/>
    <col min="7" max="10" width="8.6328125" style="14" customWidth="1"/>
    <col min="11" max="16384" width="7" style="14"/>
  </cols>
  <sheetData>
    <row r="1" spans="1:5" ht="24" customHeight="1">
      <c r="A1" s="14" t="s">
        <v>1353</v>
      </c>
    </row>
    <row r="2" spans="1:5" ht="24" customHeight="1">
      <c r="A2" s="14" t="s">
        <v>1482</v>
      </c>
    </row>
    <row r="3" spans="1:5" ht="24" customHeight="1">
      <c r="A3" s="14" t="s">
        <v>268</v>
      </c>
      <c r="B3" s="45"/>
      <c r="C3" s="14" t="s">
        <v>1437</v>
      </c>
    </row>
    <row r="4" spans="1:5" ht="24" customHeight="1">
      <c r="A4" s="58" t="s">
        <v>269</v>
      </c>
      <c r="B4" s="153"/>
    </row>
    <row r="5" spans="1:5" ht="24" customHeight="1"/>
    <row r="6" spans="1:5" ht="24" customHeight="1">
      <c r="A6" s="14" t="s">
        <v>1483</v>
      </c>
    </row>
    <row r="7" spans="1:5" ht="24" customHeight="1">
      <c r="A7" s="58" t="s">
        <v>13</v>
      </c>
      <c r="B7" s="36" t="s">
        <v>270</v>
      </c>
      <c r="C7" s="99"/>
      <c r="D7" s="85" t="s">
        <v>271</v>
      </c>
    </row>
    <row r="8" spans="1:5" ht="24" customHeight="1">
      <c r="B8" s="36" t="s">
        <v>272</v>
      </c>
      <c r="C8" s="99"/>
      <c r="D8" s="85" t="s">
        <v>271</v>
      </c>
    </row>
    <row r="10" spans="1:5" ht="24" customHeight="1">
      <c r="A10" s="14" t="s">
        <v>273</v>
      </c>
    </row>
    <row r="11" spans="1:5" ht="24" customHeight="1">
      <c r="A11" s="58" t="s">
        <v>274</v>
      </c>
      <c r="B11" s="153"/>
      <c r="D11" s="45"/>
      <c r="E11" s="11" t="s">
        <v>275</v>
      </c>
    </row>
    <row r="13" spans="1:5" ht="24" customHeight="1">
      <c r="A13" s="14" t="s">
        <v>276</v>
      </c>
    </row>
    <row r="14" spans="1:5" ht="24" customHeight="1">
      <c r="B14" s="45"/>
      <c r="C14" s="14" t="s">
        <v>1481</v>
      </c>
    </row>
    <row r="16" spans="1:5" ht="24" customHeight="1">
      <c r="A16" s="14" t="s">
        <v>277</v>
      </c>
    </row>
    <row r="17" spans="1:6" ht="24" customHeight="1">
      <c r="A17" s="58" t="s">
        <v>274</v>
      </c>
      <c r="B17" s="153"/>
      <c r="D17" s="45"/>
      <c r="E17" s="11" t="s">
        <v>275</v>
      </c>
    </row>
    <row r="19" spans="1:6" ht="24" customHeight="1">
      <c r="A19" s="14" t="s">
        <v>1484</v>
      </c>
      <c r="F19" s="46"/>
    </row>
    <row r="20" spans="1:6" ht="24" customHeight="1">
      <c r="A20" s="58" t="s">
        <v>274</v>
      </c>
      <c r="B20" s="153"/>
      <c r="D20" s="45"/>
      <c r="E20" s="11" t="s">
        <v>275</v>
      </c>
    </row>
  </sheetData>
  <phoneticPr fontId="15"/>
  <dataValidations count="3">
    <dataValidation type="list" allowBlank="1" showErrorMessage="1" errorTitle="入力規則違反" error="該当する場合は、&quot;○&quot;を入力してください" sqref="D11 D17 D20" xr:uid="{00000000-0002-0000-1200-000000000000}">
      <formula1>"○"</formula1>
      <formula2>0</formula2>
    </dataValidation>
    <dataValidation type="list" allowBlank="1" showErrorMessage="1" errorTitle="入力規則違反" error="リストから選択してください" sqref="B3" xr:uid="{00000000-0002-0000-1200-000001000000}">
      <formula1>"ある,ない"</formula1>
    </dataValidation>
    <dataValidation type="list" operator="equal" allowBlank="1" showErrorMessage="1" errorTitle="入力規則違反" error="リストから選択してください" sqref="B14" xr:uid="{00000000-0002-0000-1200-000002000000}">
      <formula1>"はい,いいえ"</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pageSetUpPr fitToPage="1"/>
  </sheetPr>
  <dimension ref="A1:F19"/>
  <sheetViews>
    <sheetView view="pageBreakPreview" zoomScaleNormal="100" zoomScaleSheetLayoutView="100" workbookViewId="0">
      <selection activeCell="C22" sqref="C22"/>
    </sheetView>
  </sheetViews>
  <sheetFormatPr defaultColWidth="9" defaultRowHeight="13"/>
  <cols>
    <col min="1" max="1" width="17.36328125" style="14" customWidth="1"/>
    <col min="2" max="2" width="11" style="14" customWidth="1"/>
    <col min="3" max="3" width="23.90625" style="14" customWidth="1"/>
    <col min="4" max="4" width="21.90625" style="14" customWidth="1"/>
    <col min="5" max="16384" width="9" style="14"/>
  </cols>
  <sheetData>
    <row r="1" spans="1:4" ht="25.5" customHeight="1">
      <c r="A1" s="43" t="s">
        <v>28</v>
      </c>
      <c r="C1" s="28"/>
    </row>
    <row r="2" spans="1:4" ht="31.5" customHeight="1">
      <c r="A2" s="44" t="s">
        <v>29</v>
      </c>
      <c r="B2" s="44" t="s">
        <v>30</v>
      </c>
      <c r="C2" s="28"/>
      <c r="D2" s="43" t="s">
        <v>31</v>
      </c>
    </row>
    <row r="3" spans="1:4" ht="24" customHeight="1">
      <c r="A3" s="44" t="s">
        <v>32</v>
      </c>
      <c r="B3" s="45"/>
      <c r="C3" s="14" t="s">
        <v>33</v>
      </c>
    </row>
    <row r="4" spans="1:4" ht="24" customHeight="1">
      <c r="A4" s="44" t="s">
        <v>34</v>
      </c>
      <c r="B4" s="45"/>
      <c r="C4" s="14" t="s">
        <v>33</v>
      </c>
    </row>
    <row r="5" spans="1:4" ht="24" customHeight="1">
      <c r="A5" s="44" t="s">
        <v>35</v>
      </c>
      <c r="B5" s="45"/>
      <c r="C5" s="14" t="s">
        <v>33</v>
      </c>
    </row>
    <row r="6" spans="1:4" ht="24" customHeight="1">
      <c r="A6" s="44" t="s">
        <v>36</v>
      </c>
      <c r="B6" s="45"/>
      <c r="C6" s="14" t="s">
        <v>33</v>
      </c>
    </row>
    <row r="7" spans="1:4" ht="22.5" customHeight="1">
      <c r="A7" s="44" t="s">
        <v>37</v>
      </c>
      <c r="B7" s="45"/>
      <c r="C7" s="14" t="s">
        <v>33</v>
      </c>
    </row>
    <row r="8" spans="1:4" ht="24" customHeight="1">
      <c r="A8" s="44" t="s">
        <v>38</v>
      </c>
      <c r="B8" s="45"/>
      <c r="C8" s="14" t="s">
        <v>33</v>
      </c>
    </row>
    <row r="19" spans="6:6">
      <c r="F19" s="46"/>
    </row>
  </sheetData>
  <phoneticPr fontId="15"/>
  <dataValidations count="1">
    <dataValidation type="list" allowBlank="1" showErrorMessage="1" errorTitle="入力規則違反" error="リストから選択してください" sqref="B3:B8" xr:uid="{00000000-0002-0000-0100-000000000000}">
      <formula1>"有,無"</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rgb="FFFFFF00"/>
    <pageSetUpPr fitToPage="1"/>
  </sheetPr>
  <dimension ref="A1:F20"/>
  <sheetViews>
    <sheetView view="pageBreakPreview" topLeftCell="A2" zoomScaleNormal="100" zoomScaleSheetLayoutView="100" workbookViewId="0">
      <selection activeCell="A20" sqref="A20"/>
    </sheetView>
  </sheetViews>
  <sheetFormatPr defaultColWidth="7" defaultRowHeight="13"/>
  <cols>
    <col min="1" max="1" width="31.36328125" style="14" customWidth="1"/>
    <col min="2" max="2" width="22.08984375" style="14" customWidth="1"/>
    <col min="3" max="3" width="61.453125" style="14" customWidth="1"/>
    <col min="4" max="16384" width="7" style="14"/>
  </cols>
  <sheetData>
    <row r="1" spans="1:4" ht="24" customHeight="1">
      <c r="A1" s="18" t="s">
        <v>278</v>
      </c>
      <c r="B1" s="18"/>
      <c r="C1" s="18"/>
    </row>
    <row r="2" spans="1:4" ht="24" customHeight="1">
      <c r="A2" s="14" t="s">
        <v>279</v>
      </c>
    </row>
    <row r="3" spans="1:4" ht="25.25" customHeight="1">
      <c r="A3" s="14" t="s">
        <v>1487</v>
      </c>
    </row>
    <row r="4" spans="1:4" ht="24" customHeight="1">
      <c r="B4" s="45"/>
      <c r="C4" s="14" t="s">
        <v>1481</v>
      </c>
    </row>
    <row r="5" spans="1:4" ht="26">
      <c r="A5" s="58" t="s">
        <v>262</v>
      </c>
      <c r="B5" s="153"/>
      <c r="C5" s="159" t="s">
        <v>1486</v>
      </c>
      <c r="D5" s="160"/>
    </row>
    <row r="6" spans="1:4" ht="24" customHeight="1">
      <c r="A6" s="58" t="s">
        <v>280</v>
      </c>
      <c r="B6" s="24"/>
      <c r="C6" s="159"/>
      <c r="D6" s="160"/>
    </row>
    <row r="7" spans="1:4" ht="24" customHeight="1"/>
    <row r="8" spans="1:4" ht="24" customHeight="1">
      <c r="A8" s="14" t="s">
        <v>1488</v>
      </c>
      <c r="B8" s="45"/>
      <c r="C8" s="14" t="s">
        <v>1480</v>
      </c>
    </row>
    <row r="9" spans="1:4" ht="24" customHeight="1">
      <c r="A9" s="14" t="s">
        <v>1489</v>
      </c>
      <c r="C9" s="155"/>
    </row>
    <row r="10" spans="1:4" ht="24" customHeight="1"/>
    <row r="11" spans="1:4" ht="24" customHeight="1">
      <c r="A11" s="14" t="s">
        <v>1490</v>
      </c>
      <c r="B11" s="11" t="s">
        <v>281</v>
      </c>
      <c r="C11" s="100"/>
    </row>
    <row r="12" spans="1:4" ht="24" customHeight="1">
      <c r="B12" s="11" t="s">
        <v>282</v>
      </c>
      <c r="C12" s="100"/>
    </row>
    <row r="13" spans="1:4" ht="24" customHeight="1">
      <c r="B13" s="134" t="s">
        <v>283</v>
      </c>
      <c r="C13" s="157"/>
    </row>
    <row r="14" spans="1:4" ht="27" customHeight="1">
      <c r="A14" s="58"/>
      <c r="B14" s="158" t="s">
        <v>1485</v>
      </c>
      <c r="C14" s="62"/>
    </row>
    <row r="15" spans="1:4" ht="24" customHeight="1"/>
    <row r="16" spans="1:4" ht="24" customHeight="1">
      <c r="A16" s="14" t="s">
        <v>1491</v>
      </c>
    </row>
    <row r="17" spans="1:6" ht="24" customHeight="1">
      <c r="B17" s="11" t="s">
        <v>284</v>
      </c>
      <c r="C17" s="100"/>
    </row>
    <row r="18" spans="1:6" ht="24" customHeight="1"/>
    <row r="19" spans="1:6" ht="24" customHeight="1">
      <c r="A19" s="14" t="s">
        <v>1492</v>
      </c>
      <c r="F19" s="46"/>
    </row>
    <row r="20" spans="1:6" ht="24" customHeight="1">
      <c r="A20" s="14" t="s">
        <v>267</v>
      </c>
      <c r="B20" s="45"/>
      <c r="C20" s="14" t="s">
        <v>1480</v>
      </c>
    </row>
  </sheetData>
  <phoneticPr fontId="15"/>
  <dataValidations count="3">
    <dataValidation type="list" allowBlank="1" showErrorMessage="1" errorTitle="入力規則違反" error="リストから選択してください" sqref="C14" xr:uid="{00000000-0002-0000-1300-000000000000}">
      <formula1>"ある,ない,非該当"</formula1>
      <formula2>0</formula2>
    </dataValidation>
    <dataValidation type="list" operator="equal" allowBlank="1" showErrorMessage="1" errorTitle="入力規則違反" error="リストから選択してください" sqref="B4" xr:uid="{00000000-0002-0000-1300-000001000000}">
      <formula1>"はい,いいえ"</formula1>
    </dataValidation>
    <dataValidation type="list" allowBlank="1" showErrorMessage="1" errorTitle="入力規則違反" error="リストから選択してください" sqref="B8 B20" xr:uid="{00000000-0002-0000-1300-000002000000}">
      <formula1>"ある,ない"</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tabColor rgb="FFFFFF00"/>
    <pageSetUpPr fitToPage="1"/>
  </sheetPr>
  <dimension ref="A1:O21"/>
  <sheetViews>
    <sheetView view="pageBreakPreview" topLeftCell="A11" zoomScaleNormal="100" zoomScaleSheetLayoutView="100" workbookViewId="0">
      <selection activeCell="C22" sqref="C22"/>
    </sheetView>
  </sheetViews>
  <sheetFormatPr defaultColWidth="9" defaultRowHeight="13"/>
  <cols>
    <col min="1" max="1" width="13.36328125" style="14" customWidth="1"/>
    <col min="2" max="2" width="9.90625" style="14" customWidth="1"/>
    <col min="3" max="3" width="10" style="14" customWidth="1"/>
    <col min="4" max="4" width="9.81640625" style="14" customWidth="1"/>
    <col min="5" max="5" width="4.36328125" style="14" customWidth="1"/>
    <col min="6" max="6" width="10.1796875" style="14" customWidth="1"/>
    <col min="7" max="7" width="4.6328125" style="14" customWidth="1"/>
    <col min="8" max="8" width="10.90625" style="14" customWidth="1"/>
    <col min="9" max="9" width="4.90625" style="14" customWidth="1"/>
    <col min="10" max="10" width="11.90625" style="14" customWidth="1"/>
    <col min="11" max="11" width="5.6328125" style="14" customWidth="1"/>
    <col min="12" max="12" width="11.6328125" style="14" customWidth="1"/>
    <col min="13" max="13" width="6.453125" style="14" customWidth="1"/>
    <col min="14" max="14" width="10.08984375" style="14" customWidth="1"/>
    <col min="15" max="15" width="6.90625" style="14" customWidth="1"/>
    <col min="16" max="16384" width="9" style="14"/>
  </cols>
  <sheetData>
    <row r="1" spans="1:15" ht="25.25" customHeight="1">
      <c r="A1" s="14" t="s">
        <v>1493</v>
      </c>
    </row>
    <row r="2" spans="1:15" ht="25.25" customHeight="1">
      <c r="B2" s="45"/>
      <c r="C2" s="14" t="s">
        <v>66</v>
      </c>
    </row>
    <row r="3" spans="1:15" ht="25.25" customHeight="1">
      <c r="B3" s="45"/>
      <c r="C3" s="14" t="s">
        <v>38</v>
      </c>
    </row>
    <row r="4" spans="1:15" ht="25.25" customHeight="1">
      <c r="B4" s="14" t="s">
        <v>285</v>
      </c>
    </row>
    <row r="5" spans="1:15" ht="50.25" customHeight="1">
      <c r="C5" s="355"/>
      <c r="D5" s="355"/>
      <c r="E5" s="355"/>
      <c r="F5" s="355"/>
      <c r="G5" s="355"/>
      <c r="H5" s="355"/>
      <c r="I5" s="355"/>
      <c r="J5" s="355"/>
      <c r="K5" s="355"/>
      <c r="L5" s="355"/>
      <c r="M5" s="355"/>
    </row>
    <row r="6" spans="1:15" ht="13.5" customHeight="1"/>
    <row r="7" spans="1:15" ht="25.25" customHeight="1">
      <c r="A7" s="14" t="s">
        <v>1494</v>
      </c>
    </row>
    <row r="8" spans="1:15" ht="25.25" customHeight="1">
      <c r="B8" s="144" t="s">
        <v>286</v>
      </c>
      <c r="C8" s="131"/>
      <c r="D8" s="131"/>
      <c r="E8" s="131"/>
      <c r="F8" s="131"/>
      <c r="G8" s="132"/>
      <c r="H8" s="161" t="s">
        <v>287</v>
      </c>
      <c r="I8" s="162"/>
      <c r="J8" s="161" t="s">
        <v>288</v>
      </c>
      <c r="K8" s="162"/>
      <c r="L8" s="402" t="s">
        <v>1497</v>
      </c>
      <c r="M8" s="402"/>
      <c r="N8" s="402"/>
    </row>
    <row r="9" spans="1:15" ht="25.25" customHeight="1">
      <c r="B9" s="164" t="s">
        <v>289</v>
      </c>
      <c r="C9" s="132"/>
      <c r="D9" s="164" t="s">
        <v>190</v>
      </c>
      <c r="E9" s="132"/>
      <c r="F9" s="164" t="s">
        <v>290</v>
      </c>
      <c r="G9" s="132"/>
      <c r="H9" s="165"/>
      <c r="I9" s="166"/>
      <c r="J9" s="165"/>
      <c r="K9" s="166"/>
      <c r="L9" s="402"/>
      <c r="M9" s="402"/>
      <c r="N9" s="402"/>
    </row>
    <row r="10" spans="1:15" ht="25.25" customHeight="1">
      <c r="B10" s="99"/>
      <c r="C10" s="85" t="s">
        <v>164</v>
      </c>
      <c r="D10" s="99"/>
      <c r="E10" s="85" t="s">
        <v>164</v>
      </c>
      <c r="F10" s="99"/>
      <c r="G10" s="85" t="s">
        <v>164</v>
      </c>
      <c r="H10" s="99"/>
      <c r="I10" s="85" t="s">
        <v>164</v>
      </c>
      <c r="J10" s="99"/>
      <c r="K10" s="70" t="s">
        <v>164</v>
      </c>
      <c r="L10" s="403"/>
      <c r="M10" s="403"/>
      <c r="N10" s="85" t="s">
        <v>164</v>
      </c>
    </row>
    <row r="11" spans="1:15" ht="25.25" customHeight="1">
      <c r="B11" s="167"/>
      <c r="C11" s="85" t="s">
        <v>164</v>
      </c>
      <c r="D11" s="167"/>
      <c r="E11" s="85" t="s">
        <v>164</v>
      </c>
      <c r="F11" s="167"/>
      <c r="G11" s="85" t="s">
        <v>164</v>
      </c>
      <c r="H11" s="167"/>
      <c r="I11" s="85" t="s">
        <v>164</v>
      </c>
      <c r="J11" s="167"/>
      <c r="K11" s="85" t="s">
        <v>164</v>
      </c>
      <c r="L11" s="403"/>
      <c r="M11" s="403"/>
      <c r="N11" s="85" t="s">
        <v>164</v>
      </c>
    </row>
    <row r="12" spans="1:15" ht="25.25" customHeight="1">
      <c r="A12" s="14" t="s">
        <v>291</v>
      </c>
    </row>
    <row r="13" spans="1:15" ht="24" customHeight="1">
      <c r="A13" s="14" t="s">
        <v>292</v>
      </c>
    </row>
    <row r="14" spans="1:15" ht="24" customHeight="1">
      <c r="A14" s="14" t="s">
        <v>1495</v>
      </c>
    </row>
    <row r="15" spans="1:15" ht="24" customHeight="1">
      <c r="A15" s="14" t="s">
        <v>293</v>
      </c>
    </row>
    <row r="16" spans="1:15" ht="24" customHeight="1">
      <c r="A16" s="58" t="s">
        <v>294</v>
      </c>
      <c r="B16" s="404"/>
      <c r="C16" s="404"/>
      <c r="D16" s="405" t="s">
        <v>295</v>
      </c>
      <c r="E16" s="380"/>
      <c r="F16" s="380"/>
      <c r="G16" s="380"/>
      <c r="H16" s="380"/>
      <c r="I16" s="380"/>
      <c r="J16" s="380"/>
      <c r="K16" s="380"/>
      <c r="L16" s="380"/>
      <c r="M16" s="380"/>
      <c r="N16" s="380"/>
      <c r="O16" s="380"/>
    </row>
    <row r="17" spans="1:15" ht="24" customHeight="1">
      <c r="A17" s="380" t="s">
        <v>1498</v>
      </c>
      <c r="B17" s="380"/>
      <c r="C17" s="380"/>
      <c r="D17" s="380"/>
      <c r="E17" s="380"/>
      <c r="F17" s="380"/>
      <c r="G17" s="380"/>
      <c r="H17" s="380"/>
      <c r="I17" s="380"/>
      <c r="J17" s="380"/>
      <c r="K17" s="380"/>
      <c r="L17" s="380"/>
      <c r="M17" s="380"/>
      <c r="N17" s="380"/>
      <c r="O17" s="380"/>
    </row>
    <row r="18" spans="1:15" ht="24" customHeight="1">
      <c r="B18" s="45"/>
      <c r="C18" s="168" t="s">
        <v>144</v>
      </c>
      <c r="D18" s="45"/>
      <c r="E18" s="169" t="s">
        <v>296</v>
      </c>
      <c r="F18" s="45"/>
      <c r="G18" s="169" t="s">
        <v>297</v>
      </c>
      <c r="H18" s="45"/>
      <c r="I18" s="75" t="s">
        <v>298</v>
      </c>
    </row>
    <row r="19" spans="1:15" ht="24" customHeight="1">
      <c r="B19" s="45"/>
      <c r="C19" s="170" t="s">
        <v>38</v>
      </c>
      <c r="D19" s="400"/>
      <c r="E19" s="400"/>
      <c r="F19" s="401"/>
      <c r="G19" s="400"/>
      <c r="H19" s="400"/>
      <c r="I19" s="400"/>
    </row>
    <row r="20" spans="1:15" ht="24" customHeight="1">
      <c r="A20" s="380" t="s">
        <v>1496</v>
      </c>
      <c r="B20" s="380"/>
      <c r="C20" s="380"/>
      <c r="D20" s="380"/>
      <c r="E20" s="380"/>
      <c r="F20" s="380"/>
      <c r="G20" s="380"/>
      <c r="H20" s="380"/>
      <c r="I20" s="380"/>
      <c r="J20" s="380"/>
      <c r="K20" s="380"/>
      <c r="L20" s="380"/>
      <c r="M20" s="380"/>
      <c r="N20" s="380"/>
      <c r="O20" s="380"/>
    </row>
    <row r="21" spans="1:15" ht="25.25" customHeight="1">
      <c r="A21" s="14" t="s">
        <v>267</v>
      </c>
      <c r="B21" s="45"/>
      <c r="C21" s="14" t="s">
        <v>1424</v>
      </c>
    </row>
  </sheetData>
  <mergeCells count="9">
    <mergeCell ref="A20:O20"/>
    <mergeCell ref="D19:I19"/>
    <mergeCell ref="C5:M5"/>
    <mergeCell ref="L8:N9"/>
    <mergeCell ref="L10:M10"/>
    <mergeCell ref="L11:M11"/>
    <mergeCell ref="B16:C16"/>
    <mergeCell ref="D16:O16"/>
    <mergeCell ref="A17:O17"/>
  </mergeCells>
  <phoneticPr fontId="15"/>
  <dataValidations count="3">
    <dataValidation type="list" operator="greaterThanOrEqual" allowBlank="1" showErrorMessage="1" errorTitle="入力規則違反" error="該当する場合は、&quot;○&quot;を入力してください" sqref="B18:B19 D18 F18 H18" xr:uid="{00000000-0002-0000-1400-000000000000}">
      <formula1>"○"</formula1>
      <formula2>0</formula2>
    </dataValidation>
    <dataValidation type="list" allowBlank="1" showErrorMessage="1" errorTitle="入力規則違反" error="該当する場合は、&quot;○&quot;を入力してください" sqref="B2:B3" xr:uid="{00000000-0002-0000-1400-000001000000}">
      <formula1>"○"</formula1>
      <formula2>0</formula2>
    </dataValidation>
    <dataValidation type="list" operator="equal" allowBlank="1" showErrorMessage="1" errorTitle="入力規則違反" error="リストから選択してください" sqref="B21" xr:uid="{00000000-0002-0000-1400-000002000000}">
      <formula1>"はい,いいえ"</formula1>
    </dataValidation>
  </dataValidations>
  <pageMargins left="0.6694444444444444" right="0.43333333333333335" top="0.78749999999999998" bottom="0.6298611111111112" header="0.51180555555555551" footer="0.27569444444444446"/>
  <pageSetup paperSize="9" scale="96" firstPageNumber="0" orientation="landscape" horizontalDpi="300" verticalDpi="300"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tabColor rgb="FFFFFF00"/>
    <pageSetUpPr fitToPage="1"/>
  </sheetPr>
  <dimension ref="A1:O21"/>
  <sheetViews>
    <sheetView view="pageBreakPreview" zoomScaleNormal="100" zoomScaleSheetLayoutView="100" workbookViewId="0">
      <selection activeCell="C23" sqref="C23"/>
    </sheetView>
  </sheetViews>
  <sheetFormatPr defaultColWidth="9" defaultRowHeight="13"/>
  <cols>
    <col min="1" max="1" width="13" style="14" customWidth="1"/>
    <col min="2" max="2" width="13.6328125" style="14" customWidth="1"/>
    <col min="3" max="14" width="7.08984375" style="14" customWidth="1"/>
    <col min="15" max="15" width="10" style="14" customWidth="1"/>
    <col min="16" max="16" width="5.08984375" style="14" customWidth="1"/>
    <col min="17" max="17" width="5.81640625" style="14" customWidth="1"/>
    <col min="18" max="18" width="5.1796875" style="14" customWidth="1"/>
    <col min="19" max="16384" width="9" style="14"/>
  </cols>
  <sheetData>
    <row r="1" spans="1:15" ht="21.75" customHeight="1">
      <c r="A1" s="14" t="s">
        <v>1499</v>
      </c>
    </row>
    <row r="2" spans="1:15" ht="25.25" customHeight="1">
      <c r="A2" s="32"/>
      <c r="B2" s="85"/>
      <c r="C2" s="36" t="s">
        <v>300</v>
      </c>
      <c r="D2" s="36" t="s">
        <v>301</v>
      </c>
      <c r="E2" s="36" t="s">
        <v>302</v>
      </c>
      <c r="F2" s="36" t="s">
        <v>303</v>
      </c>
      <c r="G2" s="36" t="s">
        <v>304</v>
      </c>
      <c r="H2" s="36" t="s">
        <v>305</v>
      </c>
      <c r="I2" s="36" t="s">
        <v>1388</v>
      </c>
      <c r="J2" s="36" t="s">
        <v>1389</v>
      </c>
      <c r="K2" s="36" t="s">
        <v>1390</v>
      </c>
      <c r="L2" s="36" t="s">
        <v>306</v>
      </c>
      <c r="M2" s="36" t="s">
        <v>307</v>
      </c>
      <c r="N2" s="36" t="s">
        <v>308</v>
      </c>
      <c r="O2" s="36" t="s">
        <v>309</v>
      </c>
    </row>
    <row r="3" spans="1:15" ht="28.25" customHeight="1">
      <c r="A3" s="25" t="s">
        <v>310</v>
      </c>
      <c r="B3" s="11" t="s">
        <v>311</v>
      </c>
      <c r="C3" s="89"/>
      <c r="D3" s="123"/>
      <c r="E3" s="89"/>
      <c r="F3" s="89"/>
      <c r="G3" s="89"/>
      <c r="H3" s="89"/>
      <c r="I3" s="89"/>
      <c r="J3" s="89"/>
      <c r="K3" s="89"/>
      <c r="L3" s="89"/>
      <c r="M3" s="89"/>
      <c r="N3" s="89"/>
      <c r="O3" s="171" t="str">
        <f>IF(COUNTA($C3:$N3)=0,"",COUNTA($C3:$N3))</f>
        <v/>
      </c>
    </row>
    <row r="4" spans="1:15" ht="28.25" customHeight="1">
      <c r="A4" s="135"/>
      <c r="B4" s="11" t="s">
        <v>312</v>
      </c>
      <c r="C4" s="89"/>
      <c r="D4" s="89"/>
      <c r="E4" s="89"/>
      <c r="F4" s="89"/>
      <c r="G4" s="89"/>
      <c r="H4" s="89"/>
      <c r="I4" s="89"/>
      <c r="J4" s="89"/>
      <c r="K4" s="89"/>
      <c r="L4" s="89"/>
      <c r="M4" s="89"/>
      <c r="N4" s="89"/>
      <c r="O4" s="171" t="str">
        <f t="shared" ref="O4:O10" si="0">IF(COUNTA($C4:$N4)=0,"",COUNTA($C4:$N4))</f>
        <v/>
      </c>
    </row>
    <row r="5" spans="1:15" ht="28.25" customHeight="1">
      <c r="A5" s="135"/>
      <c r="B5" s="11" t="s">
        <v>313</v>
      </c>
      <c r="C5" s="89"/>
      <c r="D5" s="89"/>
      <c r="E5" s="89"/>
      <c r="F5" s="89"/>
      <c r="G5" s="89"/>
      <c r="H5" s="89"/>
      <c r="I5" s="89"/>
      <c r="J5" s="89"/>
      <c r="K5" s="89"/>
      <c r="L5" s="89"/>
      <c r="M5" s="89"/>
      <c r="N5" s="89"/>
      <c r="O5" s="171" t="str">
        <f t="shared" si="0"/>
        <v/>
      </c>
    </row>
    <row r="6" spans="1:15" ht="28.25" customHeight="1">
      <c r="A6" s="135"/>
      <c r="B6" s="134" t="s">
        <v>314</v>
      </c>
      <c r="C6" s="172"/>
      <c r="D6" s="173"/>
      <c r="E6" s="172"/>
      <c r="F6" s="172"/>
      <c r="G6" s="172"/>
      <c r="H6" s="172"/>
      <c r="I6" s="172"/>
      <c r="J6" s="172"/>
      <c r="K6" s="172"/>
      <c r="L6" s="172"/>
      <c r="M6" s="172"/>
      <c r="N6" s="172"/>
      <c r="O6" s="171" t="str">
        <f t="shared" si="0"/>
        <v/>
      </c>
    </row>
    <row r="7" spans="1:15" ht="28.25" customHeight="1">
      <c r="A7" s="174"/>
      <c r="B7" s="156" t="s">
        <v>1057</v>
      </c>
      <c r="C7" s="175"/>
      <c r="D7" s="89"/>
      <c r="E7" s="89"/>
      <c r="F7" s="89"/>
      <c r="G7" s="89"/>
      <c r="H7" s="89"/>
      <c r="I7" s="89"/>
      <c r="J7" s="89"/>
      <c r="K7" s="89"/>
      <c r="L7" s="89"/>
      <c r="M7" s="89"/>
      <c r="N7" s="176"/>
      <c r="O7" s="171" t="str">
        <f t="shared" si="0"/>
        <v/>
      </c>
    </row>
    <row r="8" spans="1:15" ht="28.25" customHeight="1">
      <c r="A8" s="135"/>
      <c r="B8" s="136" t="s">
        <v>315</v>
      </c>
      <c r="C8" s="177"/>
      <c r="D8" s="177"/>
      <c r="E8" s="177"/>
      <c r="F8" s="177"/>
      <c r="G8" s="177"/>
      <c r="H8" s="177"/>
      <c r="I8" s="177"/>
      <c r="J8" s="177"/>
      <c r="K8" s="177"/>
      <c r="L8" s="177"/>
      <c r="M8" s="177"/>
      <c r="N8" s="177"/>
      <c r="O8" s="171" t="str">
        <f t="shared" si="0"/>
        <v/>
      </c>
    </row>
    <row r="9" spans="1:15" ht="28.25" customHeight="1">
      <c r="A9" s="135"/>
      <c r="B9" s="11" t="s">
        <v>316</v>
      </c>
      <c r="C9" s="89"/>
      <c r="D9" s="89"/>
      <c r="E9" s="89"/>
      <c r="F9" s="89"/>
      <c r="G9" s="89"/>
      <c r="H9" s="89"/>
      <c r="I9" s="89"/>
      <c r="J9" s="89"/>
      <c r="K9" s="89"/>
      <c r="L9" s="89"/>
      <c r="M9" s="89"/>
      <c r="N9" s="89"/>
      <c r="O9" s="171" t="str">
        <f t="shared" si="0"/>
        <v/>
      </c>
    </row>
    <row r="10" spans="1:15" ht="35.25" customHeight="1">
      <c r="A10" s="136"/>
      <c r="B10" s="11" t="s">
        <v>317</v>
      </c>
      <c r="C10" s="178"/>
      <c r="D10" s="178"/>
      <c r="E10" s="178"/>
      <c r="F10" s="178"/>
      <c r="G10" s="178"/>
      <c r="H10" s="178"/>
      <c r="I10" s="178"/>
      <c r="J10" s="178"/>
      <c r="K10" s="178"/>
      <c r="L10" s="178"/>
      <c r="M10" s="178"/>
      <c r="N10" s="178"/>
      <c r="O10" s="171" t="str">
        <f t="shared" si="0"/>
        <v/>
      </c>
    </row>
    <row r="11" spans="1:15">
      <c r="A11" s="14" t="s">
        <v>1500</v>
      </c>
      <c r="B11" s="14" t="s">
        <v>1501</v>
      </c>
    </row>
    <row r="12" spans="1:15">
      <c r="A12" s="14" t="s">
        <v>318</v>
      </c>
    </row>
    <row r="13" spans="1:15">
      <c r="A13" s="14" t="s">
        <v>1370</v>
      </c>
    </row>
    <row r="14" spans="1:15">
      <c r="A14" s="14" t="s">
        <v>1371</v>
      </c>
    </row>
    <row r="15" spans="1:15" ht="13.5" customHeight="1"/>
    <row r="16" spans="1:15" ht="24" customHeight="1">
      <c r="A16" s="14" t="s">
        <v>1360</v>
      </c>
      <c r="B16" s="18"/>
      <c r="C16" s="18"/>
    </row>
    <row r="17" spans="1:3" ht="24" customHeight="1">
      <c r="B17" s="45"/>
      <c r="C17" s="14" t="s">
        <v>1424</v>
      </c>
    </row>
    <row r="18" spans="1:3" ht="24" customHeight="1">
      <c r="A18" s="69" t="s">
        <v>1391</v>
      </c>
      <c r="B18" s="28"/>
    </row>
    <row r="19" spans="1:3" ht="24" customHeight="1">
      <c r="B19" s="45"/>
      <c r="C19" s="14" t="s">
        <v>1423</v>
      </c>
    </row>
    <row r="20" spans="1:3" ht="24" customHeight="1">
      <c r="A20" s="14" t="s">
        <v>1392</v>
      </c>
    </row>
    <row r="21" spans="1:3" ht="24" customHeight="1">
      <c r="B21" s="45"/>
      <c r="C21" s="14" t="s">
        <v>1423</v>
      </c>
    </row>
  </sheetData>
  <phoneticPr fontId="15"/>
  <dataValidations count="1">
    <dataValidation type="list" operator="equal" allowBlank="1" showErrorMessage="1" errorTitle="入力規則違反" error="リストから選択してください" sqref="B17 B19 B21" xr:uid="{00000000-0002-0000-1500-000000000000}">
      <formula1>"はい,いいえ"</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rgb="FFFFFF00"/>
    <pageSetUpPr fitToPage="1"/>
  </sheetPr>
  <dimension ref="A1:P19"/>
  <sheetViews>
    <sheetView view="pageBreakPreview" zoomScaleNormal="100" zoomScaleSheetLayoutView="100" workbookViewId="0">
      <selection activeCell="B15" sqref="B15"/>
    </sheetView>
  </sheetViews>
  <sheetFormatPr defaultColWidth="9" defaultRowHeight="13"/>
  <cols>
    <col min="1" max="1" width="33.1796875" style="14" customWidth="1"/>
    <col min="2" max="3" width="18.6328125" style="14" customWidth="1"/>
    <col min="4" max="4" width="55.90625" style="14" customWidth="1"/>
    <col min="5" max="16384" width="9" style="14"/>
  </cols>
  <sheetData>
    <row r="1" spans="1:16" ht="24" customHeight="1">
      <c r="A1" s="43" t="s">
        <v>319</v>
      </c>
      <c r="B1" s="43"/>
      <c r="C1" s="43"/>
      <c r="D1" s="43"/>
      <c r="E1" s="43"/>
      <c r="F1" s="43"/>
      <c r="G1" s="43"/>
      <c r="H1" s="43"/>
      <c r="I1" s="43"/>
      <c r="J1" s="43"/>
      <c r="K1" s="43"/>
      <c r="L1" s="43"/>
      <c r="M1" s="43"/>
      <c r="N1" s="43"/>
      <c r="O1" s="43"/>
      <c r="P1" s="43"/>
    </row>
    <row r="2" spans="1:16" ht="11.25" customHeight="1">
      <c r="A2" s="43"/>
      <c r="B2" s="43"/>
      <c r="C2" s="43"/>
      <c r="D2" s="43"/>
      <c r="E2" s="43"/>
      <c r="F2" s="43"/>
      <c r="G2" s="43"/>
      <c r="H2" s="43"/>
      <c r="I2" s="43"/>
      <c r="J2" s="43"/>
      <c r="K2" s="43"/>
      <c r="L2" s="43"/>
      <c r="M2" s="43"/>
      <c r="N2" s="43"/>
      <c r="O2" s="43"/>
      <c r="P2" s="43"/>
    </row>
    <row r="3" spans="1:16" ht="24" customHeight="1">
      <c r="A3" s="43" t="s">
        <v>1505</v>
      </c>
      <c r="B3" s="43"/>
      <c r="C3" s="43"/>
      <c r="D3" s="43"/>
      <c r="E3" s="43"/>
      <c r="F3" s="43"/>
    </row>
    <row r="4" spans="1:16" ht="24" customHeight="1">
      <c r="A4" s="43" t="s">
        <v>1507</v>
      </c>
      <c r="B4" s="43"/>
      <c r="C4" s="43"/>
      <c r="D4" s="43"/>
      <c r="E4" s="43"/>
      <c r="F4" s="43"/>
    </row>
    <row r="5" spans="1:16" ht="24" customHeight="1">
      <c r="A5" s="58" t="s">
        <v>1504</v>
      </c>
      <c r="B5" s="153"/>
      <c r="C5" s="153"/>
    </row>
    <row r="6" spans="1:16" ht="24" customHeight="1">
      <c r="A6" s="179" t="s">
        <v>1503</v>
      </c>
      <c r="B6" s="153"/>
    </row>
    <row r="7" spans="1:16" ht="24" customHeight="1">
      <c r="B7" s="43"/>
      <c r="C7" s="43"/>
      <c r="D7" s="43"/>
      <c r="E7" s="43"/>
      <c r="F7" s="43"/>
    </row>
    <row r="8" spans="1:16" ht="24" customHeight="1">
      <c r="A8" s="43" t="s">
        <v>1506</v>
      </c>
      <c r="B8" s="45"/>
      <c r="C8" s="14" t="s">
        <v>1510</v>
      </c>
    </row>
    <row r="10" spans="1:16" ht="24" customHeight="1">
      <c r="A10" s="14" t="s">
        <v>1508</v>
      </c>
      <c r="B10" s="45"/>
      <c r="C10" s="14" t="s">
        <v>1480</v>
      </c>
    </row>
    <row r="11" spans="1:16" ht="48" customHeight="1">
      <c r="B11" s="58" t="s">
        <v>1502</v>
      </c>
      <c r="C11" s="355"/>
      <c r="D11" s="355"/>
    </row>
    <row r="13" spans="1:16" ht="24" customHeight="1">
      <c r="A13" s="14" t="s">
        <v>1509</v>
      </c>
      <c r="B13" s="45"/>
      <c r="C13" s="14" t="s">
        <v>1480</v>
      </c>
    </row>
    <row r="14" spans="1:16" ht="50.25" customHeight="1">
      <c r="A14" s="43"/>
      <c r="B14" s="179" t="s">
        <v>1053</v>
      </c>
      <c r="C14" s="355"/>
      <c r="D14" s="355"/>
      <c r="E14" s="43"/>
    </row>
    <row r="19" spans="6:6">
      <c r="F19" s="46"/>
    </row>
  </sheetData>
  <mergeCells count="2">
    <mergeCell ref="C11:D11"/>
    <mergeCell ref="C14:D14"/>
  </mergeCells>
  <phoneticPr fontId="15"/>
  <dataValidations count="2">
    <dataValidation type="list" allowBlank="1" showErrorMessage="1" errorTitle="入力規則違反" error="リストから選択してください" sqref="B8" xr:uid="{00000000-0002-0000-1600-000000000000}">
      <formula1>"している,していない"</formula1>
    </dataValidation>
    <dataValidation type="list" allowBlank="1" showErrorMessage="1" errorTitle="入力規則違反" error="リストから選択してください" sqref="B13 B10" xr:uid="{00000000-0002-0000-1600-000001000000}">
      <formula1>"ある,ない"</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rgb="FFFFFF00"/>
    <pageSetUpPr fitToPage="1"/>
  </sheetPr>
  <dimension ref="A1:I19"/>
  <sheetViews>
    <sheetView view="pageBreakPreview" zoomScaleNormal="100" zoomScaleSheetLayoutView="100" workbookViewId="0">
      <selection activeCell="A10" sqref="A10"/>
    </sheetView>
  </sheetViews>
  <sheetFormatPr defaultColWidth="7" defaultRowHeight="13"/>
  <cols>
    <col min="1" max="1" width="29" style="14" customWidth="1"/>
    <col min="2" max="2" width="13.81640625" style="14" customWidth="1"/>
    <col min="3" max="4" width="48.6328125" style="14" customWidth="1"/>
    <col min="5" max="9" width="8.36328125" style="14" customWidth="1"/>
    <col min="10" max="16384" width="7" style="14"/>
  </cols>
  <sheetData>
    <row r="1" spans="1:9" ht="25.25" customHeight="1">
      <c r="A1" s="43" t="s">
        <v>320</v>
      </c>
      <c r="B1" s="43"/>
      <c r="C1" s="43"/>
      <c r="D1" s="43"/>
      <c r="E1" s="43"/>
      <c r="F1" s="43"/>
      <c r="G1" s="43"/>
      <c r="H1" s="43"/>
      <c r="I1" s="43"/>
    </row>
    <row r="2" spans="1:9" ht="25.25" customHeight="1">
      <c r="A2" s="43" t="s">
        <v>321</v>
      </c>
      <c r="B2" s="43"/>
      <c r="C2" s="153"/>
      <c r="D2" s="43"/>
      <c r="E2" s="43"/>
    </row>
    <row r="3" spans="1:9" ht="25.25" customHeight="1">
      <c r="A3" s="180"/>
    </row>
    <row r="4" spans="1:9" ht="24" customHeight="1">
      <c r="A4" s="14" t="s">
        <v>322</v>
      </c>
      <c r="B4" s="45"/>
      <c r="C4" s="14" t="s">
        <v>1480</v>
      </c>
    </row>
    <row r="5" spans="1:9" ht="25.25" customHeight="1">
      <c r="A5" s="180"/>
      <c r="B5" s="58" t="s">
        <v>323</v>
      </c>
      <c r="C5" s="44" t="s">
        <v>324</v>
      </c>
      <c r="D5" s="44" t="s">
        <v>325</v>
      </c>
    </row>
    <row r="6" spans="1:9" ht="177.75" customHeight="1">
      <c r="A6" s="180"/>
      <c r="C6" s="100"/>
      <c r="D6" s="100"/>
    </row>
    <row r="7" spans="1:9" ht="20.25" customHeight="1">
      <c r="A7" s="180"/>
    </row>
    <row r="8" spans="1:9" ht="24" customHeight="1">
      <c r="A8" s="14" t="s">
        <v>326</v>
      </c>
      <c r="B8" s="45"/>
      <c r="C8" s="14" t="s">
        <v>1436</v>
      </c>
    </row>
    <row r="9" spans="1:9" ht="25.25" customHeight="1">
      <c r="B9" s="181"/>
      <c r="C9" s="181"/>
      <c r="D9" s="181"/>
      <c r="E9" s="181"/>
      <c r="F9" s="181"/>
      <c r="G9" s="148"/>
      <c r="H9" s="181"/>
      <c r="I9" s="181"/>
    </row>
    <row r="10" spans="1:9" ht="24" customHeight="1">
      <c r="A10" s="14" t="s">
        <v>327</v>
      </c>
      <c r="B10" s="45"/>
      <c r="C10" s="14" t="s">
        <v>1436</v>
      </c>
    </row>
    <row r="11" spans="1:9" ht="25.25" customHeight="1">
      <c r="A11" s="180"/>
    </row>
    <row r="12" spans="1:9" ht="24" customHeight="1">
      <c r="A12" s="14" t="s">
        <v>328</v>
      </c>
      <c r="B12" s="45"/>
      <c r="C12" s="14" t="s">
        <v>1436</v>
      </c>
    </row>
    <row r="13" spans="1:9" ht="13.5" customHeight="1"/>
    <row r="19" spans="6:6">
      <c r="F19" s="46"/>
    </row>
  </sheetData>
  <phoneticPr fontId="15"/>
  <dataValidations count="1">
    <dataValidation type="list" allowBlank="1" showErrorMessage="1" errorTitle="入力規則違反" error="リストから選択してください" sqref="B8 B10 B12 B4" xr:uid="{00000000-0002-0000-1700-000000000000}">
      <formula1>"ある,ない"</formula1>
    </dataValidation>
  </dataValidations>
  <pageMargins left="0.6694444444444444" right="0.43333333333333335" top="0.78749999999999998" bottom="0.6298611111111112" header="0.51180555555555551" footer="0.27569444444444446"/>
  <pageSetup paperSize="9" scale="98" firstPageNumber="0" orientation="landscape" horizontalDpi="300" verticalDpi="300" r:id="rId1"/>
  <headerFooter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rgb="FFFFFF00"/>
    <pageSetUpPr fitToPage="1"/>
  </sheetPr>
  <dimension ref="A1:I23"/>
  <sheetViews>
    <sheetView view="pageBreakPreview" topLeftCell="A16" zoomScaleNormal="100" zoomScaleSheetLayoutView="100" workbookViewId="0">
      <selection activeCell="G1" activeCellId="1" sqref="D1:D1048576 G1:G1048576"/>
    </sheetView>
  </sheetViews>
  <sheetFormatPr defaultColWidth="9" defaultRowHeight="13"/>
  <cols>
    <col min="1" max="1" width="4.36328125" style="14" customWidth="1"/>
    <col min="2" max="2" width="4.453125" style="14" customWidth="1"/>
    <col min="3" max="3" width="48.6328125" style="14" customWidth="1"/>
    <col min="4" max="4" width="7.1796875" style="19" customWidth="1"/>
    <col min="5" max="5" width="7.1796875" style="14" customWidth="1"/>
    <col min="6" max="6" width="48.6328125" style="14" customWidth="1"/>
    <col min="7" max="7" width="9" style="19" customWidth="1"/>
    <col min="8" max="16384" width="9" style="14"/>
  </cols>
  <sheetData>
    <row r="1" spans="1:9" ht="34.5" customHeight="1">
      <c r="A1" s="14" t="s">
        <v>1344</v>
      </c>
      <c r="D1" s="14"/>
      <c r="E1" s="47" t="s">
        <v>5</v>
      </c>
      <c r="F1" s="48" t="str">
        <f>IF(P0!B9&lt;&gt;"",P0!B9,"")</f>
        <v/>
      </c>
      <c r="G1" s="14"/>
    </row>
    <row r="2" spans="1:9" ht="37.5" customHeight="1">
      <c r="A2" s="49" t="s">
        <v>1511</v>
      </c>
      <c r="B2" s="49"/>
      <c r="C2" s="49"/>
      <c r="D2" s="50"/>
      <c r="E2" s="49"/>
      <c r="F2" s="182"/>
      <c r="G2" s="50"/>
      <c r="H2" s="18"/>
      <c r="I2" s="18"/>
    </row>
    <row r="3" spans="1:9" ht="23.25" customHeight="1">
      <c r="A3" s="183"/>
      <c r="B3" s="36">
        <v>1</v>
      </c>
      <c r="C3" s="52" t="s">
        <v>330</v>
      </c>
      <c r="D3" s="184"/>
      <c r="E3" s="36">
        <v>22</v>
      </c>
      <c r="F3" s="52" t="s">
        <v>331</v>
      </c>
      <c r="G3" s="45"/>
    </row>
    <row r="4" spans="1:9" ht="23.25" customHeight="1">
      <c r="A4" s="185"/>
      <c r="B4" s="26">
        <v>2</v>
      </c>
      <c r="C4" s="186" t="s">
        <v>332</v>
      </c>
      <c r="D4" s="187"/>
      <c r="E4" s="26">
        <v>23</v>
      </c>
      <c r="F4" s="188"/>
      <c r="G4" s="45"/>
    </row>
    <row r="5" spans="1:9" ht="23.25" customHeight="1">
      <c r="A5" s="185"/>
      <c r="B5" s="36">
        <v>3</v>
      </c>
      <c r="C5" s="52" t="s">
        <v>333</v>
      </c>
      <c r="D5" s="45"/>
      <c r="E5" s="36">
        <v>24</v>
      </c>
      <c r="F5" s="188"/>
      <c r="G5" s="45"/>
    </row>
    <row r="6" spans="1:9" ht="23.25" customHeight="1">
      <c r="A6" s="53"/>
      <c r="B6" s="36">
        <v>4</v>
      </c>
      <c r="C6" s="52" t="s">
        <v>334</v>
      </c>
      <c r="D6" s="45"/>
      <c r="E6" s="36">
        <v>25</v>
      </c>
      <c r="F6" s="188"/>
      <c r="G6" s="45"/>
    </row>
    <row r="7" spans="1:9" ht="23.25" customHeight="1">
      <c r="A7" s="53" t="s">
        <v>335</v>
      </c>
      <c r="B7" s="36">
        <v>5</v>
      </c>
      <c r="C7" s="52" t="s">
        <v>336</v>
      </c>
      <c r="D7" s="45"/>
      <c r="E7" s="36">
        <v>26</v>
      </c>
      <c r="F7" s="188"/>
      <c r="G7" s="45"/>
    </row>
    <row r="8" spans="1:9" ht="23.25" customHeight="1">
      <c r="A8" s="53"/>
      <c r="B8" s="36">
        <v>6</v>
      </c>
      <c r="C8" s="52" t="s">
        <v>337</v>
      </c>
      <c r="D8" s="45"/>
      <c r="E8" s="36">
        <v>27</v>
      </c>
      <c r="F8" s="189"/>
      <c r="G8" s="45"/>
    </row>
    <row r="9" spans="1:9" ht="23.25" customHeight="1">
      <c r="A9" s="53"/>
      <c r="B9" s="36">
        <v>7</v>
      </c>
      <c r="C9" s="52" t="s">
        <v>338</v>
      </c>
      <c r="D9" s="45"/>
      <c r="E9" s="36">
        <v>28</v>
      </c>
      <c r="F9" s="188"/>
      <c r="G9" s="45"/>
    </row>
    <row r="10" spans="1:9" ht="23.25" customHeight="1">
      <c r="A10" s="53" t="s">
        <v>339</v>
      </c>
      <c r="B10" s="36">
        <v>8</v>
      </c>
      <c r="C10" s="52" t="s">
        <v>340</v>
      </c>
      <c r="D10" s="45"/>
      <c r="E10" s="36">
        <v>29</v>
      </c>
      <c r="F10" s="188"/>
      <c r="G10" s="45"/>
    </row>
    <row r="11" spans="1:9" ht="23.25" customHeight="1">
      <c r="A11" s="53"/>
      <c r="B11" s="36">
        <v>9</v>
      </c>
      <c r="C11" s="52" t="s">
        <v>341</v>
      </c>
      <c r="D11" s="45"/>
      <c r="E11" s="36">
        <v>30</v>
      </c>
      <c r="F11" s="189"/>
      <c r="G11" s="45"/>
    </row>
    <row r="12" spans="1:9" ht="23.25" customHeight="1">
      <c r="A12" s="53"/>
      <c r="B12" s="36">
        <v>10</v>
      </c>
      <c r="C12" s="52" t="s">
        <v>342</v>
      </c>
      <c r="D12" s="45"/>
      <c r="E12" s="36">
        <v>31</v>
      </c>
      <c r="F12" s="188"/>
      <c r="G12" s="45"/>
    </row>
    <row r="13" spans="1:9" ht="23.25" customHeight="1">
      <c r="A13" s="53" t="s">
        <v>343</v>
      </c>
      <c r="B13" s="36">
        <v>11</v>
      </c>
      <c r="C13" s="52" t="s">
        <v>344</v>
      </c>
      <c r="D13" s="45"/>
      <c r="E13" s="36">
        <v>32</v>
      </c>
      <c r="F13" s="188"/>
      <c r="G13" s="45"/>
    </row>
    <row r="14" spans="1:9" ht="23.25" customHeight="1">
      <c r="A14" s="53" t="s">
        <v>39</v>
      </c>
      <c r="B14" s="36">
        <v>12</v>
      </c>
      <c r="C14" s="52" t="s">
        <v>345</v>
      </c>
      <c r="D14" s="45"/>
      <c r="E14" s="36">
        <v>33</v>
      </c>
      <c r="F14" s="189"/>
      <c r="G14" s="45"/>
    </row>
    <row r="15" spans="1:9" ht="23.25" customHeight="1">
      <c r="A15" s="53"/>
      <c r="B15" s="36">
        <v>13</v>
      </c>
      <c r="C15" s="52" t="s">
        <v>346</v>
      </c>
      <c r="D15" s="45"/>
      <c r="E15" s="36">
        <v>34</v>
      </c>
      <c r="F15" s="188"/>
      <c r="G15" s="45"/>
    </row>
    <row r="16" spans="1:9" ht="23.25" customHeight="1">
      <c r="A16" s="185" t="s">
        <v>347</v>
      </c>
      <c r="B16" s="36">
        <v>14</v>
      </c>
      <c r="C16" s="52" t="s">
        <v>348</v>
      </c>
      <c r="D16" s="45"/>
      <c r="E16" s="36">
        <v>35</v>
      </c>
      <c r="F16" s="190"/>
      <c r="G16" s="45"/>
    </row>
    <row r="17" spans="1:7" ht="23.25" customHeight="1">
      <c r="A17" s="185"/>
      <c r="B17" s="36">
        <v>15</v>
      </c>
      <c r="C17" s="52" t="s">
        <v>349</v>
      </c>
      <c r="D17" s="45"/>
      <c r="E17" s="36">
        <v>36</v>
      </c>
      <c r="F17" s="190"/>
      <c r="G17" s="45"/>
    </row>
    <row r="18" spans="1:7" ht="23.25" customHeight="1">
      <c r="A18" s="185"/>
      <c r="B18" s="36">
        <v>16</v>
      </c>
      <c r="C18" s="52" t="s">
        <v>350</v>
      </c>
      <c r="D18" s="45"/>
      <c r="E18" s="36">
        <v>37</v>
      </c>
      <c r="F18" s="190"/>
      <c r="G18" s="45"/>
    </row>
    <row r="19" spans="1:7" ht="23.25" customHeight="1">
      <c r="A19" s="185"/>
      <c r="B19" s="36">
        <v>17</v>
      </c>
      <c r="C19" s="52" t="s">
        <v>351</v>
      </c>
      <c r="D19" s="45"/>
      <c r="E19" s="36">
        <v>38</v>
      </c>
      <c r="F19" s="191"/>
      <c r="G19" s="45"/>
    </row>
    <row r="20" spans="1:7" ht="23.25" customHeight="1">
      <c r="A20" s="185"/>
      <c r="B20" s="36">
        <v>18</v>
      </c>
      <c r="C20" s="52" t="s">
        <v>352</v>
      </c>
      <c r="D20" s="45"/>
      <c r="E20" s="36">
        <v>39</v>
      </c>
      <c r="F20" s="189"/>
      <c r="G20" s="45"/>
    </row>
    <row r="21" spans="1:7" ht="22.25" customHeight="1">
      <c r="A21" s="37"/>
      <c r="B21" s="36">
        <v>19</v>
      </c>
      <c r="C21" s="52" t="s">
        <v>353</v>
      </c>
      <c r="D21" s="45"/>
      <c r="E21" s="36">
        <v>40</v>
      </c>
      <c r="F21" s="188"/>
      <c r="G21" s="45"/>
    </row>
    <row r="22" spans="1:7" ht="22.25" customHeight="1">
      <c r="A22" s="37"/>
      <c r="B22" s="36">
        <v>20</v>
      </c>
      <c r="C22" s="52" t="s">
        <v>354</v>
      </c>
      <c r="D22" s="45"/>
      <c r="E22" s="36">
        <v>41</v>
      </c>
      <c r="F22" s="188"/>
      <c r="G22" s="45"/>
    </row>
    <row r="23" spans="1:7" ht="22.25" customHeight="1">
      <c r="A23" s="141"/>
      <c r="B23" s="36">
        <v>21</v>
      </c>
      <c r="C23" s="52" t="s">
        <v>355</v>
      </c>
      <c r="D23" s="45"/>
      <c r="E23" s="36">
        <v>42</v>
      </c>
      <c r="F23" s="190"/>
      <c r="G23" s="45"/>
    </row>
  </sheetData>
  <phoneticPr fontId="15"/>
  <dataValidations count="1">
    <dataValidation type="list" operator="greaterThanOrEqual" allowBlank="1" showErrorMessage="1" errorTitle="入力規則違反" error="該当する場合は、&quot;○&quot;を入力してください" sqref="D3:D23 G3:G23" xr:uid="{00000000-0002-0000-1800-000000000000}">
      <formula1>"○"</formula1>
      <formula2>0</formula2>
    </dataValidation>
  </dataValidations>
  <pageMargins left="0.6694444444444444" right="0.43333333333333335" top="0.78749999999999998" bottom="0.6298611111111112" header="0.51180555555555551" footer="0.27569444444444446"/>
  <pageSetup paperSize="9" scale="91" firstPageNumber="0" orientation="landscape" horizontalDpi="300" verticalDpi="300" r:id="rId1"/>
  <headerFooter alignWithMargins="0">
    <oddFooter>&amp;C&amp;A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tabColor rgb="FFFFFF00"/>
    <pageSetUpPr fitToPage="1"/>
  </sheetPr>
  <dimension ref="A1:J19"/>
  <sheetViews>
    <sheetView view="pageBreakPreview" zoomScaleNormal="100" zoomScaleSheetLayoutView="100" workbookViewId="0">
      <selection activeCell="F11" sqref="F11"/>
    </sheetView>
  </sheetViews>
  <sheetFormatPr defaultColWidth="7" defaultRowHeight="13"/>
  <cols>
    <col min="1" max="1" width="11.1796875" style="14" customWidth="1"/>
    <col min="2" max="2" width="8.6328125" style="14" customWidth="1"/>
    <col min="3" max="3" width="18.1796875" style="14" customWidth="1"/>
    <col min="4" max="4" width="8.6328125" style="14" customWidth="1"/>
    <col min="5" max="5" width="18.6328125" style="14" customWidth="1"/>
    <col min="6" max="6" width="8.6328125" style="14" customWidth="1"/>
    <col min="7" max="7" width="16.81640625" style="14" customWidth="1"/>
    <col min="8" max="8" width="9.81640625" style="14" customWidth="1"/>
    <col min="9" max="9" width="22.08984375" style="14" customWidth="1"/>
    <col min="10" max="16384" width="7" style="14"/>
  </cols>
  <sheetData>
    <row r="1" spans="1:9" ht="27" customHeight="1">
      <c r="A1" s="16" t="s">
        <v>356</v>
      </c>
      <c r="B1" s="18"/>
      <c r="C1" s="18"/>
      <c r="D1" s="18"/>
      <c r="E1" s="18"/>
      <c r="F1" s="18"/>
      <c r="G1" s="36" t="s">
        <v>5</v>
      </c>
      <c r="H1" s="406" t="str">
        <f>IF(P0!B9&lt;&gt;"",P0!B9,"")</f>
        <v/>
      </c>
      <c r="I1" s="406"/>
    </row>
    <row r="3" spans="1:9" ht="25.25" customHeight="1">
      <c r="A3" s="18" t="s">
        <v>357</v>
      </c>
      <c r="B3" s="18"/>
      <c r="C3" s="18"/>
      <c r="D3" s="18"/>
      <c r="E3" s="18"/>
      <c r="F3" s="18"/>
      <c r="G3" s="18"/>
      <c r="H3" s="18"/>
      <c r="I3" s="18"/>
    </row>
    <row r="4" spans="1:9" ht="25.25" customHeight="1">
      <c r="A4" s="14" t="s">
        <v>358</v>
      </c>
      <c r="B4" s="18"/>
      <c r="C4" s="18"/>
      <c r="D4" s="18"/>
      <c r="E4" s="18"/>
      <c r="F4" s="18"/>
      <c r="G4" s="18"/>
      <c r="H4" s="18"/>
      <c r="I4" s="18"/>
    </row>
    <row r="5" spans="1:9" s="28" customFormat="1" ht="25.25" customHeight="1">
      <c r="C5" s="45"/>
      <c r="D5" s="14" t="s">
        <v>1424</v>
      </c>
    </row>
    <row r="6" spans="1:9" s="28" customFormat="1" ht="13.5" customHeight="1">
      <c r="C6" s="14"/>
    </row>
    <row r="7" spans="1:9" ht="25.25" customHeight="1">
      <c r="A7" s="18" t="s">
        <v>359</v>
      </c>
    </row>
    <row r="8" spans="1:9" ht="25.25" customHeight="1">
      <c r="A8" s="14" t="s">
        <v>360</v>
      </c>
      <c r="B8" s="18"/>
      <c r="C8" s="18"/>
      <c r="D8" s="18"/>
      <c r="E8" s="18"/>
      <c r="F8" s="18"/>
      <c r="G8" s="18"/>
      <c r="H8" s="18"/>
      <c r="I8" s="18"/>
    </row>
    <row r="9" spans="1:9" s="28" customFormat="1" ht="25.25" customHeight="1">
      <c r="C9" s="45"/>
      <c r="D9" s="14" t="s">
        <v>1423</v>
      </c>
    </row>
    <row r="10" spans="1:9" s="28" customFormat="1" ht="13.5" customHeight="1">
      <c r="C10" s="14"/>
    </row>
    <row r="11" spans="1:9" s="28" customFormat="1" ht="25.25" customHeight="1">
      <c r="A11" s="14" t="s">
        <v>361</v>
      </c>
      <c r="C11" s="14"/>
    </row>
    <row r="12" spans="1:9" ht="51.75" customHeight="1">
      <c r="A12" s="14" t="s">
        <v>362</v>
      </c>
      <c r="C12" s="355"/>
      <c r="D12" s="355"/>
      <c r="E12" s="355"/>
      <c r="F12" s="355"/>
      <c r="G12" s="355"/>
      <c r="H12" s="355"/>
      <c r="I12" s="355"/>
    </row>
    <row r="13" spans="1:9" ht="19.5" customHeight="1"/>
    <row r="14" spans="1:9" ht="25.25" customHeight="1">
      <c r="A14" s="14" t="s">
        <v>1512</v>
      </c>
    </row>
    <row r="15" spans="1:9" ht="25.5" customHeight="1">
      <c r="B15" s="45"/>
      <c r="C15" s="150" t="s">
        <v>363</v>
      </c>
      <c r="D15" s="45"/>
      <c r="E15" s="150" t="s">
        <v>364</v>
      </c>
      <c r="F15" s="45"/>
      <c r="G15" s="150" t="s">
        <v>365</v>
      </c>
      <c r="H15" s="45"/>
      <c r="I15" s="150" t="s">
        <v>366</v>
      </c>
    </row>
    <row r="16" spans="1:9" ht="25.5" customHeight="1">
      <c r="B16" s="45"/>
      <c r="C16" s="150" t="s">
        <v>367</v>
      </c>
      <c r="D16" s="45"/>
      <c r="E16" s="150" t="s">
        <v>368</v>
      </c>
      <c r="F16" s="45"/>
      <c r="G16" s="150" t="s">
        <v>369</v>
      </c>
      <c r="H16" s="45"/>
      <c r="I16" s="150" t="s">
        <v>370</v>
      </c>
    </row>
    <row r="17" spans="2:10" ht="25.5" customHeight="1">
      <c r="B17" s="45"/>
      <c r="C17" s="150" t="s">
        <v>371</v>
      </c>
      <c r="D17" s="45"/>
      <c r="E17" s="150" t="s">
        <v>372</v>
      </c>
      <c r="F17" s="45"/>
      <c r="G17" s="150" t="s">
        <v>373</v>
      </c>
      <c r="H17" s="45"/>
      <c r="I17" s="189"/>
      <c r="J17" s="35"/>
    </row>
    <row r="18" spans="2:10" ht="25.5" customHeight="1">
      <c r="I18" s="192"/>
    </row>
    <row r="19" spans="2:10">
      <c r="F19" s="46"/>
    </row>
  </sheetData>
  <mergeCells count="2">
    <mergeCell ref="H1:I1"/>
    <mergeCell ref="C12:I12"/>
  </mergeCells>
  <phoneticPr fontId="15"/>
  <dataValidations count="2">
    <dataValidation type="list" allowBlank="1" showErrorMessage="1" errorTitle="入力規則違反" error="該当する場合は、&quot;○&quot;を入力してください" sqref="B15:B17 D15:D17 F15:F17 H15:H17" xr:uid="{00000000-0002-0000-1900-000000000000}">
      <formula1>"○"</formula1>
      <formula2>0</formula2>
    </dataValidation>
    <dataValidation type="list" operator="equal" allowBlank="1" showErrorMessage="1" errorTitle="入力規則違反" error="リストから選択してください" sqref="C5 C9" xr:uid="{00000000-0002-0000-1900-000001000000}">
      <formula1>"はい,いいえ"</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tabColor rgb="FFFFFF00"/>
    <pageSetUpPr fitToPage="1"/>
  </sheetPr>
  <dimension ref="A1:F19"/>
  <sheetViews>
    <sheetView view="pageBreakPreview" zoomScaleNormal="100" zoomScaleSheetLayoutView="100" workbookViewId="0">
      <selection activeCell="C13" activeCellId="5" sqref="B3 C4:C5 B8 C9 B12 C13"/>
    </sheetView>
  </sheetViews>
  <sheetFormatPr defaultColWidth="7" defaultRowHeight="13"/>
  <cols>
    <col min="1" max="1" width="20.36328125" style="14" customWidth="1"/>
    <col min="2" max="2" width="11.453125" style="14" customWidth="1"/>
    <col min="3" max="3" width="85.6328125" style="14" customWidth="1"/>
    <col min="4" max="16384" width="7" style="14"/>
  </cols>
  <sheetData>
    <row r="1" spans="1:3" ht="25.25" customHeight="1">
      <c r="A1" s="18" t="s">
        <v>374</v>
      </c>
      <c r="B1" s="18"/>
      <c r="C1" s="18"/>
    </row>
    <row r="2" spans="1:3" ht="25.25" customHeight="1">
      <c r="A2" s="14" t="s">
        <v>375</v>
      </c>
    </row>
    <row r="3" spans="1:3" s="28" customFormat="1" ht="25.25" customHeight="1">
      <c r="B3" s="45"/>
      <c r="C3" s="14" t="s">
        <v>1424</v>
      </c>
    </row>
    <row r="4" spans="1:3" ht="60" customHeight="1">
      <c r="B4" s="58" t="s">
        <v>376</v>
      </c>
      <c r="C4" s="100"/>
    </row>
    <row r="5" spans="1:3" ht="60" customHeight="1">
      <c r="B5" s="58" t="s">
        <v>377</v>
      </c>
      <c r="C5" s="100"/>
    </row>
    <row r="7" spans="1:3" ht="25.25" customHeight="1">
      <c r="A7" s="14" t="s">
        <v>378</v>
      </c>
    </row>
    <row r="8" spans="1:3" ht="25.25" customHeight="1">
      <c r="A8" s="14" t="s">
        <v>329</v>
      </c>
      <c r="B8" s="45"/>
      <c r="C8" s="14" t="s">
        <v>1481</v>
      </c>
    </row>
    <row r="9" spans="1:3" ht="60" customHeight="1">
      <c r="B9" s="58" t="s">
        <v>379</v>
      </c>
      <c r="C9" s="100"/>
    </row>
    <row r="11" spans="1:3" ht="25.25" customHeight="1">
      <c r="A11" s="14" t="s">
        <v>380</v>
      </c>
    </row>
    <row r="12" spans="1:3" s="28" customFormat="1" ht="25.25" customHeight="1">
      <c r="B12" s="45"/>
      <c r="C12" s="14" t="s">
        <v>1423</v>
      </c>
    </row>
    <row r="13" spans="1:3" ht="60" customHeight="1">
      <c r="B13" s="58" t="s">
        <v>376</v>
      </c>
      <c r="C13" s="100"/>
    </row>
    <row r="19" spans="6:6">
      <c r="F19" s="46"/>
    </row>
  </sheetData>
  <phoneticPr fontId="15"/>
  <dataValidations count="1">
    <dataValidation type="list" operator="equal" allowBlank="1" showErrorMessage="1" errorTitle="入力規則違反" error="リストから選択してください" sqref="B8 B12 B3" xr:uid="{00000000-0002-0000-1A00-000000000000}">
      <formula1>"はい,いいえ"</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tabColor rgb="FFFFFF00"/>
    <pageSetUpPr fitToPage="1"/>
  </sheetPr>
  <dimension ref="A1:F22"/>
  <sheetViews>
    <sheetView view="pageBreakPreview" zoomScaleNormal="100" zoomScaleSheetLayoutView="100" workbookViewId="0">
      <selection activeCell="D8" sqref="D8"/>
    </sheetView>
  </sheetViews>
  <sheetFormatPr defaultColWidth="7" defaultRowHeight="13"/>
  <cols>
    <col min="1" max="1" width="20.36328125" style="14" customWidth="1"/>
    <col min="2" max="2" width="24.36328125" style="14" customWidth="1"/>
    <col min="3" max="3" width="11" style="14" customWidth="1"/>
    <col min="4" max="4" width="69" style="14" customWidth="1"/>
    <col min="5" max="16384" width="7" style="14"/>
  </cols>
  <sheetData>
    <row r="1" spans="1:4" ht="20.25" customHeight="1">
      <c r="A1" s="151" t="s">
        <v>381</v>
      </c>
      <c r="B1" s="151"/>
      <c r="C1" s="151"/>
    </row>
    <row r="2" spans="1:4" ht="21" customHeight="1">
      <c r="A2" s="43" t="s">
        <v>1054</v>
      </c>
      <c r="B2" s="43"/>
      <c r="C2" s="43"/>
    </row>
    <row r="3" spans="1:4" ht="21" customHeight="1">
      <c r="A3" s="43" t="s">
        <v>382</v>
      </c>
    </row>
    <row r="4" spans="1:4" ht="25.25" customHeight="1">
      <c r="B4" s="45"/>
      <c r="C4" s="14" t="s">
        <v>1481</v>
      </c>
    </row>
    <row r="5" spans="1:4" ht="14.25" customHeight="1"/>
    <row r="6" spans="1:4" ht="21" customHeight="1">
      <c r="A6" s="43" t="s">
        <v>1055</v>
      </c>
      <c r="B6" s="43"/>
      <c r="C6" s="43"/>
    </row>
    <row r="7" spans="1:4" ht="18.75" customHeight="1">
      <c r="B7" s="45"/>
      <c r="C7" s="13" t="s">
        <v>383</v>
      </c>
    </row>
    <row r="8" spans="1:4" ht="18.75" customHeight="1">
      <c r="A8" s="43"/>
      <c r="B8" s="45"/>
      <c r="C8" s="14" t="s">
        <v>384</v>
      </c>
    </row>
    <row r="9" spans="1:4" ht="18.75" customHeight="1">
      <c r="A9" s="43"/>
      <c r="B9" s="45"/>
      <c r="C9" s="14" t="s">
        <v>385</v>
      </c>
    </row>
    <row r="10" spans="1:4" ht="18.75" customHeight="1">
      <c r="B10" s="45"/>
      <c r="C10" s="13" t="s">
        <v>386</v>
      </c>
    </row>
    <row r="11" spans="1:4" ht="18.75" customHeight="1">
      <c r="B11" s="45"/>
      <c r="C11" s="14" t="s">
        <v>387</v>
      </c>
    </row>
    <row r="12" spans="1:4" ht="18.75" customHeight="1">
      <c r="B12" s="45"/>
      <c r="C12" s="14" t="s">
        <v>38</v>
      </c>
    </row>
    <row r="13" spans="1:4" ht="41.25" customHeight="1">
      <c r="B13" s="58" t="s">
        <v>254</v>
      </c>
      <c r="C13" s="355"/>
      <c r="D13" s="355"/>
    </row>
    <row r="14" spans="1:4" ht="21.75" customHeight="1">
      <c r="A14" s="43"/>
    </row>
    <row r="15" spans="1:4" ht="25.25" customHeight="1">
      <c r="A15" s="43" t="s">
        <v>388</v>
      </c>
    </row>
    <row r="16" spans="1:4" ht="25.25" customHeight="1">
      <c r="B16" s="45"/>
      <c r="C16" s="14" t="s">
        <v>1423</v>
      </c>
    </row>
    <row r="17" spans="1:6" ht="51" customHeight="1">
      <c r="B17" s="58" t="s">
        <v>389</v>
      </c>
      <c r="C17" s="355"/>
      <c r="D17" s="355"/>
    </row>
    <row r="18" spans="1:6" ht="13.5" customHeight="1"/>
    <row r="19" spans="1:6" ht="13.5" customHeight="1">
      <c r="A19" s="43" t="s">
        <v>1056</v>
      </c>
      <c r="B19" s="43"/>
      <c r="C19" s="43"/>
      <c r="D19" s="43"/>
      <c r="F19" s="46"/>
    </row>
    <row r="20" spans="1:6" ht="25.25" customHeight="1">
      <c r="A20" s="43" t="s">
        <v>390</v>
      </c>
      <c r="B20" s="43"/>
      <c r="C20" s="43"/>
      <c r="D20" s="43"/>
    </row>
    <row r="21" spans="1:6" ht="25.25" customHeight="1">
      <c r="A21" s="43"/>
      <c r="B21" s="45"/>
      <c r="C21" s="14" t="s">
        <v>1423</v>
      </c>
      <c r="D21" s="43"/>
    </row>
    <row r="22" spans="1:6" ht="8.25" customHeight="1"/>
  </sheetData>
  <mergeCells count="2">
    <mergeCell ref="C13:D13"/>
    <mergeCell ref="C17:D17"/>
  </mergeCells>
  <phoneticPr fontId="15"/>
  <dataValidations count="2">
    <dataValidation type="list" allowBlank="1" showErrorMessage="1" errorTitle="入力規則違反" error="該当する場合は、&quot;○&quot;を入力してください" sqref="B7:B12" xr:uid="{00000000-0002-0000-1B00-000000000000}">
      <formula1>"○"</formula1>
      <formula2>0</formula2>
    </dataValidation>
    <dataValidation type="list" operator="equal" allowBlank="1" showErrorMessage="1" errorTitle="入力規則違反" error="リストから選択してください" sqref="B4 B16 B21" xr:uid="{00000000-0002-0000-1B00-000001000000}">
      <formula1>"はい,いいえ"</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tabColor rgb="FFFFFF00"/>
    <pageSetUpPr fitToPage="1"/>
  </sheetPr>
  <dimension ref="A1:S22"/>
  <sheetViews>
    <sheetView view="pageBreakPreview" zoomScaleNormal="100" zoomScaleSheetLayoutView="100" workbookViewId="0">
      <selection activeCell="T13" sqref="T13"/>
    </sheetView>
  </sheetViews>
  <sheetFormatPr defaultColWidth="7" defaultRowHeight="13"/>
  <cols>
    <col min="1" max="1" width="6.6328125" style="14" customWidth="1"/>
    <col min="2" max="2" width="13" style="14" customWidth="1"/>
    <col min="3" max="3" width="7.08984375" style="14" customWidth="1"/>
    <col min="4" max="15" width="7.08984375" style="193" customWidth="1"/>
    <col min="16" max="16" width="9.81640625" style="193" customWidth="1"/>
    <col min="17" max="16384" width="7" style="14"/>
  </cols>
  <sheetData>
    <row r="1" spans="1:19" ht="25.25" customHeight="1">
      <c r="A1" s="18" t="s">
        <v>391</v>
      </c>
    </row>
    <row r="2" spans="1:19" ht="25.25" customHeight="1">
      <c r="A2" s="14" t="s">
        <v>1513</v>
      </c>
    </row>
    <row r="3" spans="1:19" ht="25.25" customHeight="1">
      <c r="A3" s="161"/>
      <c r="B3" s="162"/>
      <c r="C3" s="36" t="s">
        <v>21</v>
      </c>
      <c r="D3" s="74">
        <v>4</v>
      </c>
      <c r="E3" s="194">
        <v>5</v>
      </c>
      <c r="F3" s="194">
        <v>6</v>
      </c>
      <c r="G3" s="194">
        <v>7</v>
      </c>
      <c r="H3" s="194">
        <v>8</v>
      </c>
      <c r="I3" s="194">
        <v>9</v>
      </c>
      <c r="J3" s="194">
        <v>10</v>
      </c>
      <c r="K3" s="194">
        <v>11</v>
      </c>
      <c r="L3" s="194">
        <v>12</v>
      </c>
      <c r="M3" s="194">
        <v>1</v>
      </c>
      <c r="N3" s="195">
        <v>2</v>
      </c>
      <c r="O3" s="194">
        <v>3</v>
      </c>
      <c r="P3" s="194" t="s">
        <v>392</v>
      </c>
    </row>
    <row r="4" spans="1:19" ht="25.25" customHeight="1">
      <c r="A4" s="11" t="s">
        <v>1393</v>
      </c>
      <c r="B4" s="11"/>
      <c r="C4" s="99"/>
      <c r="D4" s="99"/>
      <c r="E4" s="99"/>
      <c r="F4" s="99"/>
      <c r="G4" s="99"/>
      <c r="H4" s="99"/>
      <c r="I4" s="99"/>
      <c r="J4" s="99"/>
      <c r="K4" s="99"/>
      <c r="L4" s="99"/>
      <c r="M4" s="99"/>
      <c r="N4" s="99"/>
      <c r="O4" s="99"/>
      <c r="P4" s="196" t="e">
        <f>AVERAGE(D4:O4)</f>
        <v>#DIV/0!</v>
      </c>
    </row>
    <row r="5" spans="1:19" s="200" customFormat="1" ht="25.25" customHeight="1">
      <c r="A5" s="197" t="s">
        <v>1394</v>
      </c>
      <c r="B5" s="197"/>
      <c r="C5" s="198"/>
      <c r="D5" s="199" t="e">
        <f>D4/$C$4</f>
        <v>#DIV/0!</v>
      </c>
      <c r="E5" s="199" t="e">
        <f t="shared" ref="E5:O5" si="0">E4/$C$4</f>
        <v>#DIV/0!</v>
      </c>
      <c r="F5" s="199" t="e">
        <f t="shared" si="0"/>
        <v>#DIV/0!</v>
      </c>
      <c r="G5" s="199" t="e">
        <f t="shared" si="0"/>
        <v>#DIV/0!</v>
      </c>
      <c r="H5" s="199" t="e">
        <f t="shared" si="0"/>
        <v>#DIV/0!</v>
      </c>
      <c r="I5" s="199" t="e">
        <f t="shared" si="0"/>
        <v>#DIV/0!</v>
      </c>
      <c r="J5" s="199" t="e">
        <f t="shared" si="0"/>
        <v>#DIV/0!</v>
      </c>
      <c r="K5" s="199" t="e">
        <f t="shared" si="0"/>
        <v>#DIV/0!</v>
      </c>
      <c r="L5" s="199" t="e">
        <f t="shared" si="0"/>
        <v>#DIV/0!</v>
      </c>
      <c r="M5" s="199" t="e">
        <f t="shared" si="0"/>
        <v>#DIV/0!</v>
      </c>
      <c r="N5" s="199" t="e">
        <f t="shared" si="0"/>
        <v>#DIV/0!</v>
      </c>
      <c r="O5" s="199" t="e">
        <f t="shared" si="0"/>
        <v>#DIV/0!</v>
      </c>
      <c r="P5" s="199" t="e">
        <f>AVERAGE(D5:O5)</f>
        <v>#DIV/0!</v>
      </c>
    </row>
    <row r="6" spans="1:19" ht="25.25" customHeight="1">
      <c r="A6" s="201"/>
      <c r="B6" s="11" t="s">
        <v>393</v>
      </c>
      <c r="C6" s="202"/>
      <c r="D6" s="99"/>
      <c r="E6" s="99"/>
      <c r="F6" s="99"/>
      <c r="G6" s="99"/>
      <c r="H6" s="99"/>
      <c r="I6" s="99"/>
      <c r="J6" s="99"/>
      <c r="K6" s="99"/>
      <c r="L6" s="99"/>
      <c r="M6" s="99"/>
      <c r="N6" s="99"/>
      <c r="O6" s="99"/>
      <c r="P6" s="203"/>
    </row>
    <row r="7" spans="1:19" ht="25.25" customHeight="1">
      <c r="A7" s="201" t="s">
        <v>394</v>
      </c>
      <c r="B7" s="11" t="s">
        <v>395</v>
      </c>
      <c r="C7" s="202"/>
      <c r="D7" s="99"/>
      <c r="E7" s="99"/>
      <c r="F7" s="99"/>
      <c r="G7" s="99"/>
      <c r="H7" s="99"/>
      <c r="I7" s="99"/>
      <c r="J7" s="99"/>
      <c r="K7" s="99"/>
      <c r="L7" s="99"/>
      <c r="M7" s="99"/>
      <c r="N7" s="99"/>
      <c r="O7" s="99"/>
      <c r="P7" s="203"/>
    </row>
    <row r="8" spans="1:19" ht="25.25" customHeight="1">
      <c r="A8" s="201"/>
      <c r="B8" s="11" t="s">
        <v>396</v>
      </c>
      <c r="C8" s="202"/>
      <c r="D8" s="99"/>
      <c r="E8" s="99"/>
      <c r="F8" s="99"/>
      <c r="G8" s="99"/>
      <c r="H8" s="99"/>
      <c r="I8" s="99"/>
      <c r="J8" s="99"/>
      <c r="K8" s="99"/>
      <c r="L8" s="99"/>
      <c r="M8" s="99"/>
      <c r="N8" s="99"/>
      <c r="O8" s="99"/>
      <c r="P8" s="203"/>
    </row>
    <row r="9" spans="1:19" ht="25.25" customHeight="1">
      <c r="A9" s="201" t="s">
        <v>397</v>
      </c>
      <c r="B9" s="11" t="s">
        <v>38</v>
      </c>
      <c r="C9" s="202"/>
      <c r="D9" s="99"/>
      <c r="E9" s="99"/>
      <c r="F9" s="99"/>
      <c r="G9" s="99"/>
      <c r="H9" s="99"/>
      <c r="I9" s="99"/>
      <c r="J9" s="99"/>
      <c r="K9" s="99"/>
      <c r="L9" s="99"/>
      <c r="M9" s="99"/>
      <c r="N9" s="99"/>
      <c r="O9" s="99"/>
      <c r="P9" s="203"/>
    </row>
    <row r="10" spans="1:19" ht="25.25" customHeight="1">
      <c r="A10" s="204"/>
      <c r="B10" s="85" t="s">
        <v>1395</v>
      </c>
      <c r="C10" s="205"/>
      <c r="D10" s="206" t="str">
        <f>IF(SUM(D$6:D$9)=0,"",SUM(D$6:D$9))</f>
        <v/>
      </c>
      <c r="E10" s="206" t="str">
        <f t="shared" ref="E10:O10" si="1">IF(SUM(E$6:E$9)=0,"",SUM(E$6:E$9))</f>
        <v/>
      </c>
      <c r="F10" s="206" t="str">
        <f t="shared" si="1"/>
        <v/>
      </c>
      <c r="G10" s="206" t="str">
        <f t="shared" si="1"/>
        <v/>
      </c>
      <c r="H10" s="206" t="str">
        <f t="shared" si="1"/>
        <v/>
      </c>
      <c r="I10" s="206" t="str">
        <f t="shared" si="1"/>
        <v/>
      </c>
      <c r="J10" s="206" t="str">
        <f t="shared" si="1"/>
        <v/>
      </c>
      <c r="K10" s="206" t="str">
        <f t="shared" si="1"/>
        <v/>
      </c>
      <c r="L10" s="206" t="str">
        <f t="shared" si="1"/>
        <v/>
      </c>
      <c r="M10" s="206" t="str">
        <f t="shared" si="1"/>
        <v/>
      </c>
      <c r="N10" s="206" t="str">
        <f t="shared" si="1"/>
        <v/>
      </c>
      <c r="O10" s="206" t="str">
        <f t="shared" si="1"/>
        <v/>
      </c>
      <c r="P10" s="207"/>
      <c r="S10" s="14">
        <v>6</v>
      </c>
    </row>
    <row r="11" spans="1:19" ht="25.25" customHeight="1">
      <c r="A11" s="208"/>
      <c r="B11" s="11" t="s">
        <v>398</v>
      </c>
      <c r="C11" s="202"/>
      <c r="D11" s="99"/>
      <c r="E11" s="99"/>
      <c r="F11" s="99"/>
      <c r="G11" s="99"/>
      <c r="H11" s="99"/>
      <c r="I11" s="99"/>
      <c r="J11" s="99"/>
      <c r="K11" s="99"/>
      <c r="L11" s="99"/>
      <c r="M11" s="99"/>
      <c r="N11" s="99"/>
      <c r="O11" s="99"/>
      <c r="P11" s="203"/>
    </row>
    <row r="12" spans="1:19" ht="25.25" customHeight="1">
      <c r="A12" s="201" t="s">
        <v>399</v>
      </c>
      <c r="B12" s="11" t="s">
        <v>400</v>
      </c>
      <c r="C12" s="202"/>
      <c r="D12" s="99"/>
      <c r="E12" s="99"/>
      <c r="F12" s="99"/>
      <c r="G12" s="99"/>
      <c r="H12" s="99"/>
      <c r="I12" s="99"/>
      <c r="J12" s="99"/>
      <c r="K12" s="99"/>
      <c r="L12" s="99"/>
      <c r="M12" s="99"/>
      <c r="N12" s="99"/>
      <c r="O12" s="99"/>
      <c r="P12" s="203"/>
    </row>
    <row r="13" spans="1:19" ht="25.25" customHeight="1">
      <c r="A13" s="201"/>
      <c r="B13" s="11" t="s">
        <v>38</v>
      </c>
      <c r="C13" s="202"/>
      <c r="D13" s="99"/>
      <c r="E13" s="99"/>
      <c r="F13" s="99"/>
      <c r="G13" s="99"/>
      <c r="H13" s="99"/>
      <c r="I13" s="99"/>
      <c r="J13" s="99"/>
      <c r="K13" s="99"/>
      <c r="L13" s="99"/>
      <c r="M13" s="99"/>
      <c r="N13" s="99"/>
      <c r="O13" s="99"/>
      <c r="P13" s="203"/>
    </row>
    <row r="14" spans="1:19" ht="25.25" customHeight="1">
      <c r="A14" s="201" t="s">
        <v>397</v>
      </c>
      <c r="B14" s="11"/>
      <c r="C14" s="202"/>
      <c r="D14" s="99"/>
      <c r="E14" s="99"/>
      <c r="F14" s="99"/>
      <c r="G14" s="99"/>
      <c r="H14" s="99"/>
      <c r="I14" s="99"/>
      <c r="J14" s="99"/>
      <c r="K14" s="99"/>
      <c r="L14" s="99"/>
      <c r="M14" s="99"/>
      <c r="N14" s="99"/>
      <c r="O14" s="99"/>
      <c r="P14" s="203"/>
    </row>
    <row r="15" spans="1:19" ht="25.25" customHeight="1">
      <c r="A15" s="204"/>
      <c r="B15" s="11" t="s">
        <v>1395</v>
      </c>
      <c r="C15" s="205"/>
      <c r="D15" s="206" t="str">
        <f>IF(SUM(D$11:D$14)=0,"",SUM(D$11:D$14))</f>
        <v/>
      </c>
      <c r="E15" s="206" t="str">
        <f t="shared" ref="E15:O15" si="2">IF(SUM(E$11:E$14)=0,"",SUM(E$11:E$14))</f>
        <v/>
      </c>
      <c r="F15" s="206" t="str">
        <f t="shared" si="2"/>
        <v/>
      </c>
      <c r="G15" s="206" t="str">
        <f t="shared" si="2"/>
        <v/>
      </c>
      <c r="H15" s="206" t="str">
        <f t="shared" si="2"/>
        <v/>
      </c>
      <c r="I15" s="206" t="str">
        <f t="shared" si="2"/>
        <v/>
      </c>
      <c r="J15" s="206" t="str">
        <f t="shared" si="2"/>
        <v/>
      </c>
      <c r="K15" s="206" t="str">
        <f t="shared" si="2"/>
        <v/>
      </c>
      <c r="L15" s="206" t="str">
        <f t="shared" si="2"/>
        <v/>
      </c>
      <c r="M15" s="206" t="str">
        <f t="shared" si="2"/>
        <v/>
      </c>
      <c r="N15" s="206" t="str">
        <f t="shared" si="2"/>
        <v/>
      </c>
      <c r="O15" s="206" t="str">
        <f t="shared" si="2"/>
        <v/>
      </c>
      <c r="P15" s="209"/>
    </row>
    <row r="16" spans="1:19" ht="24.75" customHeight="1">
      <c r="A16" s="407" t="s">
        <v>401</v>
      </c>
      <c r="B16" s="11" t="s">
        <v>402</v>
      </c>
      <c r="C16" s="210"/>
      <c r="D16" s="99"/>
      <c r="E16" s="99"/>
      <c r="F16" s="99"/>
      <c r="G16" s="99"/>
      <c r="H16" s="99"/>
      <c r="I16" s="99"/>
      <c r="J16" s="99"/>
      <c r="K16" s="99"/>
      <c r="L16" s="99"/>
      <c r="M16" s="99"/>
      <c r="N16" s="211"/>
      <c r="O16" s="99"/>
      <c r="P16" s="209"/>
    </row>
    <row r="17" spans="1:16" ht="24.75" customHeight="1">
      <c r="A17" s="407"/>
      <c r="B17" s="11" t="s">
        <v>403</v>
      </c>
      <c r="C17" s="210"/>
      <c r="D17" s="99"/>
      <c r="E17" s="99"/>
      <c r="F17" s="99"/>
      <c r="G17" s="99"/>
      <c r="H17" s="99"/>
      <c r="I17" s="99"/>
      <c r="J17" s="99"/>
      <c r="K17" s="99"/>
      <c r="L17" s="99"/>
      <c r="M17" s="99"/>
      <c r="N17" s="211"/>
      <c r="O17" s="99"/>
      <c r="P17" s="209"/>
    </row>
    <row r="18" spans="1:16" ht="24.75" customHeight="1">
      <c r="A18" s="407"/>
      <c r="B18" s="11" t="s">
        <v>38</v>
      </c>
      <c r="C18" s="210"/>
      <c r="D18" s="99"/>
      <c r="E18" s="99"/>
      <c r="F18" s="99"/>
      <c r="G18" s="99"/>
      <c r="H18" s="99"/>
      <c r="I18" s="99"/>
      <c r="J18" s="99"/>
      <c r="K18" s="99"/>
      <c r="L18" s="99"/>
      <c r="M18" s="99"/>
      <c r="N18" s="99"/>
      <c r="O18" s="99"/>
      <c r="P18" s="210"/>
    </row>
    <row r="19" spans="1:16" ht="24.75" customHeight="1">
      <c r="A19" s="352" t="s">
        <v>404</v>
      </c>
      <c r="B19" s="352"/>
      <c r="C19" s="210"/>
      <c r="D19" s="99"/>
      <c r="E19" s="99"/>
      <c r="F19" s="99"/>
      <c r="G19" s="99"/>
      <c r="H19" s="99"/>
      <c r="I19" s="99"/>
      <c r="J19" s="99"/>
      <c r="K19" s="99"/>
      <c r="L19" s="99"/>
      <c r="M19" s="99"/>
      <c r="N19" s="99"/>
      <c r="O19" s="99"/>
      <c r="P19" s="210"/>
    </row>
    <row r="20" spans="1:16" ht="13.5" customHeight="1">
      <c r="A20" s="14" t="s">
        <v>405</v>
      </c>
      <c r="C20" s="193"/>
    </row>
    <row r="21" spans="1:16" ht="13.5" customHeight="1">
      <c r="A21" s="14" t="s">
        <v>1358</v>
      </c>
    </row>
    <row r="22" spans="1:16">
      <c r="A22" s="14" t="s">
        <v>1369</v>
      </c>
    </row>
  </sheetData>
  <mergeCells count="2">
    <mergeCell ref="A16:A18"/>
    <mergeCell ref="A19:B19"/>
  </mergeCells>
  <phoneticPr fontId="15"/>
  <dataValidations count="1">
    <dataValidation operator="greaterThanOrEqual" allowBlank="1" showErrorMessage="1" errorTitle="入力規則違反" sqref="P6:P9 P11:P14" xr:uid="{00000000-0002-0000-1C00-000000000000}">
      <formula1>0</formula1>
      <formula2>0</formula2>
    </dataValidation>
  </dataValidations>
  <pageMargins left="0.6694444444444444" right="0.43333333333333335" top="0.78749999999999998" bottom="0.6298611111111112" header="0.51180555555555551" footer="0.27569444444444446"/>
  <pageSetup paperSize="9" scale="96" firstPageNumber="0" orientation="landscape" horizontalDpi="300" verticalDpi="300"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I19"/>
  <sheetViews>
    <sheetView view="pageBreakPreview" zoomScaleNormal="100" zoomScaleSheetLayoutView="100" workbookViewId="0">
      <selection activeCell="G4" activeCellId="1" sqref="D4:D19 G4:G18"/>
    </sheetView>
  </sheetViews>
  <sheetFormatPr defaultColWidth="9" defaultRowHeight="13"/>
  <cols>
    <col min="1" max="1" width="4.36328125" style="14" customWidth="1"/>
    <col min="2" max="2" width="4.453125" style="14" customWidth="1"/>
    <col min="3" max="3" width="48.6328125" style="14" customWidth="1"/>
    <col min="4" max="4" width="7.1796875" style="19" customWidth="1"/>
    <col min="5" max="5" width="7.1796875" style="14" customWidth="1"/>
    <col min="6" max="6" width="48.6328125" style="14" customWidth="1"/>
    <col min="7" max="7" width="9" style="19" customWidth="1"/>
    <col min="8" max="16384" width="9" style="14"/>
  </cols>
  <sheetData>
    <row r="1" spans="1:9" ht="34.5" customHeight="1">
      <c r="A1" s="14" t="s">
        <v>1343</v>
      </c>
      <c r="D1" s="14"/>
      <c r="E1" s="47" t="s">
        <v>5</v>
      </c>
      <c r="F1" s="48" t="str">
        <f>IF(P0!B9&lt;&gt;"",P0!B9,"")</f>
        <v/>
      </c>
      <c r="G1" s="14"/>
    </row>
    <row r="2" spans="1:9" ht="31.5" customHeight="1">
      <c r="A2" s="49" t="s">
        <v>1417</v>
      </c>
      <c r="B2" s="49"/>
      <c r="C2" s="49"/>
      <c r="D2" s="50"/>
      <c r="E2" s="49"/>
      <c r="F2" s="14" t="s">
        <v>40</v>
      </c>
      <c r="G2" s="50"/>
      <c r="H2" s="18"/>
      <c r="I2" s="18"/>
    </row>
    <row r="3" spans="1:9" ht="24" customHeight="1">
      <c r="A3" s="36" t="s">
        <v>41</v>
      </c>
      <c r="B3" s="36"/>
      <c r="C3" s="36" t="s">
        <v>42</v>
      </c>
      <c r="D3" s="20" t="s">
        <v>43</v>
      </c>
      <c r="E3" s="36"/>
      <c r="F3" s="36" t="s">
        <v>42</v>
      </c>
      <c r="G3" s="36" t="s">
        <v>43</v>
      </c>
    </row>
    <row r="4" spans="1:9" ht="24" customHeight="1">
      <c r="A4" s="51"/>
      <c r="B4" s="36">
        <v>1</v>
      </c>
      <c r="C4" s="52" t="s">
        <v>44</v>
      </c>
      <c r="D4" s="45"/>
      <c r="E4" s="36">
        <v>17</v>
      </c>
      <c r="F4" s="52" t="s">
        <v>45</v>
      </c>
      <c r="G4" s="45"/>
    </row>
    <row r="5" spans="1:9" ht="24" customHeight="1">
      <c r="A5" s="37"/>
      <c r="B5" s="36">
        <v>2</v>
      </c>
      <c r="C5" s="52" t="s">
        <v>46</v>
      </c>
      <c r="D5" s="45"/>
      <c r="E5" s="36">
        <v>18</v>
      </c>
      <c r="F5" s="52" t="s">
        <v>47</v>
      </c>
      <c r="G5" s="45"/>
    </row>
    <row r="6" spans="1:9" ht="24" customHeight="1">
      <c r="A6" s="53" t="s">
        <v>48</v>
      </c>
      <c r="B6" s="36">
        <v>3</v>
      </c>
      <c r="C6" s="52" t="s">
        <v>49</v>
      </c>
      <c r="D6" s="45"/>
      <c r="E6" s="36">
        <v>19</v>
      </c>
      <c r="F6" s="52" t="s">
        <v>50</v>
      </c>
      <c r="G6" s="45"/>
    </row>
    <row r="7" spans="1:9" ht="24" customHeight="1">
      <c r="A7" s="53"/>
      <c r="B7" s="36">
        <v>4</v>
      </c>
      <c r="C7" s="52" t="s">
        <v>51</v>
      </c>
      <c r="D7" s="45"/>
      <c r="E7" s="36">
        <v>20</v>
      </c>
      <c r="F7" s="52" t="s">
        <v>52</v>
      </c>
      <c r="G7" s="45"/>
    </row>
    <row r="8" spans="1:9" ht="24" customHeight="1">
      <c r="A8" s="37"/>
      <c r="B8" s="36">
        <v>5</v>
      </c>
      <c r="C8" s="52" t="s">
        <v>53</v>
      </c>
      <c r="D8" s="45"/>
      <c r="E8" s="36">
        <v>21</v>
      </c>
      <c r="F8" s="52" t="s">
        <v>54</v>
      </c>
      <c r="G8" s="45"/>
    </row>
    <row r="9" spans="1:9" ht="24" customHeight="1">
      <c r="A9" s="53" t="s">
        <v>55</v>
      </c>
      <c r="B9" s="36">
        <v>6</v>
      </c>
      <c r="C9" s="52" t="s">
        <v>56</v>
      </c>
      <c r="D9" s="45"/>
      <c r="E9" s="36">
        <v>22</v>
      </c>
      <c r="F9" s="52" t="s">
        <v>57</v>
      </c>
      <c r="G9" s="45"/>
    </row>
    <row r="10" spans="1:9" ht="24" customHeight="1">
      <c r="A10" s="53"/>
      <c r="B10" s="36">
        <v>7</v>
      </c>
      <c r="C10" s="52" t="s">
        <v>58</v>
      </c>
      <c r="D10" s="45"/>
      <c r="E10" s="36">
        <v>23</v>
      </c>
      <c r="F10" s="52" t="s">
        <v>59</v>
      </c>
      <c r="G10" s="45"/>
    </row>
    <row r="11" spans="1:9" ht="24" customHeight="1">
      <c r="A11" s="37"/>
      <c r="B11" s="36">
        <v>8</v>
      </c>
      <c r="C11" s="52" t="s">
        <v>60</v>
      </c>
      <c r="D11" s="45"/>
      <c r="E11" s="36">
        <v>24</v>
      </c>
      <c r="F11" s="52" t="s">
        <v>61</v>
      </c>
      <c r="G11" s="45"/>
    </row>
    <row r="12" spans="1:9" ht="24" customHeight="1">
      <c r="A12" s="53" t="s">
        <v>62</v>
      </c>
      <c r="B12" s="36">
        <v>9</v>
      </c>
      <c r="C12" s="52" t="s">
        <v>63</v>
      </c>
      <c r="D12" s="45"/>
      <c r="E12" s="36">
        <v>25</v>
      </c>
      <c r="F12" s="52" t="s">
        <v>64</v>
      </c>
      <c r="G12" s="45"/>
    </row>
    <row r="13" spans="1:9" ht="24" customHeight="1">
      <c r="A13" s="53"/>
      <c r="B13" s="36">
        <v>10</v>
      </c>
      <c r="C13" s="52" t="s">
        <v>65</v>
      </c>
      <c r="D13" s="45"/>
      <c r="E13" s="36">
        <v>26</v>
      </c>
      <c r="F13" s="52" t="s">
        <v>66</v>
      </c>
      <c r="G13" s="45"/>
    </row>
    <row r="14" spans="1:9" ht="24" customHeight="1">
      <c r="A14" s="37"/>
      <c r="B14" s="36">
        <v>11</v>
      </c>
      <c r="C14" s="52" t="s">
        <v>67</v>
      </c>
      <c r="D14" s="45"/>
      <c r="E14" s="36">
        <v>27</v>
      </c>
      <c r="F14" s="52" t="s">
        <v>1418</v>
      </c>
      <c r="G14" s="45"/>
    </row>
    <row r="15" spans="1:9" ht="24" customHeight="1">
      <c r="A15" s="53" t="s">
        <v>68</v>
      </c>
      <c r="B15" s="36">
        <v>12</v>
      </c>
      <c r="C15" s="52" t="s">
        <v>69</v>
      </c>
      <c r="D15" s="45"/>
      <c r="E15" s="36">
        <v>28</v>
      </c>
      <c r="F15" s="52" t="s">
        <v>70</v>
      </c>
      <c r="G15" s="45"/>
    </row>
    <row r="16" spans="1:9" ht="24" customHeight="1">
      <c r="A16" s="53"/>
      <c r="B16" s="36">
        <v>13</v>
      </c>
      <c r="C16" s="52" t="s">
        <v>71</v>
      </c>
      <c r="D16" s="45"/>
      <c r="E16" s="36">
        <v>29</v>
      </c>
      <c r="F16" s="52" t="s">
        <v>72</v>
      </c>
      <c r="G16" s="45"/>
    </row>
    <row r="17" spans="1:7" ht="24" customHeight="1">
      <c r="A17" s="53"/>
      <c r="B17" s="36">
        <v>14</v>
      </c>
      <c r="C17" s="52" t="s">
        <v>73</v>
      </c>
      <c r="D17" s="45"/>
      <c r="E17" s="36">
        <v>30</v>
      </c>
      <c r="F17" s="52" t="s">
        <v>74</v>
      </c>
      <c r="G17" s="45"/>
    </row>
    <row r="18" spans="1:7" ht="24" customHeight="1">
      <c r="A18" s="53"/>
      <c r="B18" s="36">
        <v>15</v>
      </c>
      <c r="C18" s="52" t="s">
        <v>75</v>
      </c>
      <c r="D18" s="45"/>
      <c r="E18" s="36">
        <v>31</v>
      </c>
      <c r="F18" s="52" t="s">
        <v>76</v>
      </c>
      <c r="G18" s="45"/>
    </row>
    <row r="19" spans="1:7" ht="24" customHeight="1">
      <c r="A19" s="54"/>
      <c r="B19" s="36">
        <v>16</v>
      </c>
      <c r="C19" s="52" t="s">
        <v>77</v>
      </c>
      <c r="D19" s="45"/>
      <c r="E19" s="55"/>
      <c r="F19" s="56"/>
      <c r="G19" s="57"/>
    </row>
  </sheetData>
  <phoneticPr fontId="15"/>
  <dataValidations count="1">
    <dataValidation type="list" operator="greaterThanOrEqual" allowBlank="1" showErrorMessage="1" errorTitle="入力規則違反" error="該当する場合は、&quot;○&quot;を入力してください" sqref="D4:D19 G4:G18" xr:uid="{00000000-0002-0000-0200-000000000000}">
      <formula1>"○"</formula1>
      <formula2>0</formula2>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tabColor rgb="FFFFFF00"/>
    <pageSetUpPr fitToPage="1"/>
  </sheetPr>
  <dimension ref="A1:F25"/>
  <sheetViews>
    <sheetView view="pageBreakPreview" zoomScaleNormal="100" zoomScaleSheetLayoutView="100" workbookViewId="0">
      <selection activeCell="C6" activeCellId="1" sqref="C3 C6:D10"/>
    </sheetView>
  </sheetViews>
  <sheetFormatPr defaultColWidth="9" defaultRowHeight="13"/>
  <cols>
    <col min="1" max="1" width="11.08984375" style="14" customWidth="1"/>
    <col min="2" max="5" width="10.6328125" style="14" customWidth="1"/>
    <col min="6" max="6" width="15.6328125" style="14" customWidth="1"/>
    <col min="7" max="7" width="8.36328125" style="14" customWidth="1"/>
    <col min="8" max="11" width="10.6328125" style="14" customWidth="1"/>
    <col min="12" max="12" width="4.6328125" style="14" customWidth="1"/>
    <col min="13" max="15" width="8.6328125" style="14" customWidth="1"/>
    <col min="16" max="16384" width="9" style="14"/>
  </cols>
  <sheetData>
    <row r="1" spans="1:6" ht="24.75" customHeight="1">
      <c r="A1" s="14" t="s">
        <v>1514</v>
      </c>
      <c r="B1" s="18"/>
      <c r="C1" s="18"/>
      <c r="D1" s="18"/>
      <c r="E1" s="18"/>
      <c r="F1" s="18"/>
    </row>
    <row r="2" spans="1:6" ht="24.75" customHeight="1">
      <c r="A2" s="69" t="s">
        <v>406</v>
      </c>
      <c r="B2" s="49"/>
      <c r="C2" s="49"/>
      <c r="D2" s="49"/>
      <c r="E2" s="49"/>
      <c r="F2" s="49"/>
    </row>
    <row r="3" spans="1:6" ht="24.75" customHeight="1">
      <c r="A3" s="144" t="s">
        <v>407</v>
      </c>
      <c r="B3" s="71"/>
      <c r="C3" s="99"/>
      <c r="D3" s="49"/>
      <c r="E3" s="49"/>
      <c r="F3" s="69"/>
    </row>
    <row r="4" spans="1:6" ht="24.75" customHeight="1">
      <c r="A4" s="69"/>
      <c r="B4" s="49"/>
      <c r="C4" s="49"/>
      <c r="D4" s="49"/>
      <c r="E4" s="49"/>
      <c r="F4" s="69"/>
    </row>
    <row r="5" spans="1:6" ht="24.75" customHeight="1">
      <c r="A5" s="75"/>
      <c r="B5" s="36" t="s">
        <v>408</v>
      </c>
      <c r="C5" s="36" t="s">
        <v>409</v>
      </c>
      <c r="D5" s="36" t="s">
        <v>410</v>
      </c>
      <c r="E5" s="36" t="s">
        <v>411</v>
      </c>
      <c r="F5" s="69"/>
    </row>
    <row r="6" spans="1:6" ht="24.75" customHeight="1">
      <c r="A6" s="25" t="s">
        <v>412</v>
      </c>
      <c r="B6" s="20" t="s">
        <v>413</v>
      </c>
      <c r="C6" s="99"/>
      <c r="D6" s="99"/>
      <c r="E6" s="206" t="str">
        <f t="shared" ref="E6:E11" si="0">IF(SUM(C6:D6)=0,"",SUM(C6:D6))</f>
        <v/>
      </c>
    </row>
    <row r="7" spans="1:6" ht="24.75" customHeight="1">
      <c r="A7" s="25"/>
      <c r="B7" s="20" t="s">
        <v>414</v>
      </c>
      <c r="C7" s="99"/>
      <c r="D7" s="99"/>
      <c r="E7" s="206" t="str">
        <f t="shared" si="0"/>
        <v/>
      </c>
    </row>
    <row r="8" spans="1:6" ht="24.75" customHeight="1">
      <c r="A8" s="25"/>
      <c r="B8" s="20" t="s">
        <v>415</v>
      </c>
      <c r="C8" s="99"/>
      <c r="D8" s="99"/>
      <c r="E8" s="206" t="str">
        <f t="shared" si="0"/>
        <v/>
      </c>
    </row>
    <row r="9" spans="1:6" ht="24.75" customHeight="1">
      <c r="A9" s="26"/>
      <c r="B9" s="20" t="s">
        <v>38</v>
      </c>
      <c r="C9" s="99"/>
      <c r="D9" s="99"/>
      <c r="E9" s="206" t="str">
        <f t="shared" si="0"/>
        <v/>
      </c>
    </row>
    <row r="10" spans="1:6" ht="24.75" customHeight="1">
      <c r="A10" s="212" t="s">
        <v>416</v>
      </c>
      <c r="B10" s="33"/>
      <c r="C10" s="99"/>
      <c r="D10" s="99"/>
      <c r="E10" s="206" t="str">
        <f t="shared" si="0"/>
        <v/>
      </c>
    </row>
    <row r="11" spans="1:6" ht="24.75" customHeight="1">
      <c r="A11" s="170"/>
      <c r="B11" s="33" t="s">
        <v>411</v>
      </c>
      <c r="C11" s="206" t="str">
        <f>IF(SUM(C6:C10)=0,"",SUM(C6:C10))</f>
        <v/>
      </c>
      <c r="D11" s="206" t="str">
        <f>IF(SUM(D6:D10)=0,"",SUM(D6:D10))</f>
        <v/>
      </c>
      <c r="E11" s="206" t="str">
        <f t="shared" si="0"/>
        <v/>
      </c>
    </row>
    <row r="12" spans="1:6" ht="20.25" customHeight="1">
      <c r="A12" s="14" t="s">
        <v>1367</v>
      </c>
    </row>
    <row r="13" spans="1:6" ht="20.25" customHeight="1"/>
    <row r="14" spans="1:6" ht="20.25" customHeight="1"/>
    <row r="15" spans="1:6" ht="20.25" customHeight="1"/>
    <row r="16" spans="1:6" ht="20.25" customHeight="1"/>
    <row r="17" s="14" customFormat="1" ht="20.25" customHeight="1"/>
    <row r="18" s="14" customFormat="1" ht="20.25" customHeight="1"/>
    <row r="19" s="14" customFormat="1" ht="13.5" customHeight="1"/>
    <row r="20" s="14" customFormat="1" ht="24.75" customHeight="1"/>
    <row r="21" s="14" customFormat="1" ht="24.75" customHeight="1"/>
    <row r="22" s="14" customFormat="1" ht="24.75" customHeight="1"/>
    <row r="23" s="14" customFormat="1" ht="24.75" customHeight="1"/>
    <row r="24" s="14" customFormat="1" ht="21" customHeight="1"/>
    <row r="25" s="14" customFormat="1" ht="21" customHeight="1"/>
  </sheetData>
  <phoneticPr fontId="15"/>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tabColor rgb="FFFFFF00"/>
    <pageSetUpPr fitToPage="1"/>
  </sheetPr>
  <dimension ref="A1:F19"/>
  <sheetViews>
    <sheetView view="pageBreakPreview" zoomScaleNormal="100" zoomScaleSheetLayoutView="100" workbookViewId="0">
      <selection activeCell="D13" activeCellId="2" sqref="B4:D4 B8:D8 D13:D15"/>
    </sheetView>
  </sheetViews>
  <sheetFormatPr defaultColWidth="7" defaultRowHeight="13"/>
  <cols>
    <col min="1" max="1" width="5.81640625" style="14" customWidth="1"/>
    <col min="2" max="2" width="14.81640625" style="14" customWidth="1"/>
    <col min="3" max="3" width="24.90625" style="14" customWidth="1"/>
    <col min="4" max="4" width="87.36328125" style="14" customWidth="1"/>
    <col min="5" max="5" width="2.6328125" style="14" customWidth="1"/>
    <col min="6" max="16384" width="7" style="14"/>
  </cols>
  <sheetData>
    <row r="1" spans="1:4" ht="20.149999999999999" customHeight="1">
      <c r="A1" s="18" t="s">
        <v>417</v>
      </c>
      <c r="B1" s="18"/>
      <c r="C1" s="18"/>
      <c r="D1" s="18"/>
    </row>
    <row r="2" spans="1:4" ht="20.149999999999999" customHeight="1">
      <c r="A2" s="14" t="s">
        <v>418</v>
      </c>
    </row>
    <row r="3" spans="1:4" ht="20.149999999999999" customHeight="1">
      <c r="A3" s="60" t="s">
        <v>419</v>
      </c>
      <c r="B3" s="60"/>
      <c r="C3" s="60"/>
      <c r="D3" s="60"/>
    </row>
    <row r="4" spans="1:4" ht="30.75" customHeight="1">
      <c r="B4" s="355"/>
      <c r="C4" s="355"/>
      <c r="D4" s="355"/>
    </row>
    <row r="5" spans="1:4" ht="6" customHeight="1"/>
    <row r="6" spans="1:4" ht="6" customHeight="1"/>
    <row r="7" spans="1:4" ht="19.5" customHeight="1">
      <c r="A7" s="14" t="s">
        <v>420</v>
      </c>
    </row>
    <row r="8" spans="1:4" ht="30.75" customHeight="1">
      <c r="B8" s="355"/>
      <c r="C8" s="355"/>
      <c r="D8" s="355"/>
    </row>
    <row r="9" spans="1:4" ht="9.75" customHeight="1"/>
    <row r="10" spans="1:4" ht="13.5" customHeight="1"/>
    <row r="11" spans="1:4" ht="24.75" customHeight="1">
      <c r="A11" s="14" t="s">
        <v>421</v>
      </c>
    </row>
    <row r="12" spans="1:4" ht="21" customHeight="1">
      <c r="B12" s="387" t="s">
        <v>422</v>
      </c>
      <c r="C12" s="387"/>
      <c r="D12" s="36" t="s">
        <v>423</v>
      </c>
    </row>
    <row r="13" spans="1:4" ht="40.5" customHeight="1">
      <c r="B13" s="402" t="s">
        <v>424</v>
      </c>
      <c r="C13" s="402"/>
      <c r="D13" s="100"/>
    </row>
    <row r="14" spans="1:4" ht="40.5" customHeight="1">
      <c r="B14" s="402" t="s">
        <v>425</v>
      </c>
      <c r="C14" s="402"/>
      <c r="D14" s="100"/>
    </row>
    <row r="15" spans="1:4" ht="40.5" customHeight="1">
      <c r="B15" s="402" t="s">
        <v>426</v>
      </c>
      <c r="C15" s="402"/>
      <c r="D15" s="100"/>
    </row>
    <row r="19" spans="6:6">
      <c r="F19" s="46"/>
    </row>
  </sheetData>
  <mergeCells count="6">
    <mergeCell ref="B15:C15"/>
    <mergeCell ref="B4:D4"/>
    <mergeCell ref="B8:D8"/>
    <mergeCell ref="B12:C12"/>
    <mergeCell ref="B13:C13"/>
    <mergeCell ref="B14:C14"/>
  </mergeCells>
  <phoneticPr fontId="15"/>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tabColor rgb="FFFFFF00"/>
    <pageSetUpPr fitToPage="1"/>
  </sheetPr>
  <dimension ref="A1:L19"/>
  <sheetViews>
    <sheetView view="pageBreakPreview" zoomScaleNormal="100" zoomScaleSheetLayoutView="100" workbookViewId="0">
      <selection activeCell="C8" sqref="C8"/>
    </sheetView>
  </sheetViews>
  <sheetFormatPr defaultColWidth="7" defaultRowHeight="13"/>
  <cols>
    <col min="1" max="1" width="15.6328125" style="14" customWidth="1"/>
    <col min="2" max="2" width="25.6328125" style="14" customWidth="1"/>
    <col min="3" max="3" width="26" style="14" customWidth="1"/>
    <col min="4" max="4" width="25.90625" style="14" customWidth="1"/>
    <col min="5" max="5" width="20.90625" style="14" customWidth="1"/>
    <col min="6" max="16384" width="7" style="14"/>
  </cols>
  <sheetData>
    <row r="1" spans="1:12" ht="24.75" customHeight="1">
      <c r="A1" s="14" t="s">
        <v>427</v>
      </c>
      <c r="G1" s="28"/>
      <c r="H1" s="28"/>
      <c r="I1" s="28"/>
      <c r="J1" s="28"/>
      <c r="K1" s="28"/>
      <c r="L1" s="28"/>
    </row>
    <row r="2" spans="1:12" ht="24.75" customHeight="1">
      <c r="A2" s="14" t="s">
        <v>428</v>
      </c>
      <c r="G2" s="28"/>
      <c r="H2" s="28"/>
      <c r="I2" s="28"/>
      <c r="J2" s="28"/>
      <c r="K2" s="28"/>
      <c r="L2" s="28"/>
    </row>
    <row r="3" spans="1:12" ht="24.75" customHeight="1">
      <c r="B3" s="45"/>
      <c r="C3" s="14" t="s">
        <v>299</v>
      </c>
      <c r="G3" s="28"/>
      <c r="H3" s="28"/>
      <c r="I3" s="28"/>
      <c r="J3" s="28"/>
      <c r="K3" s="28"/>
      <c r="L3" s="28"/>
    </row>
    <row r="4" spans="1:12" ht="15" customHeight="1"/>
    <row r="5" spans="1:12" ht="24.75" customHeight="1">
      <c r="A5" s="14" t="s">
        <v>429</v>
      </c>
    </row>
    <row r="6" spans="1:12" s="28" customFormat="1" ht="40.5" customHeight="1">
      <c r="A6" s="58"/>
      <c r="B6" s="408"/>
      <c r="C6" s="408"/>
      <c r="D6" s="408"/>
      <c r="E6" s="14"/>
      <c r="F6" s="14"/>
      <c r="G6" s="14"/>
    </row>
    <row r="7" spans="1:12" ht="15" customHeight="1"/>
    <row r="8" spans="1:12" ht="25.25" customHeight="1">
      <c r="A8" s="14" t="s">
        <v>430</v>
      </c>
    </row>
    <row r="9" spans="1:12" ht="25.25" customHeight="1">
      <c r="B9" s="45"/>
      <c r="C9" s="14" t="s">
        <v>299</v>
      </c>
    </row>
    <row r="10" spans="1:12" ht="21" customHeight="1"/>
    <row r="11" spans="1:12" ht="25.25" customHeight="1">
      <c r="A11" s="14" t="s">
        <v>431</v>
      </c>
    </row>
    <row r="12" spans="1:12" ht="25.25" customHeight="1">
      <c r="A12" s="14" t="s">
        <v>432</v>
      </c>
    </row>
    <row r="13" spans="1:12" ht="25.25" customHeight="1">
      <c r="B13" s="45"/>
      <c r="C13" s="14" t="s">
        <v>299</v>
      </c>
    </row>
    <row r="14" spans="1:12" ht="25.25" customHeight="1">
      <c r="B14" s="58" t="s">
        <v>1515</v>
      </c>
      <c r="C14" s="214"/>
    </row>
    <row r="15" spans="1:12" ht="25.25" customHeight="1">
      <c r="A15" s="14" t="s">
        <v>433</v>
      </c>
    </row>
    <row r="16" spans="1:12" ht="25.25" customHeight="1">
      <c r="B16" s="58" t="s">
        <v>1516</v>
      </c>
      <c r="C16" s="215"/>
      <c r="D16" s="216" t="s">
        <v>200</v>
      </c>
      <c r="E16" s="100"/>
    </row>
    <row r="17" spans="1:6" ht="25.25" customHeight="1">
      <c r="A17" s="14" t="s">
        <v>434</v>
      </c>
    </row>
    <row r="18" spans="1:6" ht="50.25" customHeight="1">
      <c r="B18" s="355"/>
      <c r="C18" s="355"/>
      <c r="D18" s="355"/>
      <c r="E18" s="355"/>
      <c r="F18" s="46"/>
    </row>
    <row r="19" spans="1:6" ht="25.25" customHeight="1"/>
  </sheetData>
  <mergeCells count="2">
    <mergeCell ref="B6:D6"/>
    <mergeCell ref="B18:E18"/>
  </mergeCells>
  <phoneticPr fontId="15"/>
  <dataValidations count="1">
    <dataValidation type="list" operator="equal" allowBlank="1" showErrorMessage="1" errorTitle="入力規則違反" error="リストから選択してください" sqref="B3 B9 B13" xr:uid="{00000000-0002-0000-1F00-000000000000}">
      <formula1>"はい,いいえ"</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tabColor rgb="FFFFFF00"/>
    <pageSetUpPr fitToPage="1"/>
  </sheetPr>
  <dimension ref="A1:E19"/>
  <sheetViews>
    <sheetView view="pageBreakPreview" zoomScaleNormal="100" zoomScaleSheetLayoutView="100" workbookViewId="0">
      <selection activeCell="E7" sqref="E7"/>
    </sheetView>
  </sheetViews>
  <sheetFormatPr defaultColWidth="7" defaultRowHeight="13"/>
  <cols>
    <col min="1" max="1" width="16.90625" style="14" customWidth="1"/>
    <col min="2" max="2" width="20" style="14" customWidth="1"/>
    <col min="3" max="3" width="23.90625" style="14" customWidth="1"/>
    <col min="4" max="4" width="12.6328125" style="14" customWidth="1"/>
    <col min="5" max="5" width="47" style="14" customWidth="1"/>
    <col min="6" max="16384" width="7" style="14"/>
  </cols>
  <sheetData>
    <row r="1" spans="1:5" ht="25.25" customHeight="1">
      <c r="A1" s="14" t="s">
        <v>435</v>
      </c>
    </row>
    <row r="2" spans="1:5" ht="26">
      <c r="B2" s="113" t="s">
        <v>1517</v>
      </c>
      <c r="C2" s="89"/>
      <c r="D2" s="99"/>
      <c r="E2" s="14" t="s">
        <v>436</v>
      </c>
    </row>
    <row r="3" spans="1:5" ht="25.25" customHeight="1">
      <c r="C3" s="14" t="s">
        <v>1396</v>
      </c>
    </row>
    <row r="4" spans="1:5" ht="25.25" customHeight="1">
      <c r="B4" s="14" t="s">
        <v>1518</v>
      </c>
      <c r="D4" s="99"/>
      <c r="E4" s="14" t="s">
        <v>437</v>
      </c>
    </row>
    <row r="5" spans="1:5" ht="18.75" customHeight="1"/>
    <row r="6" spans="1:5" ht="22.25" customHeight="1">
      <c r="A6" s="14" t="s">
        <v>1397</v>
      </c>
    </row>
    <row r="7" spans="1:5" ht="22.25" customHeight="1">
      <c r="A7" s="14" t="s">
        <v>438</v>
      </c>
    </row>
    <row r="8" spans="1:5" ht="22.25" customHeight="1">
      <c r="A8" s="14" t="s">
        <v>439</v>
      </c>
    </row>
    <row r="9" spans="1:5" ht="22.25" customHeight="1">
      <c r="B9" s="45"/>
      <c r="C9" s="14" t="s">
        <v>299</v>
      </c>
    </row>
    <row r="10" spans="1:5" ht="15" customHeight="1"/>
    <row r="11" spans="1:5" ht="22.25" customHeight="1">
      <c r="A11" s="14" t="s">
        <v>440</v>
      </c>
    </row>
    <row r="12" spans="1:5" ht="22.25" customHeight="1">
      <c r="A12" s="14" t="s">
        <v>441</v>
      </c>
    </row>
    <row r="13" spans="1:5" ht="22.25" customHeight="1">
      <c r="B13" s="45"/>
      <c r="C13" s="14" t="s">
        <v>299</v>
      </c>
    </row>
    <row r="14" spans="1:5" ht="16.5" customHeight="1"/>
    <row r="15" spans="1:5" ht="22.25" customHeight="1">
      <c r="A15" s="14" t="s">
        <v>442</v>
      </c>
    </row>
    <row r="16" spans="1:5" ht="45" customHeight="1">
      <c r="B16" s="355"/>
      <c r="C16" s="355"/>
      <c r="D16" s="355"/>
      <c r="E16" s="355"/>
    </row>
    <row r="17" spans="1:5" ht="16.5" customHeight="1">
      <c r="A17" s="217"/>
    </row>
    <row r="18" spans="1:5" ht="22.25" customHeight="1">
      <c r="A18" s="217" t="s">
        <v>443</v>
      </c>
    </row>
    <row r="19" spans="1:5" ht="45" customHeight="1">
      <c r="B19" s="355"/>
      <c r="C19" s="355"/>
      <c r="D19" s="355"/>
      <c r="E19" s="355"/>
    </row>
  </sheetData>
  <mergeCells count="2">
    <mergeCell ref="B16:E16"/>
    <mergeCell ref="B19:E19"/>
  </mergeCells>
  <phoneticPr fontId="15"/>
  <dataValidations count="2">
    <dataValidation type="list" allowBlank="1" showErrorMessage="1" errorTitle="入力規則違反" error="リストから選択してください" sqref="C2" xr:uid="{00000000-0002-0000-2000-000000000000}">
      <formula1>"年,月"</formula1>
      <formula2>0</formula2>
    </dataValidation>
    <dataValidation type="list" operator="equal" allowBlank="1" showErrorMessage="1" errorTitle="入力規則違反" error="リストから選択してください" sqref="B9 B13" xr:uid="{00000000-0002-0000-2000-000001000000}">
      <formula1>"はい,いいえ"</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tabColor rgb="FFFFFF00"/>
    <pageSetUpPr fitToPage="1"/>
  </sheetPr>
  <dimension ref="A1:K21"/>
  <sheetViews>
    <sheetView view="pageBreakPreview" zoomScaleNormal="100" zoomScaleSheetLayoutView="100" workbookViewId="0">
      <selection activeCell="C21" sqref="C21:K21"/>
    </sheetView>
  </sheetViews>
  <sheetFormatPr defaultColWidth="7" defaultRowHeight="13"/>
  <cols>
    <col min="1" max="1" width="9" style="14" customWidth="1"/>
    <col min="2" max="2" width="12.453125" style="14" customWidth="1"/>
    <col min="3" max="3" width="13.36328125" style="14" customWidth="1"/>
    <col min="4" max="4" width="4.6328125" style="14" customWidth="1"/>
    <col min="5" max="5" width="11.90625" style="14" customWidth="1"/>
    <col min="6" max="6" width="4.6328125" style="14" customWidth="1"/>
    <col min="7" max="8" width="15.6328125" style="14" customWidth="1"/>
    <col min="9" max="9" width="20.90625" style="14" customWidth="1"/>
    <col min="10" max="10" width="7" style="14" customWidth="1"/>
    <col min="11" max="11" width="6" style="14" customWidth="1"/>
    <col min="12" max="16384" width="7" style="14"/>
  </cols>
  <sheetData>
    <row r="1" spans="1:11" ht="22.25" customHeight="1">
      <c r="A1" s="14" t="s">
        <v>444</v>
      </c>
    </row>
    <row r="2" spans="1:11" ht="22.25" customHeight="1">
      <c r="B2" s="45"/>
      <c r="C2" s="14" t="s">
        <v>1424</v>
      </c>
    </row>
    <row r="3" spans="1:11" ht="14.25" customHeight="1"/>
    <row r="4" spans="1:11" ht="17.25" customHeight="1">
      <c r="A4" s="14" t="s">
        <v>445</v>
      </c>
    </row>
    <row r="5" spans="1:11" ht="22.25" customHeight="1">
      <c r="B5" s="45"/>
      <c r="C5" s="14" t="s">
        <v>1481</v>
      </c>
    </row>
    <row r="6" spans="1:11" ht="36" customHeight="1">
      <c r="B6" s="58" t="s">
        <v>446</v>
      </c>
      <c r="C6" s="355"/>
      <c r="D6" s="355"/>
      <c r="E6" s="355"/>
      <c r="F6" s="355"/>
      <c r="G6" s="355"/>
      <c r="H6" s="355"/>
      <c r="I6" s="355"/>
      <c r="J6" s="355"/>
      <c r="K6" s="355"/>
    </row>
    <row r="7" spans="1:11" ht="18" customHeight="1"/>
    <row r="8" spans="1:11" ht="20.25" customHeight="1">
      <c r="A8" s="14" t="s">
        <v>447</v>
      </c>
    </row>
    <row r="9" spans="1:11" ht="18" customHeight="1">
      <c r="A9" s="14" t="s">
        <v>448</v>
      </c>
    </row>
    <row r="10" spans="1:11" ht="22.25" customHeight="1">
      <c r="B10" s="45"/>
      <c r="C10" s="14" t="s">
        <v>1423</v>
      </c>
    </row>
    <row r="11" spans="1:11" ht="36" customHeight="1">
      <c r="B11" s="58" t="s">
        <v>389</v>
      </c>
      <c r="C11" s="355"/>
      <c r="D11" s="355"/>
      <c r="E11" s="355"/>
      <c r="F11" s="355"/>
      <c r="G11" s="355"/>
      <c r="H11" s="355"/>
      <c r="I11" s="355"/>
      <c r="J11" s="355"/>
      <c r="K11" s="355"/>
    </row>
    <row r="12" spans="1:11" ht="15" customHeight="1"/>
    <row r="13" spans="1:11" ht="22.25" customHeight="1">
      <c r="A13" s="14" t="s">
        <v>449</v>
      </c>
    </row>
    <row r="14" spans="1:11" ht="24.75" customHeight="1">
      <c r="B14" s="45"/>
      <c r="C14" s="14" t="s">
        <v>1423</v>
      </c>
      <c r="G14" s="58" t="s">
        <v>450</v>
      </c>
      <c r="H14" s="409"/>
      <c r="I14" s="409"/>
      <c r="J14" s="409"/>
      <c r="K14" s="409"/>
    </row>
    <row r="15" spans="1:11" ht="16.5" customHeight="1"/>
    <row r="16" spans="1:11" ht="22.25" customHeight="1">
      <c r="A16" s="14" t="s">
        <v>451</v>
      </c>
    </row>
    <row r="17" spans="1:11" ht="24.75" customHeight="1">
      <c r="B17" s="45"/>
      <c r="C17" s="14" t="s">
        <v>1423</v>
      </c>
    </row>
    <row r="18" spans="1:11" ht="15" customHeight="1"/>
    <row r="19" spans="1:11" ht="22.25" customHeight="1">
      <c r="A19" s="14" t="s">
        <v>452</v>
      </c>
      <c r="F19" s="46"/>
    </row>
    <row r="20" spans="1:11" ht="24.75" customHeight="1">
      <c r="B20" s="45"/>
      <c r="C20" s="14" t="s">
        <v>1423</v>
      </c>
    </row>
    <row r="21" spans="1:11" ht="60" customHeight="1">
      <c r="B21" s="58" t="s">
        <v>1519</v>
      </c>
      <c r="C21" s="355"/>
      <c r="D21" s="355"/>
      <c r="E21" s="355"/>
      <c r="F21" s="355"/>
      <c r="G21" s="355"/>
      <c r="H21" s="355"/>
      <c r="I21" s="355"/>
      <c r="J21" s="355"/>
      <c r="K21" s="355"/>
    </row>
  </sheetData>
  <mergeCells count="4">
    <mergeCell ref="C6:K6"/>
    <mergeCell ref="C11:K11"/>
    <mergeCell ref="H14:K14"/>
    <mergeCell ref="C21:K21"/>
  </mergeCells>
  <phoneticPr fontId="15"/>
  <dataValidations count="1">
    <dataValidation type="list" operator="equal" allowBlank="1" showErrorMessage="1" errorTitle="入力規則違反" error="リストから選択してください" sqref="B2 B5 B10 B14 B17 B20" xr:uid="{00000000-0002-0000-2100-000000000000}">
      <formula1>"はい,いいえ"</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tabColor rgb="FFFFFF00"/>
    <pageSetUpPr fitToPage="1"/>
  </sheetPr>
  <dimension ref="A1:I19"/>
  <sheetViews>
    <sheetView view="pageBreakPreview" zoomScaleNormal="100" zoomScaleSheetLayoutView="100" workbookViewId="0">
      <selection activeCell="B11" sqref="B11:I11"/>
    </sheetView>
  </sheetViews>
  <sheetFormatPr defaultColWidth="7" defaultRowHeight="13"/>
  <cols>
    <col min="1" max="1" width="20.36328125" style="14" customWidth="1"/>
    <col min="2" max="2" width="15" style="14" customWidth="1"/>
    <col min="3" max="3" width="11.36328125" style="14" customWidth="1"/>
    <col min="4" max="5" width="12.08984375" style="14" customWidth="1"/>
    <col min="6" max="6" width="11.36328125" style="14" customWidth="1"/>
    <col min="7" max="8" width="12.08984375" style="14" customWidth="1"/>
    <col min="9" max="9" width="13.36328125" style="14" customWidth="1"/>
    <col min="10" max="10" width="9.453125" style="14" customWidth="1"/>
    <col min="11" max="16384" width="7" style="14"/>
  </cols>
  <sheetData>
    <row r="1" spans="1:9" ht="25.25" customHeight="1">
      <c r="A1" s="151" t="s">
        <v>453</v>
      </c>
      <c r="B1" s="151"/>
      <c r="C1" s="151"/>
    </row>
    <row r="2" spans="1:9" ht="25.25" customHeight="1">
      <c r="A2" s="43" t="s">
        <v>454</v>
      </c>
      <c r="B2" s="43"/>
      <c r="C2" s="43"/>
      <c r="D2" s="43"/>
      <c r="E2" s="43"/>
      <c r="F2" s="43"/>
      <c r="G2" s="43"/>
    </row>
    <row r="3" spans="1:9" ht="25.25" customHeight="1">
      <c r="A3" s="43"/>
      <c r="B3" s="45"/>
      <c r="C3" s="14" t="s">
        <v>1423</v>
      </c>
      <c r="D3" s="43"/>
      <c r="E3" s="43"/>
      <c r="F3" s="43"/>
      <c r="G3" s="43"/>
    </row>
    <row r="4" spans="1:9" ht="61.5" customHeight="1">
      <c r="B4" s="58" t="s">
        <v>455</v>
      </c>
      <c r="C4" s="355"/>
      <c r="D4" s="355"/>
      <c r="E4" s="355"/>
      <c r="F4" s="355"/>
      <c r="G4" s="355"/>
      <c r="H4" s="355"/>
      <c r="I4" s="355"/>
    </row>
    <row r="5" spans="1:9" ht="15" customHeight="1"/>
    <row r="7" spans="1:9" ht="23.25" customHeight="1">
      <c r="A7" s="151" t="s">
        <v>456</v>
      </c>
      <c r="B7" s="151"/>
      <c r="C7" s="151"/>
    </row>
    <row r="8" spans="1:9" ht="23.25" customHeight="1">
      <c r="A8" s="43" t="s">
        <v>457</v>
      </c>
    </row>
    <row r="9" spans="1:9" ht="23.25" customHeight="1">
      <c r="B9" s="45"/>
      <c r="C9" s="14" t="s">
        <v>1423</v>
      </c>
    </row>
    <row r="10" spans="1:9" ht="23.25" customHeight="1">
      <c r="A10" s="43" t="s">
        <v>458</v>
      </c>
      <c r="B10" s="43"/>
    </row>
    <row r="11" spans="1:9" ht="102" customHeight="1">
      <c r="A11" s="43"/>
      <c r="B11" s="410"/>
      <c r="C11" s="410"/>
      <c r="D11" s="410"/>
      <c r="E11" s="410"/>
      <c r="F11" s="410"/>
      <c r="G11" s="410"/>
      <c r="H11" s="410"/>
      <c r="I11" s="410"/>
    </row>
    <row r="19" spans="6:6">
      <c r="F19" s="46"/>
    </row>
  </sheetData>
  <mergeCells count="2">
    <mergeCell ref="C4:I4"/>
    <mergeCell ref="B11:I11"/>
  </mergeCells>
  <phoneticPr fontId="15"/>
  <dataValidations count="1">
    <dataValidation type="list" operator="equal" allowBlank="1" showErrorMessage="1" errorTitle="入力規則違反" error="リストから選択してください" sqref="B3 B9" xr:uid="{00000000-0002-0000-2200-000000000000}">
      <formula1>"はい,いいえ"</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tabColor rgb="FFFFFF00"/>
    <pageSetUpPr fitToPage="1"/>
  </sheetPr>
  <dimension ref="A1:G18"/>
  <sheetViews>
    <sheetView view="pageBreakPreview" zoomScaleNormal="100" zoomScaleSheetLayoutView="100" workbookViewId="0">
      <selection activeCell="A16" sqref="A16"/>
    </sheetView>
  </sheetViews>
  <sheetFormatPr defaultColWidth="7" defaultRowHeight="13"/>
  <cols>
    <col min="1" max="1" width="26" style="14" customWidth="1"/>
    <col min="2" max="3" width="16.81640625" style="14" customWidth="1"/>
    <col min="4" max="4" width="17.6328125" style="14" customWidth="1"/>
    <col min="5" max="5" width="16.08984375" style="14" customWidth="1"/>
    <col min="6" max="6" width="18.1796875" style="14" customWidth="1"/>
    <col min="7" max="7" width="14" style="14" customWidth="1"/>
    <col min="8" max="16384" width="7" style="14"/>
  </cols>
  <sheetData>
    <row r="1" spans="1:7" ht="25.25" customHeight="1">
      <c r="A1" s="18" t="s">
        <v>459</v>
      </c>
      <c r="B1" s="18"/>
      <c r="C1" s="18"/>
    </row>
    <row r="2" spans="1:7" ht="25.25" customHeight="1">
      <c r="A2" s="14" t="s">
        <v>460</v>
      </c>
    </row>
    <row r="3" spans="1:7" ht="25.25" customHeight="1">
      <c r="B3" s="45"/>
      <c r="C3" s="14" t="s">
        <v>1481</v>
      </c>
    </row>
    <row r="4" spans="1:7" ht="12.75" customHeight="1"/>
    <row r="5" spans="1:7" ht="25.25" customHeight="1">
      <c r="A5" s="14" t="s">
        <v>461</v>
      </c>
    </row>
    <row r="6" spans="1:7" ht="25.25" customHeight="1">
      <c r="B6" s="20" t="s">
        <v>462</v>
      </c>
      <c r="C6" s="45"/>
      <c r="D6" s="20" t="s">
        <v>463</v>
      </c>
      <c r="E6" s="45"/>
      <c r="F6" s="20" t="s">
        <v>464</v>
      </c>
      <c r="G6" s="45"/>
    </row>
    <row r="7" spans="1:7" ht="12.75" customHeight="1"/>
    <row r="8" spans="1:7" ht="25.25" customHeight="1">
      <c r="A8" s="14" t="s">
        <v>465</v>
      </c>
    </row>
    <row r="9" spans="1:7" ht="25.25" customHeight="1">
      <c r="B9" s="45"/>
      <c r="C9" s="14" t="s">
        <v>1423</v>
      </c>
    </row>
    <row r="10" spans="1:7" ht="41.25" customHeight="1">
      <c r="B10" s="58" t="s">
        <v>466</v>
      </c>
      <c r="C10" s="355"/>
      <c r="D10" s="355"/>
      <c r="E10" s="355"/>
      <c r="F10" s="355"/>
      <c r="G10" s="355"/>
    </row>
    <row r="11" spans="1:7" ht="12.75" customHeight="1"/>
    <row r="12" spans="1:7" ht="25.25" customHeight="1">
      <c r="A12" s="14" t="s">
        <v>467</v>
      </c>
    </row>
    <row r="13" spans="1:7" ht="25.25" customHeight="1">
      <c r="B13" s="45"/>
      <c r="C13" s="14" t="s">
        <v>1423</v>
      </c>
    </row>
    <row r="14" spans="1:7" ht="12.75" customHeight="1"/>
    <row r="15" spans="1:7" ht="25.25" customHeight="1">
      <c r="A15" s="14" t="s">
        <v>1520</v>
      </c>
    </row>
    <row r="16" spans="1:7" ht="25.25" customHeight="1">
      <c r="B16" s="411" t="s">
        <v>41</v>
      </c>
      <c r="C16" s="412"/>
      <c r="D16" s="36" t="s">
        <v>468</v>
      </c>
      <c r="E16" s="47" t="s">
        <v>469</v>
      </c>
      <c r="F16" s="64"/>
    </row>
    <row r="17" spans="2:6" ht="25.25" customHeight="1">
      <c r="B17" s="388" t="s">
        <v>1368</v>
      </c>
      <c r="C17" s="388"/>
      <c r="D17" s="220"/>
      <c r="E17" s="221"/>
      <c r="F17" s="35"/>
    </row>
    <row r="18" spans="2:6" ht="25.25" customHeight="1">
      <c r="B18" s="387" t="s">
        <v>470</v>
      </c>
      <c r="C18" s="387"/>
      <c r="D18" s="218"/>
      <c r="E18" s="219"/>
      <c r="F18" s="35"/>
    </row>
  </sheetData>
  <mergeCells count="4">
    <mergeCell ref="C10:G10"/>
    <mergeCell ref="B17:C17"/>
    <mergeCell ref="B18:C18"/>
    <mergeCell ref="B16:C16"/>
  </mergeCells>
  <phoneticPr fontId="15"/>
  <dataValidations count="2">
    <dataValidation type="list" allowBlank="1" showErrorMessage="1" errorTitle="入力規則違反" error="リストから選択してください" sqref="C6 E6 G6" xr:uid="{00000000-0002-0000-2300-000000000000}">
      <formula1>"有,無"</formula1>
      <formula2>0</formula2>
    </dataValidation>
    <dataValidation type="list" operator="equal" allowBlank="1" showErrorMessage="1" errorTitle="入力規則違反" error="リストから選択してください" sqref="B3 B9 B13" xr:uid="{00000000-0002-0000-2300-000001000000}">
      <formula1>"はい,いいえ"</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tabColor rgb="FFFFFF00"/>
    <pageSetUpPr fitToPage="1"/>
  </sheetPr>
  <dimension ref="A1:K25"/>
  <sheetViews>
    <sheetView view="pageBreakPreview" zoomScaleNormal="100" zoomScaleSheetLayoutView="100" workbookViewId="0">
      <selection activeCell="H2" sqref="H2"/>
    </sheetView>
  </sheetViews>
  <sheetFormatPr defaultColWidth="9" defaultRowHeight="13"/>
  <cols>
    <col min="1" max="1" width="4.36328125" style="14" customWidth="1"/>
    <col min="2" max="2" width="3.1796875" style="14" customWidth="1"/>
    <col min="3" max="3" width="31.6328125" style="14" customWidth="1"/>
    <col min="4" max="4" width="14.81640625" style="14" customWidth="1"/>
    <col min="5" max="5" width="2.08984375" style="14" customWidth="1"/>
    <col min="6" max="6" width="5.6328125" style="19" customWidth="1"/>
    <col min="7" max="7" width="3.1796875" style="14" customWidth="1"/>
    <col min="8" max="8" width="66.81640625" style="14" customWidth="1"/>
    <col min="9" max="9" width="5.6328125" style="19" customWidth="1"/>
    <col min="10" max="16384" width="9" style="14"/>
  </cols>
  <sheetData>
    <row r="1" spans="1:11" ht="27" customHeight="1">
      <c r="A1" s="49" t="s">
        <v>1077</v>
      </c>
      <c r="F1" s="352" t="s">
        <v>1104</v>
      </c>
      <c r="G1" s="352"/>
      <c r="H1" s="48" t="str">
        <f>IF(P0!B9&lt;&gt;"",P0!B9,"")</f>
        <v/>
      </c>
      <c r="I1" s="14"/>
    </row>
    <row r="2" spans="1:11" ht="31.5" customHeight="1">
      <c r="A2" s="222"/>
      <c r="B2" s="49"/>
      <c r="C2" s="49"/>
      <c r="D2" s="49"/>
      <c r="E2" s="49"/>
      <c r="F2" s="50"/>
      <c r="G2" s="49"/>
      <c r="H2" s="231"/>
      <c r="I2" s="230" t="s">
        <v>1521</v>
      </c>
      <c r="J2" s="18"/>
      <c r="K2" s="18"/>
    </row>
    <row r="3" spans="1:11" ht="19.5" customHeight="1">
      <c r="A3" s="183"/>
      <c r="B3" s="20">
        <v>1</v>
      </c>
      <c r="C3" s="170" t="s">
        <v>1082</v>
      </c>
      <c r="D3" s="223"/>
      <c r="E3" s="224"/>
      <c r="F3" s="45"/>
      <c r="G3" s="20">
        <v>17</v>
      </c>
      <c r="H3" s="170" t="s">
        <v>1105</v>
      </c>
      <c r="I3" s="57"/>
    </row>
    <row r="4" spans="1:11" ht="19.5" customHeight="1">
      <c r="A4" s="185"/>
      <c r="B4" s="29">
        <v>2</v>
      </c>
      <c r="C4" s="170" t="s">
        <v>1083</v>
      </c>
      <c r="D4" s="223"/>
      <c r="E4" s="224"/>
      <c r="F4" s="45"/>
      <c r="G4" s="27"/>
      <c r="H4" s="168" t="s">
        <v>1106</v>
      </c>
      <c r="I4" s="95"/>
    </row>
    <row r="5" spans="1:11" ht="19.5" customHeight="1">
      <c r="A5" s="185"/>
      <c r="B5" s="29">
        <v>3</v>
      </c>
      <c r="C5" s="170" t="s">
        <v>1084</v>
      </c>
      <c r="D5" s="223"/>
      <c r="E5" s="224"/>
      <c r="F5" s="45"/>
      <c r="G5" s="225"/>
      <c r="H5" s="168" t="s">
        <v>1107</v>
      </c>
      <c r="I5" s="45"/>
    </row>
    <row r="6" spans="1:11" ht="19.5" customHeight="1">
      <c r="A6" s="185"/>
      <c r="B6" s="29">
        <v>4</v>
      </c>
      <c r="C6" s="170" t="s">
        <v>1085</v>
      </c>
      <c r="D6" s="223"/>
      <c r="E6" s="224"/>
      <c r="F6" s="45"/>
      <c r="G6" s="225"/>
      <c r="H6" s="168" t="s">
        <v>1108</v>
      </c>
      <c r="I6" s="45"/>
    </row>
    <row r="7" spans="1:11" ht="19.5" customHeight="1">
      <c r="A7" s="185"/>
      <c r="B7" s="29">
        <v>5</v>
      </c>
      <c r="C7" s="170" t="s">
        <v>1086</v>
      </c>
      <c r="D7" s="223"/>
      <c r="E7" s="224"/>
      <c r="F7" s="133"/>
      <c r="G7" s="225"/>
      <c r="H7" s="168" t="s">
        <v>1109</v>
      </c>
      <c r="I7" s="45"/>
    </row>
    <row r="8" spans="1:11" ht="19.5" customHeight="1">
      <c r="A8" s="53"/>
      <c r="B8" s="20">
        <v>6</v>
      </c>
      <c r="C8" s="170" t="s">
        <v>1087</v>
      </c>
      <c r="D8" s="223"/>
      <c r="E8" s="223"/>
      <c r="F8" s="45"/>
      <c r="G8" s="226"/>
      <c r="H8" s="168" t="s">
        <v>1522</v>
      </c>
      <c r="I8" s="45"/>
    </row>
    <row r="9" spans="1:11" ht="19.5" customHeight="1">
      <c r="A9" s="53"/>
      <c r="B9" s="27">
        <v>7</v>
      </c>
      <c r="C9" s="170" t="s">
        <v>1088</v>
      </c>
      <c r="D9" s="223"/>
      <c r="E9" s="223"/>
      <c r="F9" s="227"/>
      <c r="G9" s="226"/>
      <c r="H9" s="168" t="s">
        <v>1110</v>
      </c>
      <c r="I9" s="45"/>
    </row>
    <row r="10" spans="1:11" ht="19.5" customHeight="1">
      <c r="A10" s="53" t="s">
        <v>1078</v>
      </c>
      <c r="B10" s="27"/>
      <c r="C10" s="70" t="s">
        <v>1089</v>
      </c>
      <c r="D10" s="223"/>
      <c r="E10" s="224"/>
      <c r="F10" s="95"/>
      <c r="G10" s="225"/>
      <c r="H10" s="168" t="s">
        <v>1111</v>
      </c>
      <c r="I10" s="45"/>
    </row>
    <row r="11" spans="1:11" ht="19.5" customHeight="1">
      <c r="A11" s="53"/>
      <c r="B11" s="225"/>
      <c r="C11" s="70" t="s">
        <v>1090</v>
      </c>
      <c r="D11" s="223"/>
      <c r="E11" s="224"/>
      <c r="F11" s="45"/>
      <c r="G11" s="225"/>
      <c r="H11" s="168" t="s">
        <v>1523</v>
      </c>
      <c r="I11" s="45"/>
    </row>
    <row r="12" spans="1:11" ht="19.5" customHeight="1">
      <c r="A12" s="53"/>
      <c r="B12" s="29"/>
      <c r="C12" s="70" t="s">
        <v>1524</v>
      </c>
      <c r="D12" s="232"/>
      <c r="E12" s="224"/>
      <c r="F12" s="45"/>
      <c r="G12" s="225"/>
      <c r="H12" s="168" t="s">
        <v>1112</v>
      </c>
      <c r="I12" s="45"/>
    </row>
    <row r="13" spans="1:11" ht="19.5" customHeight="1">
      <c r="A13" s="53" t="s">
        <v>1079</v>
      </c>
      <c r="B13" s="20">
        <v>8</v>
      </c>
      <c r="C13" s="170" t="s">
        <v>1091</v>
      </c>
      <c r="D13" s="223"/>
      <c r="E13" s="224"/>
      <c r="F13" s="45"/>
      <c r="G13" s="225"/>
      <c r="H13" s="168" t="s">
        <v>1113</v>
      </c>
      <c r="I13" s="45"/>
    </row>
    <row r="14" spans="1:11" ht="19.5" customHeight="1">
      <c r="A14" s="53"/>
      <c r="B14" s="20">
        <v>9</v>
      </c>
      <c r="C14" s="384" t="s">
        <v>1092</v>
      </c>
      <c r="D14" s="413"/>
      <c r="E14" s="385"/>
      <c r="F14" s="45"/>
      <c r="G14" s="225"/>
      <c r="H14" s="168" t="s">
        <v>1114</v>
      </c>
      <c r="I14" s="45"/>
    </row>
    <row r="15" spans="1:11" ht="19.5" customHeight="1">
      <c r="A15" s="53"/>
      <c r="B15" s="20">
        <v>10</v>
      </c>
      <c r="C15" s="170" t="s">
        <v>1093</v>
      </c>
      <c r="D15" s="223"/>
      <c r="E15" s="224"/>
      <c r="F15" s="45"/>
      <c r="G15" s="225"/>
      <c r="H15" s="168" t="s">
        <v>1115</v>
      </c>
      <c r="I15" s="45"/>
    </row>
    <row r="16" spans="1:11" ht="19.5" customHeight="1">
      <c r="A16" s="53" t="s">
        <v>1080</v>
      </c>
      <c r="B16" s="20">
        <v>11</v>
      </c>
      <c r="C16" s="170" t="s">
        <v>1094</v>
      </c>
      <c r="D16" s="223"/>
      <c r="E16" s="224"/>
      <c r="F16" s="45"/>
      <c r="G16" s="225"/>
      <c r="H16" s="168" t="s">
        <v>1116</v>
      </c>
      <c r="I16" s="45"/>
    </row>
    <row r="17" spans="1:9" ht="19.5" customHeight="1">
      <c r="A17" s="53"/>
      <c r="B17" s="20">
        <v>12</v>
      </c>
      <c r="C17" s="170" t="s">
        <v>1095</v>
      </c>
      <c r="D17" s="223"/>
      <c r="E17" s="224"/>
      <c r="F17" s="45"/>
      <c r="G17" s="225"/>
      <c r="H17" s="168" t="s">
        <v>1117</v>
      </c>
      <c r="I17" s="45"/>
    </row>
    <row r="18" spans="1:9" ht="19.5" customHeight="1">
      <c r="A18" s="53"/>
      <c r="B18" s="20">
        <v>13</v>
      </c>
      <c r="C18" s="170" t="s">
        <v>1096</v>
      </c>
      <c r="D18" s="223"/>
      <c r="E18" s="224"/>
      <c r="F18" s="133"/>
      <c r="G18" s="225"/>
      <c r="H18" s="168" t="s">
        <v>1118</v>
      </c>
      <c r="I18" s="45"/>
    </row>
    <row r="19" spans="1:9" ht="19.5" customHeight="1">
      <c r="A19" s="53" t="s">
        <v>1081</v>
      </c>
      <c r="B19" s="20">
        <v>14</v>
      </c>
      <c r="C19" s="170" t="s">
        <v>1097</v>
      </c>
      <c r="D19" s="223"/>
      <c r="E19" s="223"/>
      <c r="F19" s="228"/>
      <c r="G19" s="225"/>
      <c r="H19" s="168" t="s">
        <v>1119</v>
      </c>
      <c r="I19" s="45"/>
    </row>
    <row r="20" spans="1:9" ht="19.5" customHeight="1">
      <c r="A20" s="53"/>
      <c r="B20" s="27"/>
      <c r="C20" s="384" t="s">
        <v>1098</v>
      </c>
      <c r="D20" s="413"/>
      <c r="E20" s="385"/>
      <c r="F20" s="95"/>
      <c r="G20" s="225"/>
      <c r="H20" s="168" t="s">
        <v>1120</v>
      </c>
      <c r="I20" s="45"/>
    </row>
    <row r="21" spans="1:9" ht="19.5" customHeight="1">
      <c r="A21" s="185"/>
      <c r="B21" s="225"/>
      <c r="C21" s="384" t="s">
        <v>1099</v>
      </c>
      <c r="D21" s="413"/>
      <c r="E21" s="385"/>
      <c r="F21" s="45"/>
      <c r="G21" s="29"/>
      <c r="H21" s="168" t="s">
        <v>1121</v>
      </c>
      <c r="I21" s="45"/>
    </row>
    <row r="22" spans="1:9" ht="19.5" customHeight="1">
      <c r="A22" s="185"/>
      <c r="B22" s="225"/>
      <c r="C22" s="384" t="s">
        <v>1100</v>
      </c>
      <c r="D22" s="413"/>
      <c r="E22" s="385"/>
      <c r="F22" s="45"/>
      <c r="G22" s="20">
        <v>18</v>
      </c>
      <c r="H22" s="75" t="s">
        <v>1122</v>
      </c>
      <c r="I22" s="45"/>
    </row>
    <row r="23" spans="1:9" ht="19.5" customHeight="1">
      <c r="A23" s="185"/>
      <c r="B23" s="29"/>
      <c r="C23" s="384" t="s">
        <v>1101</v>
      </c>
      <c r="D23" s="413"/>
      <c r="E23" s="385"/>
      <c r="F23" s="45"/>
      <c r="G23" s="20">
        <v>19</v>
      </c>
      <c r="H23" s="75" t="s">
        <v>1123</v>
      </c>
      <c r="I23" s="45"/>
    </row>
    <row r="24" spans="1:9" ht="19.5" customHeight="1">
      <c r="A24" s="185"/>
      <c r="B24" s="20">
        <v>15</v>
      </c>
      <c r="C24" s="170" t="s">
        <v>1102</v>
      </c>
      <c r="D24" s="223"/>
      <c r="E24" s="224"/>
      <c r="F24" s="45"/>
      <c r="G24" s="20">
        <v>20</v>
      </c>
      <c r="H24" s="75" t="s">
        <v>1124</v>
      </c>
      <c r="I24" s="45"/>
    </row>
    <row r="25" spans="1:9" ht="19.5" customHeight="1">
      <c r="A25" s="229"/>
      <c r="B25" s="20">
        <v>16</v>
      </c>
      <c r="C25" s="170" t="s">
        <v>1103</v>
      </c>
      <c r="D25" s="223"/>
      <c r="E25" s="224"/>
      <c r="F25" s="45"/>
      <c r="G25" s="55">
        <v>21</v>
      </c>
      <c r="H25" s="75" t="s">
        <v>1125</v>
      </c>
      <c r="I25" s="45"/>
    </row>
  </sheetData>
  <mergeCells count="6">
    <mergeCell ref="F1:G1"/>
    <mergeCell ref="C14:E14"/>
    <mergeCell ref="C23:E23"/>
    <mergeCell ref="C22:E22"/>
    <mergeCell ref="C21:E21"/>
    <mergeCell ref="C20:E20"/>
  </mergeCells>
  <phoneticPr fontId="15"/>
  <dataValidations count="2">
    <dataValidation type="list" operator="greaterThanOrEqual" allowBlank="1" showErrorMessage="1" errorTitle="入力規則違反" error="該当する場合は、&quot;○&quot;を入力してください" sqref="F3:F8 I4:I25 F10:F18 F20:F25" xr:uid="{00000000-0002-0000-2400-000000000000}">
      <formula1>"○"</formula1>
      <formula2>0</formula2>
    </dataValidation>
    <dataValidation operator="greaterThanOrEqual" allowBlank="1" showErrorMessage="1" errorTitle="入力規則違反" error="該当する場合は、&quot;○&quot;を入力してください" sqref="I3 F9 F19" xr:uid="{00000000-0002-0000-2400-000001000000}">
      <formula1>0</formula1>
      <formula2>0</formula2>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tabColor rgb="FFFFFF00"/>
    <pageSetUpPr fitToPage="1"/>
  </sheetPr>
  <dimension ref="A1:L24"/>
  <sheetViews>
    <sheetView view="pageBreakPreview" zoomScaleNormal="100" zoomScaleSheetLayoutView="100" workbookViewId="0">
      <selection activeCell="C19" sqref="C19"/>
    </sheetView>
  </sheetViews>
  <sheetFormatPr defaultColWidth="3.453125" defaultRowHeight="11"/>
  <cols>
    <col min="1" max="1" width="17.6328125" style="239" customWidth="1"/>
    <col min="2" max="2" width="20.453125" style="239" customWidth="1"/>
    <col min="3" max="3" width="12.90625" style="239" customWidth="1"/>
    <col min="4" max="5" width="10.6328125" style="239" customWidth="1"/>
    <col min="6" max="6" width="54.1796875" style="239" customWidth="1"/>
    <col min="7" max="7" width="5.36328125" style="239" customWidth="1"/>
    <col min="8" max="16384" width="3.453125" style="239"/>
  </cols>
  <sheetData>
    <row r="1" spans="1:12" s="233" customFormat="1" ht="22.25" customHeight="1">
      <c r="A1" s="233" t="s">
        <v>1126</v>
      </c>
      <c r="D1" s="58" t="s">
        <v>471</v>
      </c>
      <c r="E1" s="406" t="str">
        <f>IF(P0!B9&lt;&gt;"",P0!B9,"")</f>
        <v/>
      </c>
      <c r="F1" s="406"/>
      <c r="G1" s="406"/>
    </row>
    <row r="2" spans="1:12" s="14" customFormat="1" ht="9" customHeight="1"/>
    <row r="3" spans="1:12" s="18" customFormat="1" ht="21" customHeight="1">
      <c r="A3" s="18" t="s">
        <v>1345</v>
      </c>
    </row>
    <row r="4" spans="1:12" s="14" customFormat="1" ht="30.75" customHeight="1">
      <c r="A4" s="14" t="s">
        <v>1527</v>
      </c>
    </row>
    <row r="5" spans="1:12" s="14" customFormat="1" ht="21.75" customHeight="1">
      <c r="B5" s="122"/>
      <c r="C5" s="58" t="s">
        <v>1130</v>
      </c>
      <c r="D5" s="415"/>
      <c r="E5" s="415"/>
      <c r="F5" s="415"/>
      <c r="G5" s="415"/>
    </row>
    <row r="6" spans="1:12" s="14" customFormat="1" ht="21.75" customHeight="1">
      <c r="A6" s="14" t="s">
        <v>1127</v>
      </c>
      <c r="B6" s="235"/>
      <c r="C6" s="58"/>
      <c r="D6" s="213"/>
      <c r="E6" s="213"/>
      <c r="F6" s="213"/>
      <c r="G6" s="213"/>
    </row>
    <row r="7" spans="1:12" s="14" customFormat="1" ht="21.75" customHeight="1">
      <c r="B7" s="45"/>
      <c r="C7" s="236" t="s">
        <v>1398</v>
      </c>
      <c r="D7" s="213"/>
      <c r="E7" s="213"/>
      <c r="F7" s="213"/>
      <c r="G7" s="213"/>
    </row>
    <row r="8" spans="1:12" s="14" customFormat="1" ht="21.75" customHeight="1">
      <c r="B8" s="45"/>
      <c r="C8" s="14" t="s">
        <v>1072</v>
      </c>
      <c r="D8" s="213"/>
      <c r="E8" s="213"/>
      <c r="F8" s="213"/>
      <c r="G8" s="213"/>
    </row>
    <row r="9" spans="1:12" s="14" customFormat="1" ht="21.75" customHeight="1">
      <c r="B9" s="237"/>
      <c r="C9" s="238"/>
      <c r="D9" s="238"/>
      <c r="E9" s="238"/>
      <c r="F9" s="238"/>
      <c r="G9" s="213"/>
    </row>
    <row r="10" spans="1:12" ht="12.75" customHeight="1">
      <c r="A10" s="14"/>
      <c r="B10" s="14"/>
      <c r="C10" s="14"/>
      <c r="D10" s="14"/>
      <c r="E10" s="14"/>
      <c r="F10" s="14"/>
      <c r="G10" s="14"/>
      <c r="H10" s="14"/>
      <c r="I10" s="14"/>
      <c r="J10" s="14"/>
      <c r="K10" s="14"/>
      <c r="L10" s="14"/>
    </row>
    <row r="11" spans="1:12" s="14" customFormat="1" ht="22.25" customHeight="1">
      <c r="A11" s="14" t="s">
        <v>1399</v>
      </c>
    </row>
    <row r="12" spans="1:12" s="14" customFormat="1" ht="22.25" customHeight="1">
      <c r="B12" s="85"/>
      <c r="C12" s="240" t="s">
        <v>1131</v>
      </c>
      <c r="D12" s="240" t="s">
        <v>1132</v>
      </c>
      <c r="E12" s="241" t="s">
        <v>1134</v>
      </c>
      <c r="F12" s="20" t="s">
        <v>1133</v>
      </c>
    </row>
    <row r="13" spans="1:12" s="14" customFormat="1" ht="22.25" customHeight="1">
      <c r="B13" s="20" t="s">
        <v>1525</v>
      </c>
      <c r="C13" s="45"/>
      <c r="D13" s="45"/>
      <c r="E13" s="45"/>
      <c r="F13" s="242"/>
    </row>
    <row r="14" spans="1:12" s="14" customFormat="1" ht="22.25" customHeight="1">
      <c r="B14" s="20" t="s">
        <v>1526</v>
      </c>
      <c r="C14" s="45"/>
      <c r="D14" s="45"/>
      <c r="E14" s="45"/>
      <c r="F14" s="242"/>
    </row>
    <row r="15" spans="1:12" s="14" customFormat="1" ht="24" customHeight="1">
      <c r="B15" s="14" t="s">
        <v>1135</v>
      </c>
      <c r="C15" s="19"/>
      <c r="D15" s="243"/>
      <c r="E15" s="243"/>
    </row>
    <row r="16" spans="1:12" s="14" customFormat="1" ht="10.5" customHeight="1">
      <c r="B16" s="19"/>
      <c r="C16" s="19"/>
      <c r="D16" s="243"/>
      <c r="E16" s="243"/>
      <c r="F16" s="244"/>
    </row>
    <row r="17" spans="1:12" ht="25.25" customHeight="1">
      <c r="A17" s="14" t="s">
        <v>1128</v>
      </c>
      <c r="B17" s="14"/>
      <c r="C17" s="14"/>
      <c r="D17" s="14"/>
      <c r="E17" s="14"/>
      <c r="F17" s="14"/>
      <c r="G17" s="14"/>
      <c r="H17" s="14"/>
      <c r="I17" s="14"/>
      <c r="J17" s="14"/>
      <c r="K17" s="14"/>
      <c r="L17" s="14"/>
    </row>
    <row r="18" spans="1:12" ht="21" customHeight="1">
      <c r="A18" s="14"/>
      <c r="B18" s="45"/>
      <c r="C18" s="14" t="s">
        <v>1528</v>
      </c>
      <c r="D18" s="14"/>
      <c r="E18" s="14"/>
      <c r="F18" s="14"/>
      <c r="G18" s="14"/>
      <c r="H18" s="14"/>
      <c r="I18" s="14"/>
      <c r="J18" s="14"/>
      <c r="K18" s="14"/>
      <c r="L18" s="14"/>
    </row>
    <row r="19" spans="1:12" ht="12.75" customHeight="1">
      <c r="A19" s="14"/>
      <c r="B19" s="14"/>
      <c r="C19" s="14"/>
      <c r="D19" s="14"/>
      <c r="E19" s="14"/>
      <c r="F19" s="14"/>
      <c r="G19" s="14"/>
      <c r="H19" s="14"/>
      <c r="I19" s="14"/>
      <c r="J19" s="14"/>
      <c r="K19" s="14"/>
      <c r="L19" s="14"/>
    </row>
    <row r="20" spans="1:12" ht="25.25" customHeight="1">
      <c r="A20" s="14" t="s">
        <v>1129</v>
      </c>
      <c r="B20" s="14"/>
      <c r="C20" s="14"/>
      <c r="D20" s="14"/>
      <c r="E20" s="14"/>
      <c r="F20" s="14"/>
      <c r="G20" s="14"/>
      <c r="H20" s="14"/>
      <c r="I20" s="14"/>
      <c r="J20" s="14"/>
      <c r="K20" s="14"/>
      <c r="L20" s="14"/>
    </row>
    <row r="21" spans="1:12" s="14" customFormat="1" ht="25.25" customHeight="1">
      <c r="B21" s="85"/>
      <c r="C21" s="416" t="s">
        <v>1136</v>
      </c>
      <c r="D21" s="416"/>
      <c r="E21" s="144" t="s">
        <v>1137</v>
      </c>
      <c r="F21" s="132" t="s">
        <v>1138</v>
      </c>
    </row>
    <row r="22" spans="1:12" s="14" customFormat="1" ht="25.25" customHeight="1">
      <c r="B22" s="20" t="s">
        <v>1139</v>
      </c>
      <c r="C22" s="414"/>
      <c r="D22" s="414"/>
      <c r="E22" s="415"/>
      <c r="F22" s="415"/>
    </row>
    <row r="23" spans="1:12" s="14" customFormat="1" ht="25.25" customHeight="1">
      <c r="B23" s="20" t="s">
        <v>1140</v>
      </c>
      <c r="C23" s="414"/>
      <c r="D23" s="414"/>
      <c r="E23" s="415"/>
      <c r="F23" s="415"/>
    </row>
    <row r="24" spans="1:12" ht="17.25" customHeight="1"/>
  </sheetData>
  <mergeCells count="7">
    <mergeCell ref="C23:D23"/>
    <mergeCell ref="E23:F23"/>
    <mergeCell ref="E1:G1"/>
    <mergeCell ref="D5:G5"/>
    <mergeCell ref="C21:D21"/>
    <mergeCell ref="C22:D22"/>
    <mergeCell ref="E22:F22"/>
  </mergeCells>
  <phoneticPr fontId="15"/>
  <dataValidations count="3">
    <dataValidation type="list" operator="greaterThanOrEqual" allowBlank="1" showErrorMessage="1" errorTitle="入力規則違反" error="該当する場合は、&quot;○&quot;を入力してください" sqref="B7:B8" xr:uid="{00000000-0002-0000-2500-000000000000}">
      <formula1>"○"</formula1>
      <formula2>0</formula2>
    </dataValidation>
    <dataValidation type="list" allowBlank="1" showErrorMessage="1" errorTitle="入力規則違反" error="リストから選択してください" sqref="D13:E14" xr:uid="{21C2A314-E383-491C-8B68-5611B1284C63}">
      <formula1>"有,無"</formula1>
      <formula2>0</formula2>
    </dataValidation>
    <dataValidation type="list" operator="equal" allowBlank="1" showErrorMessage="1" errorTitle="入力規則違反" error="リストから選択してください" sqref="B18" xr:uid="{00000000-0002-0000-2500-000002000000}">
      <formula1>"いる,いない"</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tabColor rgb="FFFFFF00"/>
    <pageSetUpPr fitToPage="1"/>
  </sheetPr>
  <dimension ref="A1:DK44"/>
  <sheetViews>
    <sheetView view="pageBreakPreview" zoomScaleNormal="100" zoomScaleSheetLayoutView="100" workbookViewId="0">
      <selection activeCell="E3" sqref="E3"/>
    </sheetView>
  </sheetViews>
  <sheetFormatPr defaultColWidth="9" defaultRowHeight="13"/>
  <cols>
    <col min="1" max="1" width="5.81640625" style="28" customWidth="1"/>
    <col min="2" max="2" width="10" style="28" customWidth="1"/>
    <col min="3" max="3" width="12.36328125" style="28" customWidth="1"/>
    <col min="4" max="5" width="20.453125" style="28" customWidth="1"/>
    <col min="6" max="6" width="44.6328125" style="28" customWidth="1"/>
    <col min="7" max="16384" width="9" style="28"/>
  </cols>
  <sheetData>
    <row r="1" spans="1:115" s="14" customFormat="1" ht="24.75" customHeight="1">
      <c r="A1" s="18" t="s">
        <v>1529</v>
      </c>
    </row>
    <row r="2" spans="1:115" s="14" customFormat="1" ht="22.25" customHeight="1">
      <c r="A2" s="14" t="s">
        <v>1530</v>
      </c>
    </row>
    <row r="3" spans="1:115" s="14" customFormat="1" ht="20.25" customHeight="1">
      <c r="A3" s="58"/>
      <c r="B3" s="61"/>
      <c r="C3" s="61" t="s">
        <v>1538</v>
      </c>
      <c r="D3" s="246" t="s">
        <v>122</v>
      </c>
      <c r="E3" s="14" t="s">
        <v>1536</v>
      </c>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row>
    <row r="4" spans="1:115" s="14" customFormat="1" ht="20.25" customHeight="1">
      <c r="C4" s="58" t="s">
        <v>1144</v>
      </c>
      <c r="D4" s="247"/>
      <c r="E4" s="64" t="s">
        <v>39</v>
      </c>
      <c r="F4" s="19" t="s">
        <v>39</v>
      </c>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row>
    <row r="5" spans="1:115" s="14" customFormat="1" ht="12" customHeight="1">
      <c r="A5" s="18"/>
    </row>
    <row r="6" spans="1:115" s="14" customFormat="1" ht="22.25" customHeight="1">
      <c r="A6" s="14" t="s">
        <v>1531</v>
      </c>
    </row>
    <row r="7" spans="1:115" s="14" customFormat="1" ht="20.25" customHeight="1">
      <c r="A7" s="58"/>
      <c r="B7" s="61"/>
      <c r="C7" s="61" t="s">
        <v>1538</v>
      </c>
      <c r="D7" s="45"/>
      <c r="E7" s="14" t="s">
        <v>1535</v>
      </c>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row>
    <row r="8" spans="1:115" s="14" customFormat="1" ht="20.25" customHeight="1">
      <c r="C8" s="58" t="s">
        <v>1146</v>
      </c>
      <c r="D8" s="248"/>
      <c r="E8" s="64" t="s">
        <v>39</v>
      </c>
      <c r="F8" s="19" t="s">
        <v>39</v>
      </c>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row>
    <row r="9" spans="1:115" ht="12.75" customHeight="1"/>
    <row r="10" spans="1:115" s="14" customFormat="1" ht="22.25" customHeight="1">
      <c r="A10" s="14" t="s">
        <v>1532</v>
      </c>
    </row>
    <row r="11" spans="1:115" s="14" customFormat="1" ht="20.25" customHeight="1">
      <c r="A11" s="58"/>
      <c r="B11" s="61"/>
      <c r="C11" s="61" t="s">
        <v>1198</v>
      </c>
      <c r="D11" s="45"/>
      <c r="E11" s="14" t="s">
        <v>1535</v>
      </c>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row>
    <row r="12" spans="1:115" ht="12.75" customHeight="1"/>
    <row r="13" spans="1:115" s="14" customFormat="1" ht="21.75" customHeight="1">
      <c r="A13" s="14" t="s">
        <v>1533</v>
      </c>
    </row>
    <row r="14" spans="1:115" s="14" customFormat="1" ht="20.25" customHeight="1">
      <c r="A14" s="14" t="s">
        <v>1141</v>
      </c>
    </row>
    <row r="15" spans="1:115" s="14" customFormat="1" ht="20.25" customHeight="1">
      <c r="A15" s="58"/>
      <c r="B15" s="61"/>
      <c r="C15" s="61" t="s">
        <v>1539</v>
      </c>
      <c r="D15" s="45"/>
      <c r="E15" s="14" t="s">
        <v>1535</v>
      </c>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row>
    <row r="16" spans="1:115" s="14" customFormat="1" ht="21.75" customHeight="1">
      <c r="A16" s="58"/>
      <c r="B16" s="61"/>
      <c r="C16" s="61" t="s">
        <v>1147</v>
      </c>
      <c r="D16" s="355"/>
      <c r="E16" s="355"/>
      <c r="F16" s="355"/>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row>
    <row r="18" spans="1:71" s="14" customFormat="1" ht="18" customHeight="1">
      <c r="A18" s="14" t="s">
        <v>1142</v>
      </c>
    </row>
    <row r="19" spans="1:71" s="14" customFormat="1" ht="20.25" customHeight="1">
      <c r="B19" s="61"/>
      <c r="C19" s="61" t="s">
        <v>1540</v>
      </c>
      <c r="D19" s="187"/>
      <c r="E19" s="14" t="s">
        <v>1535</v>
      </c>
    </row>
    <row r="20" spans="1:71" s="14" customFormat="1" ht="20.25" customHeight="1">
      <c r="B20" s="61"/>
      <c r="C20" s="61" t="s">
        <v>1541</v>
      </c>
      <c r="D20" s="187"/>
      <c r="E20" s="14" t="s">
        <v>1535</v>
      </c>
    </row>
    <row r="21" spans="1:71" s="14" customFormat="1" ht="20.25" customHeight="1">
      <c r="A21" s="58"/>
      <c r="B21" s="61"/>
      <c r="C21" s="61" t="s">
        <v>1542</v>
      </c>
      <c r="D21" s="187"/>
      <c r="E21" s="14" t="s">
        <v>1535</v>
      </c>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row>
    <row r="22" spans="1:71" s="14" customFormat="1" ht="22.5" customHeight="1">
      <c r="A22" s="58"/>
      <c r="B22" s="61"/>
      <c r="C22" s="61" t="s">
        <v>1537</v>
      </c>
      <c r="D22" s="359"/>
      <c r="E22" s="360"/>
      <c r="F22" s="361"/>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row>
    <row r="23" spans="1:71" s="14" customFormat="1" ht="9.75" customHeight="1">
      <c r="A23" s="58"/>
      <c r="B23" s="58"/>
      <c r="D23" s="19"/>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row>
    <row r="24" spans="1:71" s="14" customFormat="1" ht="18.75" customHeight="1">
      <c r="A24" s="14" t="s">
        <v>1534</v>
      </c>
    </row>
    <row r="25" spans="1:71" s="14" customFormat="1" ht="20.25" customHeight="1">
      <c r="A25" s="14" t="s">
        <v>1143</v>
      </c>
    </row>
    <row r="26" spans="1:71" s="14" customFormat="1" ht="20.25" customHeight="1">
      <c r="A26" s="58"/>
      <c r="B26" s="61"/>
      <c r="C26" s="61" t="s">
        <v>1543</v>
      </c>
      <c r="D26" s="45"/>
      <c r="E26" s="14" t="s">
        <v>1535</v>
      </c>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row>
    <row r="27" spans="1:71" s="14" customFormat="1" ht="22.5" customHeight="1">
      <c r="A27" s="58"/>
      <c r="B27" s="61"/>
      <c r="C27" s="61" t="s">
        <v>1537</v>
      </c>
      <c r="D27" s="359"/>
      <c r="E27" s="360"/>
      <c r="F27" s="361"/>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row>
    <row r="28" spans="1:71" ht="13.5" customHeight="1"/>
    <row r="29" spans="1:71" ht="20.25" customHeight="1"/>
    <row r="30" spans="1:71" ht="20.25" customHeight="1"/>
    <row r="31" spans="1:71" ht="20.25" customHeight="1"/>
    <row r="32" spans="1:71" ht="20.2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sheetData>
  <mergeCells count="3">
    <mergeCell ref="D27:F27"/>
    <mergeCell ref="D22:F22"/>
    <mergeCell ref="D16:F16"/>
  </mergeCells>
  <phoneticPr fontId="15"/>
  <dataValidations count="2">
    <dataValidation type="list" operator="equal" allowBlank="1" showErrorMessage="1" errorTitle="入力規則違反" error="リストから選択してください" sqref="D3" xr:uid="{00000000-0002-0000-2600-000000000000}">
      <formula1>"有,無"</formula1>
    </dataValidation>
    <dataValidation type="list" operator="equal" allowBlank="1" showErrorMessage="1" errorTitle="入力規則違反" error="リストから選択してください" sqref="D7 D11 D15 D26 D19:D21" xr:uid="{6FABB924-7F38-48B5-9593-96BB57465A3B}">
      <formula1>"有,無,非該当"</formula1>
      <formula2>0</formula2>
    </dataValidation>
  </dataValidations>
  <pageMargins left="0.6694444444444444" right="0.43333333333333335" top="0.78749999999999998" bottom="0.6298611111111112" header="0.51180555555555551" footer="0.27569444444444446"/>
  <pageSetup paperSize="9" scale="98" firstPageNumber="0" orientation="landscape" horizontalDpi="300" verticalDpi="300"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FF00"/>
    <pageSetUpPr fitToPage="1"/>
  </sheetPr>
  <dimension ref="A1:K29"/>
  <sheetViews>
    <sheetView view="pageBreakPreview" topLeftCell="A14" zoomScaleNormal="85" zoomScaleSheetLayoutView="100" workbookViewId="0">
      <selection activeCell="C5" sqref="C5"/>
    </sheetView>
  </sheetViews>
  <sheetFormatPr defaultColWidth="9" defaultRowHeight="13"/>
  <cols>
    <col min="1" max="1" width="15.08984375" style="14" customWidth="1"/>
    <col min="2" max="2" width="15.90625" style="14" customWidth="1"/>
    <col min="3" max="3" width="15" style="14" customWidth="1"/>
    <col min="4" max="4" width="9.6328125" style="14" customWidth="1"/>
    <col min="5" max="5" width="10.6328125" style="14" customWidth="1"/>
    <col min="6" max="6" width="11.08984375" style="14" customWidth="1"/>
    <col min="7" max="7" width="10.6328125" style="14" customWidth="1"/>
    <col min="8" max="8" width="16.453125" style="14" customWidth="1"/>
    <col min="9" max="9" width="19.453125" style="14" customWidth="1"/>
    <col min="10" max="16384" width="9" style="14"/>
  </cols>
  <sheetData>
    <row r="1" spans="1:10" ht="22.25" customHeight="1">
      <c r="A1" s="18" t="s">
        <v>78</v>
      </c>
      <c r="B1" s="18"/>
      <c r="C1" s="18"/>
      <c r="D1" s="18"/>
    </row>
    <row r="2" spans="1:10" ht="22.25" customHeight="1">
      <c r="A2" s="18" t="s">
        <v>79</v>
      </c>
      <c r="B2" s="18"/>
      <c r="C2" s="18"/>
      <c r="D2" s="18"/>
    </row>
    <row r="3" spans="1:10" ht="18" customHeight="1">
      <c r="A3" s="14" t="s">
        <v>80</v>
      </c>
    </row>
    <row r="4" spans="1:10" ht="22.25" customHeight="1">
      <c r="A4" s="14" t="s">
        <v>1419</v>
      </c>
    </row>
    <row r="5" spans="1:10" ht="24" customHeight="1">
      <c r="B5" s="45"/>
      <c r="C5" s="14" t="s">
        <v>1424</v>
      </c>
    </row>
    <row r="6" spans="1:10" ht="24" customHeight="1">
      <c r="A6" s="14" t="s">
        <v>1420</v>
      </c>
      <c r="B6" s="19"/>
    </row>
    <row r="7" spans="1:10" ht="24" customHeight="1">
      <c r="B7" s="45"/>
      <c r="C7" s="14" t="s">
        <v>1423</v>
      </c>
    </row>
    <row r="8" spans="1:10" ht="24" customHeight="1">
      <c r="A8" s="14" t="s">
        <v>1421</v>
      </c>
      <c r="B8" s="19"/>
    </row>
    <row r="9" spans="1:10" ht="24" customHeight="1">
      <c r="B9" s="45"/>
      <c r="C9" s="14" t="s">
        <v>81</v>
      </c>
    </row>
    <row r="10" spans="1:10" ht="21.75" customHeight="1">
      <c r="B10" s="58" t="s">
        <v>82</v>
      </c>
      <c r="C10" s="355"/>
      <c r="D10" s="355"/>
      <c r="E10" s="355"/>
      <c r="F10" s="355"/>
      <c r="G10" s="355"/>
      <c r="H10" s="355"/>
    </row>
    <row r="11" spans="1:10" ht="18" customHeight="1">
      <c r="A11" s="14" t="s">
        <v>1069</v>
      </c>
    </row>
    <row r="12" spans="1:10" ht="24" customHeight="1">
      <c r="B12" s="45"/>
      <c r="C12" s="14" t="s">
        <v>1423</v>
      </c>
      <c r="H12" s="356"/>
      <c r="I12" s="357"/>
      <c r="J12" s="358"/>
    </row>
    <row r="13" spans="1:10" ht="24" customHeight="1">
      <c r="A13" s="14" t="s">
        <v>1065</v>
      </c>
    </row>
    <row r="14" spans="1:10" ht="24" customHeight="1">
      <c r="B14" s="45"/>
      <c r="C14" s="14" t="s">
        <v>1423</v>
      </c>
    </row>
    <row r="15" spans="1:10" ht="24" customHeight="1">
      <c r="B15" s="58" t="s">
        <v>83</v>
      </c>
      <c r="C15" s="359"/>
      <c r="D15" s="360"/>
      <c r="E15" s="360"/>
      <c r="F15" s="360"/>
      <c r="G15" s="360"/>
      <c r="H15" s="361"/>
    </row>
    <row r="16" spans="1:10" ht="24" customHeight="1">
      <c r="B16" s="58" t="s">
        <v>84</v>
      </c>
      <c r="C16" s="359"/>
      <c r="D16" s="360"/>
      <c r="E16" s="360"/>
      <c r="F16" s="360"/>
      <c r="G16" s="360"/>
      <c r="H16" s="361"/>
    </row>
    <row r="17" spans="1:11" ht="24" customHeight="1">
      <c r="A17" s="14" t="s">
        <v>1066</v>
      </c>
    </row>
    <row r="18" spans="1:11" ht="24" customHeight="1">
      <c r="C18" s="362" t="s">
        <v>1067</v>
      </c>
      <c r="D18" s="362"/>
      <c r="E18" s="362"/>
      <c r="F18" s="362" t="s">
        <v>1068</v>
      </c>
      <c r="G18" s="362"/>
      <c r="H18" s="362"/>
    </row>
    <row r="19" spans="1:11" ht="46.5" customHeight="1">
      <c r="B19" s="58" t="s">
        <v>82</v>
      </c>
      <c r="C19" s="363"/>
      <c r="D19" s="364"/>
      <c r="E19" s="365"/>
      <c r="F19" s="363"/>
      <c r="G19" s="364"/>
      <c r="H19" s="365"/>
    </row>
    <row r="20" spans="1:11" ht="20.25" customHeight="1">
      <c r="A20" s="60" t="s">
        <v>1422</v>
      </c>
      <c r="B20" s="60"/>
      <c r="C20" s="60"/>
      <c r="D20" s="60"/>
    </row>
    <row r="21" spans="1:11" ht="30.75" customHeight="1">
      <c r="B21" s="359"/>
      <c r="C21" s="360"/>
      <c r="D21" s="360"/>
      <c r="E21" s="360"/>
      <c r="F21" s="360"/>
      <c r="G21" s="360"/>
      <c r="H21" s="360"/>
      <c r="I21" s="361"/>
    </row>
    <row r="22" spans="1:11" ht="24" customHeight="1">
      <c r="A22" s="14" t="s">
        <v>85</v>
      </c>
    </row>
    <row r="23" spans="1:11" ht="24" customHeight="1">
      <c r="B23" s="45"/>
      <c r="C23" s="14" t="s">
        <v>1423</v>
      </c>
      <c r="G23" s="58" t="s">
        <v>86</v>
      </c>
      <c r="H23" s="45"/>
      <c r="I23" s="14" t="s">
        <v>22</v>
      </c>
    </row>
    <row r="24" spans="1:11" ht="38.25" customHeight="1">
      <c r="B24" s="61" t="s">
        <v>87</v>
      </c>
      <c r="C24" s="359"/>
      <c r="D24" s="360"/>
      <c r="E24" s="360"/>
      <c r="F24" s="360"/>
      <c r="G24" s="360"/>
      <c r="H24" s="361"/>
    </row>
    <row r="25" spans="1:11" ht="24" customHeight="1">
      <c r="A25" s="14" t="s">
        <v>1075</v>
      </c>
    </row>
    <row r="26" spans="1:11" ht="24" customHeight="1">
      <c r="B26" s="62"/>
      <c r="C26" s="14" t="s">
        <v>1059</v>
      </c>
      <c r="E26" s="366" t="s">
        <v>1060</v>
      </c>
      <c r="F26" s="366"/>
      <c r="G26" s="367"/>
      <c r="H26" s="367"/>
      <c r="I26" s="367"/>
      <c r="J26" s="367"/>
      <c r="K26" s="367"/>
    </row>
    <row r="27" spans="1:11" ht="24" customHeight="1">
      <c r="B27" s="62"/>
      <c r="C27" s="14" t="s">
        <v>1061</v>
      </c>
      <c r="E27" s="366"/>
      <c r="F27" s="366"/>
      <c r="G27" s="367"/>
      <c r="H27" s="367"/>
      <c r="I27" s="367"/>
      <c r="J27" s="367"/>
      <c r="K27" s="367"/>
    </row>
    <row r="28" spans="1:11" ht="24" customHeight="1">
      <c r="B28" s="62"/>
      <c r="C28" s="14" t="s">
        <v>1073</v>
      </c>
      <c r="E28" s="366" t="s">
        <v>1063</v>
      </c>
      <c r="F28" s="366"/>
      <c r="G28" s="367"/>
      <c r="H28" s="367"/>
      <c r="I28" s="367"/>
      <c r="J28" s="367"/>
      <c r="K28" s="367"/>
    </row>
    <row r="29" spans="1:11" ht="24" customHeight="1">
      <c r="B29" s="62"/>
      <c r="C29" s="14" t="s">
        <v>1072</v>
      </c>
      <c r="E29" s="366"/>
      <c r="F29" s="366"/>
      <c r="G29" s="367"/>
      <c r="H29" s="367"/>
      <c r="I29" s="367"/>
      <c r="J29" s="367"/>
      <c r="K29" s="367"/>
    </row>
  </sheetData>
  <mergeCells count="14">
    <mergeCell ref="E26:F27"/>
    <mergeCell ref="G26:K27"/>
    <mergeCell ref="E28:F29"/>
    <mergeCell ref="G28:K29"/>
    <mergeCell ref="F19:H19"/>
    <mergeCell ref="C24:H24"/>
    <mergeCell ref="C10:H10"/>
    <mergeCell ref="H12:J12"/>
    <mergeCell ref="C15:H15"/>
    <mergeCell ref="C16:H16"/>
    <mergeCell ref="B21:I21"/>
    <mergeCell ref="C18:E18"/>
    <mergeCell ref="F18:H18"/>
    <mergeCell ref="C19:E19"/>
  </mergeCells>
  <phoneticPr fontId="15"/>
  <dataValidations count="4">
    <dataValidation type="list" operator="equal" allowBlank="1" showErrorMessage="1" errorTitle="入力規則違反" error="リストから選択してください" sqref="B9" xr:uid="{00000000-0002-0000-0300-000000000000}">
      <formula1>"はい,いいえ"</formula1>
      <formula2>0</formula2>
    </dataValidation>
    <dataValidation operator="equal" allowBlank="1" showErrorMessage="1" errorTitle="入力規則違反" error="リストから選択してください" sqref="B6 B8" xr:uid="{00000000-0002-0000-0300-000001000000}">
      <formula1>0</formula1>
      <formula2>0</formula2>
    </dataValidation>
    <dataValidation type="list" operator="equal" allowBlank="1" showErrorMessage="1" errorTitle="入力規則違反" error="リストから選択してください" sqref="B26:B29" xr:uid="{00000000-0002-0000-0300-000002000000}">
      <formula1>"〇"</formula1>
    </dataValidation>
    <dataValidation type="list" operator="equal" allowBlank="1" showErrorMessage="1" errorTitle="入力規則違反" error="リストから選択してください" sqref="B23 B14 B12 B7 B5" xr:uid="{00000000-0002-0000-0300-000003000000}">
      <formula1>"はい,いいえ"</formula1>
    </dataValidation>
  </dataValidations>
  <pageMargins left="0.6694444444444444" right="0.43333333333333335" top="0.53" bottom="0.55000000000000004" header="0.37" footer="0.27569444444444446"/>
  <pageSetup paperSize="9" scale="75" firstPageNumber="0" orientation="landscape" horizontalDpi="300" verticalDpi="300" r:id="rId1"/>
  <headerFooter alignWithMargins="0">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tabColor rgb="FFFFFF00"/>
    <pageSetUpPr fitToPage="1"/>
  </sheetPr>
  <dimension ref="A1:BX28"/>
  <sheetViews>
    <sheetView view="pageBreakPreview" zoomScaleNormal="100" zoomScaleSheetLayoutView="100" workbookViewId="0"/>
  </sheetViews>
  <sheetFormatPr defaultColWidth="9" defaultRowHeight="13"/>
  <cols>
    <col min="1" max="1" width="5.81640625" style="28" customWidth="1"/>
    <col min="2" max="2" width="10" style="28" customWidth="1"/>
    <col min="3" max="3" width="13.81640625" style="28" customWidth="1"/>
    <col min="4" max="4" width="20.36328125" style="28" customWidth="1"/>
    <col min="5" max="5" width="20.453125" style="28" customWidth="1"/>
    <col min="6" max="16384" width="9" style="28"/>
  </cols>
  <sheetData>
    <row r="1" spans="1:76" s="14" customFormat="1" ht="21" customHeight="1">
      <c r="A1" s="14" t="s">
        <v>1149</v>
      </c>
    </row>
    <row r="2" spans="1:76" s="14" customFormat="1" ht="19.5" customHeight="1">
      <c r="A2" s="58"/>
      <c r="B2" s="417" t="s">
        <v>1151</v>
      </c>
      <c r="C2" s="417"/>
      <c r="D2" s="45"/>
      <c r="E2" s="14" t="s">
        <v>1535</v>
      </c>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row>
    <row r="3" spans="1:76" s="14" customFormat="1" ht="22.5" customHeight="1">
      <c r="A3" s="58"/>
      <c r="B3" s="417" t="s">
        <v>1148</v>
      </c>
      <c r="C3" s="417"/>
      <c r="D3" s="418"/>
      <c r="E3" s="372"/>
      <c r="F3" s="372"/>
      <c r="G3" s="372"/>
      <c r="H3" s="372"/>
      <c r="I3" s="372"/>
      <c r="J3" s="372"/>
      <c r="K3" s="372"/>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row>
    <row r="4" spans="1:76" ht="11.25" customHeight="1"/>
    <row r="5" spans="1:76" s="14" customFormat="1" ht="16.5" customHeight="1">
      <c r="A5" s="14" t="s">
        <v>1150</v>
      </c>
    </row>
    <row r="6" spans="1:76" s="14" customFormat="1" ht="19.5" customHeight="1">
      <c r="A6" s="58"/>
      <c r="B6" s="417" t="s">
        <v>1152</v>
      </c>
      <c r="C6" s="417"/>
      <c r="D6" s="45"/>
      <c r="E6" s="14" t="s">
        <v>1535</v>
      </c>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row>
    <row r="7" spans="1:76" s="14" customFormat="1" ht="20.25" customHeight="1">
      <c r="A7" s="58"/>
      <c r="B7" s="417" t="s">
        <v>1153</v>
      </c>
      <c r="C7" s="417"/>
      <c r="D7" s="355"/>
      <c r="E7" s="355"/>
      <c r="F7" s="355"/>
      <c r="G7" s="355"/>
      <c r="H7" s="355"/>
      <c r="I7" s="355"/>
      <c r="J7" s="355"/>
      <c r="K7" s="355"/>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row>
    <row r="8" spans="1:76" ht="12" customHeight="1"/>
    <row r="9" spans="1:76" s="14" customFormat="1" ht="18" customHeight="1">
      <c r="A9" s="14" t="s">
        <v>1400</v>
      </c>
    </row>
    <row r="10" spans="1:76" s="14" customFormat="1" ht="19.5" customHeight="1">
      <c r="A10" s="58"/>
      <c r="B10" s="417" t="s">
        <v>1154</v>
      </c>
      <c r="C10" s="417"/>
      <c r="D10" s="45"/>
      <c r="E10" s="14" t="s">
        <v>1544</v>
      </c>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row>
    <row r="11" spans="1:76" s="14" customFormat="1" ht="20.25" customHeight="1">
      <c r="A11" s="58" t="s">
        <v>39</v>
      </c>
      <c r="B11" s="417" t="s">
        <v>1155</v>
      </c>
      <c r="C11" s="417"/>
      <c r="D11" s="45"/>
      <c r="E11" s="14" t="s">
        <v>1535</v>
      </c>
    </row>
    <row r="12" spans="1:76" s="14" customFormat="1" ht="20.25" customHeight="1">
      <c r="B12" s="417" t="s">
        <v>1156</v>
      </c>
      <c r="C12" s="417"/>
      <c r="D12" s="45"/>
      <c r="E12" s="14" t="s">
        <v>1535</v>
      </c>
    </row>
    <row r="13" spans="1:76" s="14" customFormat="1" ht="20.25" customHeight="1">
      <c r="B13" s="417" t="s">
        <v>1157</v>
      </c>
      <c r="C13" s="417"/>
      <c r="D13" s="45"/>
      <c r="E13" s="14" t="s">
        <v>1535</v>
      </c>
    </row>
    <row r="14" spans="1:76" ht="12" customHeight="1"/>
    <row r="15" spans="1:76" s="14" customFormat="1" ht="18" customHeight="1">
      <c r="A15" s="14" t="s">
        <v>1401</v>
      </c>
    </row>
    <row r="16" spans="1:76" s="14" customFormat="1" ht="19.5" customHeight="1">
      <c r="A16" s="58"/>
      <c r="B16" s="417" t="s">
        <v>1158</v>
      </c>
      <c r="C16" s="417"/>
      <c r="D16" s="45"/>
      <c r="E16" s="14" t="s">
        <v>1545</v>
      </c>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row>
    <row r="17" spans="1:76" ht="11.25" customHeight="1"/>
    <row r="18" spans="1:76" s="14" customFormat="1" ht="18" customHeight="1">
      <c r="A18" s="14" t="s">
        <v>1548</v>
      </c>
    </row>
    <row r="19" spans="1:76" s="14" customFormat="1" ht="19.5" customHeight="1">
      <c r="A19" s="58"/>
      <c r="B19" s="58"/>
      <c r="C19" s="58"/>
      <c r="D19" s="45"/>
      <c r="E19" s="14" t="s">
        <v>1546</v>
      </c>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row>
    <row r="20" spans="1:76" s="14" customFormat="1" ht="22.5" customHeight="1">
      <c r="A20" s="58" t="s">
        <v>39</v>
      </c>
      <c r="B20" s="417" t="s">
        <v>1159</v>
      </c>
      <c r="C20" s="417"/>
      <c r="D20" s="355"/>
      <c r="E20" s="355"/>
      <c r="F20" s="355"/>
      <c r="G20" s="355"/>
      <c r="H20" s="355"/>
      <c r="I20" s="355"/>
      <c r="J20" s="355"/>
      <c r="K20" s="355"/>
    </row>
    <row r="21" spans="1:76" ht="11.25" customHeight="1"/>
    <row r="22" spans="1:76" s="14" customFormat="1" ht="18" customHeight="1">
      <c r="A22" s="14" t="s">
        <v>1549</v>
      </c>
    </row>
    <row r="23" spans="1:76" s="14" customFormat="1" ht="19.5" customHeight="1">
      <c r="A23" s="58"/>
      <c r="B23" s="58"/>
      <c r="C23" s="58"/>
      <c r="D23" s="45"/>
      <c r="E23" s="14" t="s">
        <v>1546</v>
      </c>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row>
    <row r="24" spans="1:76" s="14" customFormat="1" ht="22.5" customHeight="1">
      <c r="A24" s="58" t="s">
        <v>39</v>
      </c>
      <c r="B24" s="417" t="s">
        <v>1160</v>
      </c>
      <c r="C24" s="417"/>
      <c r="D24" s="355"/>
      <c r="E24" s="355"/>
      <c r="F24" s="355"/>
      <c r="G24" s="355"/>
      <c r="H24" s="355"/>
      <c r="I24" s="355"/>
      <c r="J24" s="355"/>
      <c r="K24" s="355"/>
    </row>
    <row r="25" spans="1:76" ht="11.25" customHeight="1"/>
    <row r="26" spans="1:76" s="14" customFormat="1" ht="16.5" customHeight="1">
      <c r="A26" s="14" t="s">
        <v>1550</v>
      </c>
    </row>
    <row r="27" spans="1:76" s="14" customFormat="1" ht="19.5" customHeight="1">
      <c r="A27" s="58"/>
      <c r="B27" s="58"/>
      <c r="C27" s="58"/>
      <c r="D27" s="45"/>
      <c r="E27" s="14" t="s">
        <v>1547</v>
      </c>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row>
    <row r="28" spans="1:76" s="14" customFormat="1" ht="21.75" customHeight="1">
      <c r="A28" s="58" t="s">
        <v>39</v>
      </c>
      <c r="B28" s="417" t="s">
        <v>1161</v>
      </c>
      <c r="C28" s="417"/>
      <c r="D28" s="355"/>
      <c r="E28" s="355"/>
      <c r="F28" s="355"/>
      <c r="G28" s="355"/>
      <c r="H28" s="355"/>
      <c r="I28" s="355"/>
      <c r="J28" s="355"/>
      <c r="K28" s="355"/>
    </row>
  </sheetData>
  <mergeCells count="17">
    <mergeCell ref="B24:C24"/>
    <mergeCell ref="D24:K24"/>
    <mergeCell ref="B28:C28"/>
    <mergeCell ref="D28:K28"/>
    <mergeCell ref="B10:C10"/>
    <mergeCell ref="B11:C11"/>
    <mergeCell ref="B12:C12"/>
    <mergeCell ref="B13:C13"/>
    <mergeCell ref="B16:C16"/>
    <mergeCell ref="B20:C20"/>
    <mergeCell ref="D20:K20"/>
    <mergeCell ref="B2:C2"/>
    <mergeCell ref="B3:C3"/>
    <mergeCell ref="D3:K3"/>
    <mergeCell ref="B6:C6"/>
    <mergeCell ref="B7:C7"/>
    <mergeCell ref="D7:K7"/>
  </mergeCells>
  <phoneticPr fontId="15"/>
  <dataValidations count="4">
    <dataValidation type="list" operator="equal" allowBlank="1" showErrorMessage="1" errorTitle="入力規則違反" error="リストから選択してください" sqref="D2 D6 D10:D13" xr:uid="{00000000-0002-0000-2700-000000000000}">
      <formula1>"有,無"</formula1>
    </dataValidation>
    <dataValidation type="list" operator="equal" allowBlank="1" showErrorMessage="1" errorTitle="入力規則違反" error="リストから選択してください" sqref="D16" xr:uid="{00000000-0002-0000-2700-000001000000}">
      <formula1>"有,無,非該当"</formula1>
    </dataValidation>
    <dataValidation type="list" operator="equal" allowBlank="1" showErrorMessage="1" errorTitle="入力規則違反" error="リストから選択してください" sqref="D19 D23" xr:uid="{E2A8E0FE-5478-4DA9-8E95-6CEC7CC1D7AD}">
      <formula1>"いる,いない,非該当"</formula1>
    </dataValidation>
    <dataValidation type="list" operator="equal" allowBlank="1" showErrorMessage="1" errorTitle="入力規則違反" error="リストから選択してください" sqref="D27" xr:uid="{B95A1E21-DBCE-4FB1-A031-B833F9DB124F}">
      <formula1>"いる,いない"</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tabColor rgb="FFFFFF00"/>
    <pageSetUpPr fitToPage="1"/>
  </sheetPr>
  <dimension ref="A1:H31"/>
  <sheetViews>
    <sheetView view="pageBreakPreview" topLeftCell="A10" zoomScaleNormal="100" zoomScaleSheetLayoutView="100" workbookViewId="0">
      <selection activeCell="E15" sqref="E15"/>
    </sheetView>
  </sheetViews>
  <sheetFormatPr defaultColWidth="9" defaultRowHeight="13"/>
  <cols>
    <col min="1" max="1" width="5.90625" style="28" customWidth="1"/>
    <col min="2" max="2" width="9.90625" style="28" customWidth="1"/>
    <col min="3" max="3" width="13.81640625" style="28" customWidth="1"/>
    <col min="4" max="5" width="20.453125" style="28" customWidth="1"/>
    <col min="6" max="6" width="22" style="28" customWidth="1"/>
    <col min="7" max="7" width="17.81640625" style="28" customWidth="1"/>
    <col min="8" max="16384" width="9" style="28"/>
  </cols>
  <sheetData>
    <row r="1" spans="1:8" ht="24.75" customHeight="1">
      <c r="A1" s="18" t="s">
        <v>1551</v>
      </c>
      <c r="B1" s="14"/>
      <c r="C1" s="14"/>
      <c r="D1" s="14"/>
      <c r="E1" s="14"/>
      <c r="F1" s="14"/>
      <c r="G1" s="14"/>
      <c r="H1" s="14"/>
    </row>
    <row r="2" spans="1:8" s="14" customFormat="1" ht="18.75" customHeight="1">
      <c r="A2" s="14" t="s">
        <v>1552</v>
      </c>
    </row>
    <row r="3" spans="1:8" ht="20.149999999999999" customHeight="1">
      <c r="A3" s="14"/>
      <c r="B3" s="417" t="s">
        <v>1165</v>
      </c>
      <c r="C3" s="417"/>
      <c r="D3" s="184"/>
      <c r="E3" s="14" t="s">
        <v>1536</v>
      </c>
      <c r="F3" s="14"/>
      <c r="G3" s="14"/>
      <c r="H3" s="14"/>
    </row>
    <row r="4" spans="1:8" ht="20.149999999999999" customHeight="1">
      <c r="A4" s="58"/>
      <c r="B4" s="417" t="s">
        <v>1166</v>
      </c>
      <c r="C4" s="417"/>
      <c r="D4" s="45"/>
      <c r="E4" s="14" t="s">
        <v>1535</v>
      </c>
      <c r="F4" s="14"/>
      <c r="G4" s="14"/>
    </row>
    <row r="5" spans="1:8" ht="22.5" customHeight="1">
      <c r="A5" s="58"/>
      <c r="B5" s="417" t="s">
        <v>1153</v>
      </c>
      <c r="C5" s="417"/>
      <c r="D5" s="355"/>
      <c r="E5" s="355"/>
      <c r="F5" s="355"/>
      <c r="G5" s="355"/>
      <c r="H5" s="355"/>
    </row>
    <row r="6" spans="1:8" ht="11.25" customHeight="1">
      <c r="A6" s="58"/>
      <c r="B6" s="58"/>
      <c r="C6" s="14"/>
      <c r="D6" s="19"/>
    </row>
    <row r="7" spans="1:8" s="14" customFormat="1" ht="20.25" customHeight="1">
      <c r="A7" s="14" t="s">
        <v>1553</v>
      </c>
    </row>
    <row r="8" spans="1:8" ht="20.149999999999999" customHeight="1">
      <c r="A8" s="14"/>
      <c r="B8" s="61"/>
      <c r="C8" s="45"/>
      <c r="D8" s="130" t="s">
        <v>1167</v>
      </c>
      <c r="E8" s="249"/>
      <c r="F8" s="14"/>
      <c r="G8" s="14"/>
      <c r="H8" s="14"/>
    </row>
    <row r="9" spans="1:8" ht="20.149999999999999" customHeight="1">
      <c r="A9" s="14"/>
      <c r="B9" s="61"/>
      <c r="C9" s="45"/>
      <c r="D9" s="144" t="s">
        <v>1168</v>
      </c>
      <c r="E9" s="132"/>
      <c r="F9" s="14"/>
      <c r="G9" s="14"/>
      <c r="H9" s="14"/>
    </row>
    <row r="10" spans="1:8" ht="20.149999999999999" customHeight="1">
      <c r="A10" s="14"/>
      <c r="B10" s="61"/>
      <c r="C10" s="45"/>
      <c r="D10" s="70" t="s">
        <v>1169</v>
      </c>
      <c r="E10" s="354"/>
      <c r="F10" s="354"/>
      <c r="G10" s="14"/>
      <c r="H10" s="14"/>
    </row>
    <row r="11" spans="1:8" ht="12.75" customHeight="1">
      <c r="A11" s="58"/>
      <c r="B11" s="58"/>
      <c r="C11" s="14"/>
      <c r="D11" s="19"/>
    </row>
    <row r="12" spans="1:8" s="14" customFormat="1" ht="17.25" customHeight="1">
      <c r="A12" s="14" t="s">
        <v>1554</v>
      </c>
    </row>
    <row r="13" spans="1:8" ht="16.5" customHeight="1">
      <c r="A13" s="14" t="s">
        <v>1170</v>
      </c>
      <c r="B13" s="14"/>
      <c r="C13" s="14"/>
      <c r="D13" s="14"/>
      <c r="E13" s="14"/>
      <c r="F13" s="14"/>
      <c r="G13" s="14"/>
      <c r="H13" s="14"/>
    </row>
    <row r="14" spans="1:8" ht="18.75" customHeight="1">
      <c r="A14" s="362" t="s">
        <v>1162</v>
      </c>
      <c r="B14" s="362"/>
      <c r="C14" s="14"/>
      <c r="D14" s="14"/>
      <c r="E14" s="14"/>
      <c r="F14" s="14"/>
      <c r="G14" s="14"/>
      <c r="H14" s="14"/>
    </row>
    <row r="15" spans="1:8" ht="20.149999999999999" customHeight="1">
      <c r="A15" s="58" t="s">
        <v>39</v>
      </c>
      <c r="B15" s="14" t="s">
        <v>1155</v>
      </c>
      <c r="C15" s="14"/>
      <c r="D15" s="45"/>
      <c r="E15" s="14" t="s">
        <v>1544</v>
      </c>
      <c r="F15" s="14"/>
      <c r="G15" s="14"/>
      <c r="H15" s="14"/>
    </row>
    <row r="16" spans="1:8" ht="20.149999999999999" customHeight="1">
      <c r="A16" s="14"/>
      <c r="B16" s="14" t="s">
        <v>1555</v>
      </c>
      <c r="C16" s="14"/>
      <c r="D16" s="45"/>
      <c r="E16" s="14" t="s">
        <v>1535</v>
      </c>
      <c r="F16" s="14"/>
      <c r="G16" s="14"/>
      <c r="H16" s="14"/>
    </row>
    <row r="17" spans="1:8" ht="20.149999999999999" customHeight="1">
      <c r="A17" s="14"/>
      <c r="B17" s="14" t="s">
        <v>1556</v>
      </c>
      <c r="C17" s="14"/>
      <c r="D17" s="45"/>
      <c r="E17" s="14" t="s">
        <v>1535</v>
      </c>
      <c r="F17" s="14"/>
      <c r="G17" s="14"/>
      <c r="H17" s="14"/>
    </row>
    <row r="18" spans="1:8" ht="20.149999999999999" customHeight="1">
      <c r="A18" s="14"/>
      <c r="B18" s="14" t="s">
        <v>1557</v>
      </c>
      <c r="C18" s="14"/>
      <c r="D18" s="45"/>
      <c r="E18" s="14" t="s">
        <v>1535</v>
      </c>
      <c r="F18" s="14"/>
      <c r="G18" s="14"/>
      <c r="H18" s="14"/>
    </row>
    <row r="19" spans="1:8" ht="6" customHeight="1">
      <c r="F19" s="250"/>
    </row>
    <row r="20" spans="1:8" s="14" customFormat="1" ht="20.25" customHeight="1">
      <c r="A20" s="362" t="s">
        <v>1163</v>
      </c>
      <c r="B20" s="362"/>
    </row>
    <row r="21" spans="1:8" s="14" customFormat="1" ht="20.25" customHeight="1">
      <c r="A21" s="58" t="s">
        <v>39</v>
      </c>
      <c r="B21" s="14" t="s">
        <v>1155</v>
      </c>
      <c r="D21" s="45"/>
      <c r="E21" s="14" t="s">
        <v>1535</v>
      </c>
    </row>
    <row r="22" spans="1:8" s="14" customFormat="1" ht="20.25" customHeight="1">
      <c r="B22" s="14" t="s">
        <v>1558</v>
      </c>
      <c r="D22" s="45"/>
      <c r="E22" s="14" t="s">
        <v>1535</v>
      </c>
    </row>
    <row r="23" spans="1:8" s="14" customFormat="1" ht="20.25" customHeight="1">
      <c r="B23" s="14" t="s">
        <v>1559</v>
      </c>
      <c r="D23" s="45"/>
      <c r="E23" s="14" t="s">
        <v>1535</v>
      </c>
    </row>
    <row r="24" spans="1:8" s="14" customFormat="1" ht="20.25" customHeight="1">
      <c r="B24" s="14" t="s">
        <v>1560</v>
      </c>
      <c r="D24" s="45"/>
      <c r="E24" s="14" t="s">
        <v>1535</v>
      </c>
    </row>
    <row r="25" spans="1:8" s="14" customFormat="1" ht="20.25" customHeight="1">
      <c r="B25" s="14" t="s">
        <v>1561</v>
      </c>
      <c r="D25" s="45"/>
      <c r="E25" s="14" t="s">
        <v>1535</v>
      </c>
    </row>
    <row r="26" spans="1:8" ht="8.25" customHeight="1"/>
    <row r="27" spans="1:8" s="14" customFormat="1" ht="20.25" customHeight="1">
      <c r="A27" s="419" t="s">
        <v>1164</v>
      </c>
      <c r="B27" s="419"/>
      <c r="C27" s="419"/>
    </row>
    <row r="28" spans="1:8" s="14" customFormat="1" ht="21" customHeight="1">
      <c r="A28" s="58" t="s">
        <v>39</v>
      </c>
      <c r="B28" s="14" t="s">
        <v>1562</v>
      </c>
      <c r="C28" s="58"/>
      <c r="D28" s="139"/>
      <c r="E28" s="14" t="s">
        <v>1171</v>
      </c>
    </row>
    <row r="29" spans="1:8" s="14" customFormat="1" ht="21" customHeight="1">
      <c r="A29" s="58" t="s">
        <v>39</v>
      </c>
      <c r="B29" s="14" t="s">
        <v>1563</v>
      </c>
      <c r="C29" s="58"/>
      <c r="D29" s="139"/>
      <c r="E29" s="14" t="s">
        <v>1172</v>
      </c>
    </row>
    <row r="30" spans="1:8" s="14" customFormat="1" ht="21" customHeight="1">
      <c r="A30" s="58" t="s">
        <v>39</v>
      </c>
      <c r="B30" s="14" t="s">
        <v>1564</v>
      </c>
      <c r="C30" s="58"/>
      <c r="D30" s="251" t="str">
        <f>IF(SUM(D28:D29)=0,"",SUM(D28:D29))</f>
        <v/>
      </c>
      <c r="E30" s="14" t="s">
        <v>1173</v>
      </c>
      <c r="F30" s="14" t="s">
        <v>1174</v>
      </c>
      <c r="G30" s="251" t="str">
        <f>D30</f>
        <v/>
      </c>
      <c r="H30" s="14" t="s">
        <v>1172</v>
      </c>
    </row>
    <row r="31" spans="1:8">
      <c r="A31" s="14" t="s">
        <v>1366</v>
      </c>
    </row>
  </sheetData>
  <mergeCells count="8">
    <mergeCell ref="B3:C3"/>
    <mergeCell ref="B4:C4"/>
    <mergeCell ref="B5:C5"/>
    <mergeCell ref="D5:H5"/>
    <mergeCell ref="E10:F10"/>
    <mergeCell ref="A14:B14"/>
    <mergeCell ref="A20:B20"/>
    <mergeCell ref="A27:C27"/>
  </mergeCells>
  <phoneticPr fontId="15"/>
  <dataValidations count="2">
    <dataValidation type="list" allowBlank="1" showErrorMessage="1" errorTitle="入力規則違反" error="該当する場合は、&quot;○&quot;を入力してください" sqref="C8:C10" xr:uid="{00000000-0002-0000-2800-000000000000}">
      <formula1>"○"</formula1>
      <formula2>0</formula2>
    </dataValidation>
    <dataValidation type="list" operator="equal" allowBlank="1" showErrorMessage="1" errorTitle="入力規則違反" error="リストから選択してください" sqref="D3:D4 D15:D18 D21:D25" xr:uid="{00000000-0002-0000-2800-000001000000}">
      <formula1>"有,無"</formula1>
    </dataValidation>
  </dataValidations>
  <pageMargins left="0.6694444444444444" right="0.43333333333333335" top="0.78749999999999998" bottom="0.6298611111111112" header="0.51180555555555551" footer="0.27569444444444446"/>
  <pageSetup paperSize="9" scale="89" firstPageNumber="0" orientation="landscape" horizontalDpi="300" verticalDpi="300" r:id="rId1"/>
  <headerFooter alignWithMargins="0">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3">
    <tabColor rgb="FFFFFF00"/>
    <pageSetUpPr fitToPage="1"/>
  </sheetPr>
  <dimension ref="A1:K22"/>
  <sheetViews>
    <sheetView view="pageBreakPreview" zoomScaleNormal="100" zoomScaleSheetLayoutView="100" workbookViewId="0">
      <selection activeCell="E20" sqref="E20"/>
    </sheetView>
  </sheetViews>
  <sheetFormatPr defaultColWidth="9" defaultRowHeight="13"/>
  <cols>
    <col min="1" max="1" width="5.90625" style="14" customWidth="1"/>
    <col min="2" max="2" width="10" style="14" customWidth="1"/>
    <col min="3" max="3" width="13.90625" style="14" customWidth="1"/>
    <col min="4" max="4" width="20.453125" style="14" customWidth="1"/>
    <col min="5" max="5" width="7.08984375" style="19" customWidth="1"/>
    <col min="6" max="6" width="20.36328125" style="14" customWidth="1"/>
    <col min="7" max="7" width="7.453125" style="19" customWidth="1"/>
    <col min="8" max="8" width="10.90625" style="14" customWidth="1"/>
    <col min="9" max="9" width="19.453125" style="14" customWidth="1"/>
    <col min="10" max="10" width="3.08984375" style="19" customWidth="1"/>
    <col min="11" max="11" width="8.36328125" style="19" customWidth="1"/>
    <col min="12" max="16384" width="9" style="14"/>
  </cols>
  <sheetData>
    <row r="1" spans="1:11" s="239" customFormat="1" ht="20.75" customHeight="1">
      <c r="A1" s="18" t="s">
        <v>1346</v>
      </c>
      <c r="E1" s="252"/>
      <c r="G1" s="252"/>
      <c r="J1" s="252"/>
      <c r="K1" s="252"/>
    </row>
    <row r="2" spans="1:11" s="239" customFormat="1" ht="20.75" customHeight="1">
      <c r="A2" s="14" t="s">
        <v>1402</v>
      </c>
      <c r="E2" s="252"/>
      <c r="G2" s="252"/>
      <c r="J2" s="252"/>
      <c r="K2" s="252"/>
    </row>
    <row r="3" spans="1:11" s="239" customFormat="1" ht="20.75" customHeight="1">
      <c r="A3" s="14" t="s">
        <v>1567</v>
      </c>
      <c r="E3" s="252"/>
      <c r="G3" s="252"/>
      <c r="J3" s="252"/>
      <c r="K3" s="252"/>
    </row>
    <row r="4" spans="1:11" s="239" customFormat="1" ht="20.75" customHeight="1">
      <c r="A4" s="425" t="s">
        <v>1175</v>
      </c>
      <c r="B4" s="425"/>
      <c r="C4" s="426"/>
      <c r="D4" s="73" t="s">
        <v>1179</v>
      </c>
      <c r="E4" s="45"/>
      <c r="F4" s="85" t="s">
        <v>1180</v>
      </c>
      <c r="G4" s="45"/>
      <c r="H4" s="253" t="s">
        <v>1181</v>
      </c>
      <c r="I4" s="254"/>
      <c r="J4" s="71" t="s">
        <v>1182</v>
      </c>
      <c r="K4" s="45"/>
    </row>
    <row r="5" spans="1:11" s="239" customFormat="1" ht="20.75" customHeight="1">
      <c r="A5" s="425" t="s">
        <v>1176</v>
      </c>
      <c r="B5" s="425"/>
      <c r="C5" s="426"/>
      <c r="D5" s="255"/>
      <c r="E5" s="19" t="s">
        <v>1172</v>
      </c>
      <c r="F5" s="256"/>
      <c r="G5" s="19" t="s">
        <v>1172</v>
      </c>
      <c r="H5" s="420"/>
      <c r="I5" s="420"/>
      <c r="J5" s="19" t="s">
        <v>1172</v>
      </c>
      <c r="K5" s="19"/>
    </row>
    <row r="6" spans="1:11" s="239" customFormat="1" ht="20.75" customHeight="1">
      <c r="A6" s="425" t="s">
        <v>1177</v>
      </c>
      <c r="B6" s="425"/>
      <c r="C6" s="426"/>
      <c r="D6" s="414"/>
      <c r="E6" s="414"/>
      <c r="F6" s="414"/>
      <c r="G6" s="414"/>
      <c r="H6" s="414"/>
      <c r="I6" s="414"/>
      <c r="J6" s="414"/>
      <c r="K6" s="414"/>
    </row>
    <row r="7" spans="1:11" s="239" customFormat="1" ht="20.75" customHeight="1">
      <c r="A7" s="425" t="s">
        <v>1178</v>
      </c>
      <c r="B7" s="425"/>
      <c r="C7" s="426"/>
      <c r="D7" s="421"/>
      <c r="E7" s="421"/>
      <c r="F7" s="421"/>
      <c r="G7" s="421"/>
      <c r="H7" s="421"/>
      <c r="I7" s="421"/>
      <c r="J7" s="421"/>
      <c r="K7" s="421"/>
    </row>
    <row r="8" spans="1:11" s="239" customFormat="1" ht="20.149999999999999" customHeight="1">
      <c r="E8" s="252"/>
      <c r="G8" s="252"/>
      <c r="J8" s="252"/>
      <c r="K8" s="252"/>
    </row>
    <row r="9" spans="1:11" ht="20.75" customHeight="1">
      <c r="A9" s="14" t="s">
        <v>1565</v>
      </c>
    </row>
    <row r="10" spans="1:11" s="239" customFormat="1" ht="20.75" customHeight="1">
      <c r="A10" s="425" t="s">
        <v>1175</v>
      </c>
      <c r="B10" s="425"/>
      <c r="C10" s="426"/>
      <c r="D10" s="73" t="s">
        <v>1185</v>
      </c>
      <c r="E10" s="45"/>
      <c r="F10" s="85" t="s">
        <v>1186</v>
      </c>
      <c r="G10" s="45"/>
      <c r="H10" s="253" t="s">
        <v>1181</v>
      </c>
      <c r="I10" s="257"/>
      <c r="J10" s="71" t="s">
        <v>1189</v>
      </c>
      <c r="K10" s="45"/>
    </row>
    <row r="11" spans="1:11" s="239" customFormat="1" ht="20.75" customHeight="1">
      <c r="A11" s="425" t="s">
        <v>1183</v>
      </c>
      <c r="B11" s="425"/>
      <c r="C11" s="426"/>
      <c r="D11" s="256"/>
      <c r="E11" s="19" t="s">
        <v>1172</v>
      </c>
      <c r="F11" s="256"/>
      <c r="G11" s="19" t="s">
        <v>1172</v>
      </c>
      <c r="H11" s="423"/>
      <c r="I11" s="423"/>
      <c r="J11" s="423"/>
      <c r="K11" s="27" t="s">
        <v>1190</v>
      </c>
    </row>
    <row r="12" spans="1:11" s="239" customFormat="1" ht="20.75" customHeight="1">
      <c r="A12" s="425" t="s">
        <v>1568</v>
      </c>
      <c r="B12" s="425"/>
      <c r="C12" s="426"/>
      <c r="D12" s="256"/>
      <c r="E12" s="19" t="s">
        <v>1172</v>
      </c>
      <c r="F12" s="256"/>
      <c r="G12" s="19" t="s">
        <v>1187</v>
      </c>
      <c r="H12" s="423"/>
      <c r="I12" s="423"/>
      <c r="J12" s="423"/>
      <c r="K12" s="225" t="s">
        <v>1172</v>
      </c>
    </row>
    <row r="13" spans="1:11" s="239" customFormat="1" ht="20.75" customHeight="1">
      <c r="A13" s="425" t="s">
        <v>1569</v>
      </c>
      <c r="B13" s="425"/>
      <c r="C13" s="426"/>
      <c r="D13" s="256"/>
      <c r="E13" s="19" t="s">
        <v>1172</v>
      </c>
      <c r="F13" s="256"/>
      <c r="G13" s="19" t="s">
        <v>1172</v>
      </c>
      <c r="H13" s="423"/>
      <c r="I13" s="423"/>
      <c r="J13" s="423"/>
      <c r="K13" s="225" t="s">
        <v>1172</v>
      </c>
    </row>
    <row r="14" spans="1:11" s="239" customFormat="1" ht="20.75" customHeight="1">
      <c r="A14" s="425" t="s">
        <v>1570</v>
      </c>
      <c r="B14" s="425"/>
      <c r="C14" s="426"/>
      <c r="D14" s="256"/>
      <c r="E14" s="19" t="s">
        <v>1172</v>
      </c>
      <c r="F14" s="256"/>
      <c r="G14" s="19" t="s">
        <v>1188</v>
      </c>
      <c r="H14" s="423"/>
      <c r="I14" s="423"/>
      <c r="J14" s="423"/>
      <c r="K14" s="225" t="s">
        <v>1191</v>
      </c>
    </row>
    <row r="15" spans="1:11" s="239" customFormat="1" ht="20.75" customHeight="1">
      <c r="A15" s="425" t="s">
        <v>1571</v>
      </c>
      <c r="B15" s="425"/>
      <c r="C15" s="426"/>
      <c r="D15" s="259" t="str">
        <f>IF(SUM(D12,-D13,-D14)=0,"",SUM(D12,-D13,-D14))</f>
        <v/>
      </c>
      <c r="E15" s="19" t="s">
        <v>1172</v>
      </c>
      <c r="F15" s="259" t="str">
        <f>IF(SUM(F12,-F13,-F14)=0,"",SUM(F12,-F13,-F14))</f>
        <v/>
      </c>
      <c r="G15" s="19" t="s">
        <v>1172</v>
      </c>
      <c r="H15" s="424" t="str">
        <f>IF(SUM(H12,-H13,-H14)=0,"",SUM(H12,-H13,-H14))</f>
        <v/>
      </c>
      <c r="I15" s="424"/>
      <c r="J15" s="424"/>
      <c r="K15" s="29" t="s">
        <v>1172</v>
      </c>
    </row>
    <row r="16" spans="1:11" s="239" customFormat="1" ht="20.75" customHeight="1">
      <c r="A16" s="425" t="s">
        <v>1184</v>
      </c>
      <c r="B16" s="425"/>
      <c r="C16" s="426"/>
      <c r="D16" s="354"/>
      <c r="E16" s="354"/>
      <c r="F16" s="354"/>
      <c r="G16" s="354"/>
      <c r="H16" s="354"/>
      <c r="I16" s="354"/>
      <c r="J16" s="354"/>
      <c r="K16" s="354"/>
    </row>
    <row r="17" spans="1:11" ht="20.149999999999999" customHeight="1">
      <c r="A17" s="14" t="s">
        <v>1366</v>
      </c>
    </row>
    <row r="18" spans="1:11" ht="20.149999999999999" customHeight="1"/>
    <row r="19" spans="1:11" ht="16.5" customHeight="1">
      <c r="A19" s="14" t="s">
        <v>1566</v>
      </c>
    </row>
    <row r="20" spans="1:11" ht="20.75" customHeight="1">
      <c r="A20" s="425" t="s">
        <v>39</v>
      </c>
      <c r="B20" s="425"/>
      <c r="C20" s="426"/>
      <c r="D20" s="45"/>
      <c r="E20" s="14" t="s">
        <v>1544</v>
      </c>
    </row>
    <row r="21" spans="1:11" ht="24.75" customHeight="1">
      <c r="A21" s="425" t="s">
        <v>1192</v>
      </c>
      <c r="B21" s="425"/>
      <c r="C21" s="426"/>
      <c r="D21" s="422"/>
      <c r="E21" s="422"/>
      <c r="F21" s="422"/>
      <c r="G21" s="422"/>
      <c r="H21" s="422"/>
      <c r="I21" s="422"/>
      <c r="J21" s="422"/>
      <c r="K21" s="422"/>
    </row>
    <row r="22" spans="1:11" ht="20.149999999999999" customHeight="1"/>
  </sheetData>
  <mergeCells count="29">
    <mergeCell ref="A6:C6"/>
    <mergeCell ref="A5:C5"/>
    <mergeCell ref="A4:C4"/>
    <mergeCell ref="A13:C13"/>
    <mergeCell ref="A12:C12"/>
    <mergeCell ref="A11:C11"/>
    <mergeCell ref="A10:C10"/>
    <mergeCell ref="A7:C7"/>
    <mergeCell ref="A21:C21"/>
    <mergeCell ref="A20:C20"/>
    <mergeCell ref="A16:C16"/>
    <mergeCell ref="A15:C15"/>
    <mergeCell ref="A14:C14"/>
    <mergeCell ref="D21:K21"/>
    <mergeCell ref="H11:J11"/>
    <mergeCell ref="H12:J12"/>
    <mergeCell ref="H13:J13"/>
    <mergeCell ref="H14:J14"/>
    <mergeCell ref="H15:J15"/>
    <mergeCell ref="D16:E16"/>
    <mergeCell ref="F16:G16"/>
    <mergeCell ref="H16:K16"/>
    <mergeCell ref="H5:I5"/>
    <mergeCell ref="D6:E6"/>
    <mergeCell ref="F6:G6"/>
    <mergeCell ref="H6:K6"/>
    <mergeCell ref="D7:E7"/>
    <mergeCell ref="F7:G7"/>
    <mergeCell ref="H7:K7"/>
  </mergeCells>
  <phoneticPr fontId="15"/>
  <dataValidations count="2">
    <dataValidation type="list" operator="greaterThanOrEqual" allowBlank="1" showErrorMessage="1" errorTitle="入力規則違反" error="該当する場合は、&quot;○&quot;を入力してください" sqref="E4 G4 K4 E10 G10 K10" xr:uid="{00000000-0002-0000-2900-000000000000}">
      <formula1>"○"</formula1>
      <formula2>0</formula2>
    </dataValidation>
    <dataValidation type="list" operator="equal" allowBlank="1" showErrorMessage="1" errorTitle="入力規則違反" error="リストから選択してください" sqref="D20" xr:uid="{00000000-0002-0000-2900-000001000000}">
      <formula1>"有,無"</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tabColor rgb="FFFFFF00"/>
    <pageSetUpPr fitToPage="1"/>
  </sheetPr>
  <dimension ref="A1:G24"/>
  <sheetViews>
    <sheetView view="pageBreakPreview" zoomScaleNormal="100" zoomScaleSheetLayoutView="100" workbookViewId="0">
      <selection activeCell="D15" sqref="D15"/>
    </sheetView>
  </sheetViews>
  <sheetFormatPr defaultColWidth="9" defaultRowHeight="13"/>
  <cols>
    <col min="1" max="1" width="5.81640625" style="28" customWidth="1"/>
    <col min="2" max="2" width="12.08984375" style="28" customWidth="1"/>
    <col min="3" max="3" width="14.6328125" style="28" customWidth="1"/>
    <col min="4" max="4" width="83.6328125" style="28" customWidth="1"/>
    <col min="5" max="16384" width="9" style="28"/>
  </cols>
  <sheetData>
    <row r="1" spans="1:7" ht="21.75" customHeight="1">
      <c r="A1" s="18" t="s">
        <v>1347</v>
      </c>
      <c r="B1" s="14"/>
      <c r="C1" s="14"/>
      <c r="D1" s="14"/>
    </row>
    <row r="2" spans="1:7" ht="15" customHeight="1">
      <c r="A2" s="18" t="s">
        <v>39</v>
      </c>
      <c r="B2" s="14"/>
      <c r="C2" s="14"/>
      <c r="D2" s="14"/>
    </row>
    <row r="3" spans="1:7" s="14" customFormat="1" ht="21.75" customHeight="1">
      <c r="A3" s="14" t="s">
        <v>1579</v>
      </c>
    </row>
    <row r="4" spans="1:7" ht="21.75" customHeight="1">
      <c r="A4" s="14" t="s">
        <v>1193</v>
      </c>
      <c r="B4" s="14"/>
      <c r="C4" s="14"/>
      <c r="D4" s="14"/>
    </row>
    <row r="5" spans="1:7" ht="21.75" customHeight="1">
      <c r="A5" s="58"/>
      <c r="B5" s="238"/>
      <c r="C5" s="45"/>
      <c r="D5" s="14" t="s">
        <v>1547</v>
      </c>
    </row>
    <row r="6" spans="1:7" ht="11.25" customHeight="1">
      <c r="A6" s="58"/>
      <c r="B6" s="58"/>
      <c r="C6" s="14"/>
    </row>
    <row r="7" spans="1:7" ht="21.75" customHeight="1">
      <c r="A7" s="14" t="s">
        <v>1194</v>
      </c>
      <c r="B7" s="58"/>
      <c r="C7" s="14"/>
    </row>
    <row r="8" spans="1:7" ht="48.75" customHeight="1">
      <c r="A8" s="14"/>
      <c r="B8" s="14"/>
      <c r="C8" s="58" t="s">
        <v>1196</v>
      </c>
      <c r="D8" s="264"/>
      <c r="E8" s="262"/>
      <c r="F8" s="263"/>
      <c r="G8" s="263"/>
    </row>
    <row r="9" spans="1:7" ht="11.25" customHeight="1"/>
    <row r="10" spans="1:7" s="14" customFormat="1" ht="21.75" customHeight="1">
      <c r="A10" s="14" t="s">
        <v>1580</v>
      </c>
    </row>
    <row r="11" spans="1:7" s="14" customFormat="1" ht="19.5" customHeight="1">
      <c r="A11" s="14" t="s">
        <v>1581</v>
      </c>
    </row>
    <row r="12" spans="1:7" ht="21.75" customHeight="1">
      <c r="A12" s="58"/>
      <c r="B12" s="58" t="s">
        <v>1197</v>
      </c>
      <c r="C12" s="45"/>
      <c r="D12" s="14" t="s">
        <v>1544</v>
      </c>
    </row>
    <row r="13" spans="1:7" ht="13.5" customHeight="1">
      <c r="A13" s="58"/>
      <c r="B13" s="58"/>
      <c r="C13" s="14"/>
    </row>
    <row r="14" spans="1:7" s="14" customFormat="1" ht="19.5" customHeight="1">
      <c r="A14" s="14" t="s">
        <v>1582</v>
      </c>
    </row>
    <row r="15" spans="1:7" ht="21.75" customHeight="1">
      <c r="A15" s="58"/>
      <c r="B15" s="58" t="s">
        <v>1198</v>
      </c>
      <c r="C15" s="45"/>
      <c r="D15" s="14" t="s">
        <v>1544</v>
      </c>
    </row>
    <row r="16" spans="1:7" s="14" customFormat="1" ht="19.5" customHeight="1"/>
    <row r="17" spans="1:6" ht="21" customHeight="1">
      <c r="A17" s="380" t="s">
        <v>1583</v>
      </c>
      <c r="B17" s="380"/>
      <c r="C17" s="380"/>
      <c r="D17" s="380"/>
    </row>
    <row r="18" spans="1:6" ht="21" customHeight="1">
      <c r="A18" s="14" t="s">
        <v>1195</v>
      </c>
      <c r="B18" s="58"/>
      <c r="C18" s="14"/>
      <c r="E18" s="14"/>
      <c r="F18" s="14"/>
    </row>
    <row r="19" spans="1:6" ht="21" customHeight="1">
      <c r="A19" s="380" t="s">
        <v>1584</v>
      </c>
      <c r="B19" s="380"/>
      <c r="C19" s="380"/>
      <c r="D19" s="380"/>
      <c r="E19" s="14"/>
      <c r="F19" s="14"/>
    </row>
    <row r="20" spans="1:6" ht="21" customHeight="1">
      <c r="A20" s="14"/>
      <c r="B20" s="58"/>
      <c r="C20" s="45"/>
      <c r="D20" s="14" t="s">
        <v>1577</v>
      </c>
      <c r="E20" s="14"/>
      <c r="F20" s="14"/>
    </row>
    <row r="21" spans="1:6" ht="21" customHeight="1">
      <c r="A21" s="380" t="s">
        <v>1585</v>
      </c>
      <c r="B21" s="380"/>
      <c r="C21" s="380"/>
      <c r="D21" s="380"/>
      <c r="E21" s="14"/>
      <c r="F21" s="14"/>
    </row>
    <row r="22" spans="1:6" ht="21" customHeight="1">
      <c r="A22" s="14"/>
      <c r="B22" s="58"/>
      <c r="C22" s="45"/>
      <c r="D22" s="14" t="s">
        <v>1578</v>
      </c>
      <c r="E22" s="14"/>
      <c r="F22" s="14"/>
    </row>
    <row r="23" spans="1:6" ht="21" customHeight="1">
      <c r="A23" s="380" t="s">
        <v>1586</v>
      </c>
      <c r="B23" s="380"/>
      <c r="C23" s="380"/>
      <c r="D23" s="380"/>
      <c r="E23" s="14"/>
      <c r="F23" s="14"/>
    </row>
    <row r="24" spans="1:6" ht="21" customHeight="1">
      <c r="A24" s="14"/>
      <c r="B24" s="58"/>
      <c r="C24" s="45"/>
      <c r="D24" s="14" t="s">
        <v>1547</v>
      </c>
      <c r="E24" s="14"/>
      <c r="F24" s="14"/>
    </row>
  </sheetData>
  <mergeCells count="4">
    <mergeCell ref="A23:D23"/>
    <mergeCell ref="A21:D21"/>
    <mergeCell ref="A19:D19"/>
    <mergeCell ref="A17:D17"/>
  </mergeCells>
  <phoneticPr fontId="15"/>
  <dataValidations count="3">
    <dataValidation type="list" allowBlank="1" showErrorMessage="1" errorTitle="入力規則違反" error="リストから選択してください" sqref="C20 C22" xr:uid="{00000000-0002-0000-2A00-000000000000}">
      <formula1>"○"</formula1>
      <formula2>0</formula2>
    </dataValidation>
    <dataValidation type="list" allowBlank="1" showErrorMessage="1" errorTitle="入力規則違反" error="リストから選択してください" sqref="C5 C24" xr:uid="{00000000-0002-0000-2A00-000001000000}">
      <formula1>"いる,いない"</formula1>
      <formula2>0</formula2>
    </dataValidation>
    <dataValidation type="list" operator="equal" allowBlank="1" showErrorMessage="1" errorTitle="入力規則違反" error="リストから選択してください" sqref="C12 C15" xr:uid="{00000000-0002-0000-2A00-000002000000}">
      <formula1>"有,無"</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5">
    <tabColor rgb="FFFFFF00"/>
    <pageSetUpPr fitToPage="1"/>
  </sheetPr>
  <dimension ref="A1:H22"/>
  <sheetViews>
    <sheetView view="pageBreakPreview" zoomScaleNormal="100" zoomScaleSheetLayoutView="100" workbookViewId="0">
      <selection activeCell="D4" sqref="D4"/>
    </sheetView>
  </sheetViews>
  <sheetFormatPr defaultColWidth="9" defaultRowHeight="13"/>
  <cols>
    <col min="1" max="1" width="10" style="28" customWidth="1"/>
    <col min="2" max="2" width="13.6328125" style="28" customWidth="1"/>
    <col min="3" max="3" width="17.6328125" style="28" customWidth="1"/>
    <col min="4" max="4" width="14.6328125" style="28" customWidth="1"/>
    <col min="5" max="5" width="13.453125" style="28" customWidth="1"/>
    <col min="6" max="6" width="15.90625" style="28" customWidth="1"/>
    <col min="7" max="7" width="18.08984375" style="28" customWidth="1"/>
    <col min="8" max="8" width="18.1796875" style="28" customWidth="1"/>
    <col min="9" max="9" width="10.08984375" style="28" customWidth="1"/>
    <col min="10" max="16384" width="9" style="28"/>
  </cols>
  <sheetData>
    <row r="1" spans="1:8" s="14" customFormat="1">
      <c r="A1" s="14" t="s">
        <v>1572</v>
      </c>
    </row>
    <row r="2" spans="1:8" s="14" customFormat="1" ht="19.5" customHeight="1">
      <c r="B2" s="14" t="s">
        <v>1573</v>
      </c>
    </row>
    <row r="3" spans="1:8" ht="19.5" customHeight="1">
      <c r="A3" s="14"/>
      <c r="B3" s="58"/>
      <c r="C3" s="45"/>
      <c r="D3" s="14" t="s">
        <v>1528</v>
      </c>
      <c r="F3" s="14"/>
      <c r="G3" s="14"/>
      <c r="H3" s="14"/>
    </row>
    <row r="4" spans="1:8" ht="11.25" customHeight="1">
      <c r="A4" s="58"/>
      <c r="B4" s="58"/>
      <c r="C4" s="14"/>
      <c r="D4" s="14"/>
      <c r="F4" s="14"/>
      <c r="G4" s="14"/>
      <c r="H4" s="14"/>
    </row>
    <row r="5" spans="1:8" s="14" customFormat="1" ht="17.25" customHeight="1">
      <c r="A5" s="14" t="s">
        <v>1574</v>
      </c>
    </row>
    <row r="6" spans="1:8" s="14" customFormat="1" ht="18.75" customHeight="1">
      <c r="A6" s="14" t="s">
        <v>1199</v>
      </c>
    </row>
    <row r="7" spans="1:8" s="14" customFormat="1" ht="18.75" customHeight="1">
      <c r="B7" s="14" t="s">
        <v>1575</v>
      </c>
    </row>
    <row r="8" spans="1:8" ht="19.5" customHeight="1">
      <c r="A8" s="14"/>
      <c r="B8" s="58" t="s">
        <v>1197</v>
      </c>
      <c r="C8" s="45"/>
      <c r="D8" s="90" t="s">
        <v>1535</v>
      </c>
      <c r="F8" s="14"/>
      <c r="G8" s="14"/>
      <c r="H8" s="14"/>
    </row>
    <row r="9" spans="1:8" ht="19.5" customHeight="1">
      <c r="A9" s="14"/>
      <c r="B9" s="58" t="s">
        <v>1200</v>
      </c>
      <c r="C9" s="97"/>
      <c r="D9" s="14"/>
      <c r="F9" s="14"/>
      <c r="G9" s="14"/>
      <c r="H9" s="14"/>
    </row>
    <row r="10" spans="1:8" ht="19.5" customHeight="1">
      <c r="A10" s="14"/>
      <c r="B10" s="58" t="s">
        <v>1201</v>
      </c>
      <c r="C10" s="261"/>
      <c r="D10" s="14" t="s">
        <v>1172</v>
      </c>
      <c r="F10" s="14"/>
      <c r="G10" s="14"/>
      <c r="H10" s="14"/>
    </row>
    <row r="11" spans="1:8" ht="24" customHeight="1">
      <c r="A11" s="14"/>
      <c r="B11" s="58" t="s">
        <v>1202</v>
      </c>
      <c r="C11" s="355"/>
      <c r="D11" s="355"/>
      <c r="E11" s="355"/>
      <c r="F11" s="355"/>
      <c r="G11" s="355"/>
      <c r="H11" s="355"/>
    </row>
    <row r="12" spans="1:8" ht="11.25" customHeight="1">
      <c r="A12" s="58"/>
      <c r="B12" s="58"/>
      <c r="C12" s="14"/>
      <c r="D12" s="14"/>
      <c r="F12" s="14"/>
      <c r="G12" s="14"/>
      <c r="H12" s="14"/>
    </row>
    <row r="13" spans="1:8" s="14" customFormat="1" ht="18.75" customHeight="1">
      <c r="B13" s="14" t="s">
        <v>1576</v>
      </c>
    </row>
    <row r="14" spans="1:8" ht="19.5" customHeight="1">
      <c r="A14" s="14"/>
      <c r="B14" s="58" t="s">
        <v>1197</v>
      </c>
      <c r="C14" s="45"/>
      <c r="D14" s="14" t="s">
        <v>1145</v>
      </c>
      <c r="F14" s="14"/>
      <c r="G14" s="14"/>
      <c r="H14" s="14"/>
    </row>
    <row r="15" spans="1:8" ht="19.5" customHeight="1">
      <c r="A15" s="14"/>
      <c r="B15" s="58" t="s">
        <v>1203</v>
      </c>
      <c r="C15" s="97"/>
      <c r="D15" s="14"/>
      <c r="F15" s="14"/>
      <c r="G15" s="14"/>
      <c r="H15" s="14"/>
    </row>
    <row r="16" spans="1:8" ht="19.5" customHeight="1">
      <c r="A16" s="14"/>
      <c r="B16" s="58" t="s">
        <v>1204</v>
      </c>
      <c r="C16" s="261"/>
      <c r="D16" s="14" t="s">
        <v>1172</v>
      </c>
      <c r="F16" s="14"/>
      <c r="G16" s="14"/>
      <c r="H16" s="14"/>
    </row>
    <row r="17" spans="1:8" ht="23.25" customHeight="1">
      <c r="A17" s="14"/>
      <c r="B17" s="58" t="s">
        <v>1202</v>
      </c>
      <c r="C17" s="355"/>
      <c r="D17" s="355"/>
      <c r="E17" s="355"/>
      <c r="F17" s="355"/>
      <c r="G17" s="355"/>
      <c r="H17" s="355"/>
    </row>
    <row r="18" spans="1:8" ht="19.5" customHeight="1">
      <c r="A18" s="14"/>
      <c r="B18" s="58"/>
      <c r="C18" s="58" t="s">
        <v>1205</v>
      </c>
      <c r="D18" s="256"/>
      <c r="E18" s="14" t="s">
        <v>1172</v>
      </c>
      <c r="F18" s="14"/>
      <c r="G18" s="14"/>
      <c r="H18" s="14"/>
    </row>
    <row r="19" spans="1:8" ht="11.25" customHeight="1">
      <c r="A19" s="58"/>
      <c r="B19" s="58"/>
      <c r="C19" s="14"/>
      <c r="D19" s="14"/>
      <c r="F19" s="14"/>
      <c r="G19" s="14"/>
      <c r="H19" s="14"/>
    </row>
    <row r="20" spans="1:8" s="14" customFormat="1" ht="18.75" customHeight="1">
      <c r="A20" s="14" t="s">
        <v>472</v>
      </c>
    </row>
    <row r="21" spans="1:8" ht="19.5" customHeight="1">
      <c r="A21" s="14"/>
      <c r="C21" s="58" t="s">
        <v>1206</v>
      </c>
      <c r="D21" s="45"/>
      <c r="E21" s="90" t="s">
        <v>1535</v>
      </c>
      <c r="G21" s="14"/>
      <c r="H21" s="14"/>
    </row>
    <row r="22" spans="1:8" ht="19.5" customHeight="1">
      <c r="A22" s="14"/>
      <c r="C22" s="58" t="s">
        <v>1207</v>
      </c>
      <c r="D22" s="45"/>
      <c r="E22" s="90" t="s">
        <v>1535</v>
      </c>
      <c r="G22" s="14"/>
      <c r="H22" s="14"/>
    </row>
  </sheetData>
  <mergeCells count="2">
    <mergeCell ref="C11:H11"/>
    <mergeCell ref="C17:H17"/>
  </mergeCells>
  <phoneticPr fontId="15"/>
  <dataValidations count="2">
    <dataValidation type="list" allowBlank="1" showErrorMessage="1" errorTitle="入力規則違反" error="リストから選択してください" sqref="C3" xr:uid="{00000000-0002-0000-2B00-000000000000}">
      <formula1>"いる,いない"</formula1>
      <formula2>0</formula2>
    </dataValidation>
    <dataValidation type="list" operator="equal" allowBlank="1" showErrorMessage="1" errorTitle="入力規則違反" error="リストから選択してください" sqref="C8 C14 D21:D22" xr:uid="{00000000-0002-0000-2B00-000001000000}">
      <formula1>"有,無"</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6">
    <tabColor rgb="FFFFFF00"/>
    <pageSetUpPr fitToPage="1"/>
  </sheetPr>
  <dimension ref="A1:G25"/>
  <sheetViews>
    <sheetView view="pageBreakPreview" zoomScaleNormal="100" zoomScaleSheetLayoutView="100" workbookViewId="0">
      <selection activeCell="D22" sqref="D22"/>
    </sheetView>
  </sheetViews>
  <sheetFormatPr defaultColWidth="9" defaultRowHeight="13"/>
  <cols>
    <col min="1" max="1" width="5.81640625" style="28" customWidth="1"/>
    <col min="2" max="2" width="36.81640625" style="28" customWidth="1"/>
    <col min="3" max="3" width="13.1796875" style="28" customWidth="1"/>
    <col min="4" max="4" width="18.453125" style="28" customWidth="1"/>
    <col min="5" max="5" width="13.453125" style="28" customWidth="1"/>
    <col min="6" max="6" width="19.1796875" style="28" customWidth="1"/>
    <col min="7" max="7" width="19.36328125" style="28" customWidth="1"/>
    <col min="8" max="16384" width="9" style="28"/>
  </cols>
  <sheetData>
    <row r="1" spans="1:7" s="14" customFormat="1" ht="21.75" customHeight="1">
      <c r="A1" s="14" t="s">
        <v>1587</v>
      </c>
    </row>
    <row r="2" spans="1:7" s="14" customFormat="1" ht="19.5" customHeight="1">
      <c r="A2" s="14" t="s">
        <v>1208</v>
      </c>
    </row>
    <row r="3" spans="1:7" ht="21.75" customHeight="1">
      <c r="A3" s="58"/>
      <c r="B3" s="58" t="s">
        <v>1210</v>
      </c>
      <c r="C3" s="45"/>
      <c r="D3" s="90" t="s">
        <v>1535</v>
      </c>
      <c r="G3" s="14"/>
    </row>
    <row r="4" spans="1:7" ht="11.25" customHeight="1">
      <c r="A4" s="58"/>
      <c r="B4" s="58"/>
      <c r="C4" s="14"/>
      <c r="D4" s="14"/>
      <c r="F4" s="14"/>
      <c r="G4" s="14"/>
    </row>
    <row r="5" spans="1:7" s="14" customFormat="1" ht="19.5" customHeight="1">
      <c r="A5" s="14" t="s">
        <v>1209</v>
      </c>
    </row>
    <row r="6" spans="1:7" s="14" customFormat="1" ht="21.75" customHeight="1">
      <c r="A6" s="14" t="s">
        <v>1211</v>
      </c>
    </row>
    <row r="7" spans="1:7" ht="35.25" customHeight="1">
      <c r="A7" s="14"/>
      <c r="B7" s="111" t="s">
        <v>1218</v>
      </c>
      <c r="C7" s="355"/>
      <c r="D7" s="355"/>
      <c r="F7" s="14"/>
      <c r="G7" s="14"/>
    </row>
    <row r="8" spans="1:7" ht="21" customHeight="1">
      <c r="A8" s="14"/>
      <c r="B8" s="58" t="s">
        <v>1219</v>
      </c>
      <c r="C8" s="265"/>
      <c r="D8" s="14" t="s">
        <v>1172</v>
      </c>
      <c r="F8" s="14"/>
      <c r="G8" s="14"/>
    </row>
    <row r="9" spans="1:7" ht="21" customHeight="1">
      <c r="A9" s="14"/>
      <c r="B9" s="58" t="s">
        <v>1212</v>
      </c>
      <c r="C9" s="355"/>
      <c r="D9" s="355"/>
      <c r="E9" s="355"/>
      <c r="F9" s="355"/>
      <c r="G9" s="355"/>
    </row>
    <row r="10" spans="1:7" ht="11.25" customHeight="1">
      <c r="B10" s="14"/>
    </row>
    <row r="11" spans="1:7" ht="35.25" customHeight="1">
      <c r="A11" s="14"/>
      <c r="B11" s="111" t="s">
        <v>1213</v>
      </c>
      <c r="C11" s="355"/>
      <c r="D11" s="355"/>
      <c r="F11" s="14"/>
      <c r="G11" s="14"/>
    </row>
    <row r="12" spans="1:7" ht="21" customHeight="1">
      <c r="A12" s="14"/>
      <c r="B12" s="58" t="s">
        <v>1220</v>
      </c>
      <c r="C12" s="265"/>
      <c r="D12" s="14" t="s">
        <v>1191</v>
      </c>
      <c r="F12" s="14"/>
      <c r="G12" s="14"/>
    </row>
    <row r="13" spans="1:7" ht="21" customHeight="1">
      <c r="A13" s="14"/>
      <c r="B13" s="58" t="s">
        <v>1221</v>
      </c>
      <c r="C13" s="355"/>
      <c r="D13" s="355"/>
      <c r="E13" s="355"/>
      <c r="F13" s="355"/>
      <c r="G13" s="355"/>
    </row>
    <row r="14" spans="1:7" ht="11.25" customHeight="1"/>
    <row r="15" spans="1:7" ht="21.75" customHeight="1">
      <c r="A15" s="14" t="s">
        <v>1217</v>
      </c>
      <c r="B15" s="58"/>
      <c r="C15" s="14"/>
      <c r="D15" s="14"/>
      <c r="E15" s="19"/>
      <c r="F15" s="14"/>
      <c r="G15" s="14"/>
    </row>
    <row r="16" spans="1:7" ht="21.75" customHeight="1">
      <c r="A16" s="58"/>
      <c r="B16" s="61" t="s">
        <v>1214</v>
      </c>
      <c r="C16" s="45"/>
      <c r="D16" s="90" t="s">
        <v>1535</v>
      </c>
      <c r="G16" s="14"/>
    </row>
    <row r="17" spans="1:7" ht="8.25" customHeight="1"/>
    <row r="18" spans="1:7" ht="21.75" customHeight="1">
      <c r="B18" s="14" t="s">
        <v>1215</v>
      </c>
    </row>
    <row r="19" spans="1:7" ht="23.25" customHeight="1">
      <c r="B19" s="355"/>
      <c r="C19" s="355"/>
      <c r="D19" s="355"/>
      <c r="E19" s="355"/>
      <c r="F19" s="427"/>
      <c r="G19" s="355"/>
    </row>
    <row r="20" spans="1:7" ht="11.25" customHeight="1"/>
    <row r="21" spans="1:7">
      <c r="A21" s="14" t="s">
        <v>473</v>
      </c>
      <c r="B21" s="58"/>
      <c r="C21" s="14"/>
      <c r="D21" s="14"/>
      <c r="E21" s="19"/>
      <c r="F21" s="14"/>
      <c r="G21" s="14"/>
    </row>
    <row r="22" spans="1:7" ht="21.75" customHeight="1">
      <c r="A22" s="58"/>
      <c r="B22" s="61" t="s">
        <v>1216</v>
      </c>
      <c r="C22" s="45"/>
      <c r="D22" s="90" t="s">
        <v>1544</v>
      </c>
      <c r="G22" s="14"/>
    </row>
    <row r="23" spans="1:7" ht="8.25" customHeight="1"/>
    <row r="24" spans="1:7" ht="15" customHeight="1">
      <c r="B24" s="14" t="s">
        <v>1215</v>
      </c>
    </row>
    <row r="25" spans="1:7" ht="23.25" customHeight="1">
      <c r="B25" s="355"/>
      <c r="C25" s="355"/>
      <c r="D25" s="355"/>
      <c r="E25" s="355"/>
      <c r="F25" s="355"/>
      <c r="G25" s="355"/>
    </row>
  </sheetData>
  <mergeCells count="6">
    <mergeCell ref="B25:G25"/>
    <mergeCell ref="C7:D7"/>
    <mergeCell ref="C9:G9"/>
    <mergeCell ref="C11:D11"/>
    <mergeCell ref="C13:G13"/>
    <mergeCell ref="B19:G19"/>
  </mergeCells>
  <phoneticPr fontId="15"/>
  <dataValidations count="2">
    <dataValidation type="list" allowBlank="1" showErrorMessage="1" sqref="E15 E21" xr:uid="{00000000-0002-0000-2C00-000000000000}">
      <formula1>"有,無,非該当"</formula1>
      <formula2>0</formula2>
    </dataValidation>
    <dataValidation type="list" operator="equal" allowBlank="1" showErrorMessage="1" errorTitle="入力規則違反" error="リストから選択してください" sqref="C3 C22 C16" xr:uid="{00000000-0002-0000-2C00-000001000000}">
      <formula1>"有,無"</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7">
    <tabColor rgb="FFFFFF00"/>
    <pageSetUpPr fitToPage="1"/>
  </sheetPr>
  <dimension ref="A1:J19"/>
  <sheetViews>
    <sheetView view="pageBreakPreview" zoomScaleNormal="100" zoomScaleSheetLayoutView="100" workbookViewId="0">
      <selection sqref="A1:XFD1048576"/>
    </sheetView>
  </sheetViews>
  <sheetFormatPr defaultColWidth="9" defaultRowHeight="13"/>
  <cols>
    <col min="1" max="1" width="5.81640625" style="28" customWidth="1"/>
    <col min="2" max="2" width="13.36328125" style="28" customWidth="1"/>
    <col min="3" max="3" width="22" style="28" customWidth="1"/>
    <col min="4" max="4" width="7.6328125" style="28" customWidth="1"/>
    <col min="5" max="5" width="22" style="28" customWidth="1"/>
    <col min="6" max="6" width="7.6328125" style="28" customWidth="1"/>
    <col min="7" max="7" width="22" style="28" customWidth="1"/>
    <col min="8" max="8" width="9" style="28" customWidth="1"/>
    <col min="9" max="9" width="9.6328125" style="28" customWidth="1"/>
    <col min="10" max="16384" width="9" style="28"/>
  </cols>
  <sheetData>
    <row r="1" spans="1:10" ht="24" customHeight="1">
      <c r="A1" s="18" t="s">
        <v>1588</v>
      </c>
      <c r="B1" s="90"/>
      <c r="C1" s="90"/>
      <c r="D1" s="90"/>
      <c r="E1" s="90"/>
      <c r="F1" s="90"/>
      <c r="G1" s="90"/>
      <c r="H1" s="90"/>
      <c r="I1" s="90"/>
      <c r="J1" s="90"/>
    </row>
    <row r="2" spans="1:10" ht="35" customHeight="1">
      <c r="A2" s="391" t="s">
        <v>1589</v>
      </c>
      <c r="B2" s="391"/>
      <c r="C2" s="391"/>
      <c r="D2" s="391"/>
      <c r="E2" s="391"/>
      <c r="F2" s="391"/>
      <c r="G2" s="391"/>
      <c r="H2" s="391"/>
      <c r="I2" s="90"/>
      <c r="J2" s="90"/>
    </row>
    <row r="3" spans="1:10" ht="15" customHeight="1"/>
    <row r="4" spans="1:10" ht="21" customHeight="1">
      <c r="A4" s="90" t="s">
        <v>1590</v>
      </c>
      <c r="B4" s="90"/>
      <c r="C4" s="90"/>
      <c r="D4" s="90"/>
      <c r="E4" s="90"/>
      <c r="F4" s="90"/>
      <c r="G4" s="90"/>
      <c r="H4" s="90"/>
      <c r="I4" s="90"/>
      <c r="J4" s="90"/>
    </row>
    <row r="5" spans="1:10" ht="74.25" customHeight="1">
      <c r="B5" s="355"/>
      <c r="C5" s="355"/>
      <c r="D5" s="355"/>
      <c r="E5" s="355"/>
      <c r="F5" s="355"/>
      <c r="G5" s="355"/>
      <c r="H5" s="355"/>
      <c r="I5" s="90"/>
    </row>
    <row r="19" spans="6:6">
      <c r="F19" s="250"/>
    </row>
  </sheetData>
  <mergeCells count="2">
    <mergeCell ref="B5:H5"/>
    <mergeCell ref="A2:H2"/>
  </mergeCells>
  <phoneticPr fontId="15"/>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8">
    <tabColor rgb="FFFFFF00"/>
    <pageSetUpPr fitToPage="1"/>
  </sheetPr>
  <dimension ref="A1:F19"/>
  <sheetViews>
    <sheetView view="pageBreakPreview" zoomScaleNormal="100" zoomScaleSheetLayoutView="100" workbookViewId="0">
      <selection activeCell="B26" sqref="B26"/>
    </sheetView>
  </sheetViews>
  <sheetFormatPr defaultColWidth="6" defaultRowHeight="13"/>
  <cols>
    <col min="1" max="1" width="4.6328125" style="69" customWidth="1"/>
    <col min="2" max="2" width="85.36328125" style="69" customWidth="1"/>
    <col min="3" max="4" width="18.6328125" style="69" customWidth="1"/>
    <col min="5" max="5" width="4.36328125" style="59" customWidth="1"/>
    <col min="6" max="6" width="28.453125" style="69" customWidth="1"/>
    <col min="7" max="7" width="7.90625" style="69" customWidth="1"/>
    <col min="8" max="8" width="20.1796875" style="69" customWidth="1"/>
    <col min="9" max="9" width="20.81640625" style="69" customWidth="1"/>
    <col min="10" max="16384" width="6" style="69"/>
  </cols>
  <sheetData>
    <row r="1" spans="1:5" ht="20.149999999999999" customHeight="1">
      <c r="A1" s="69" t="s">
        <v>1222</v>
      </c>
      <c r="B1" s="49"/>
      <c r="C1" s="59"/>
      <c r="D1" s="90"/>
    </row>
    <row r="2" spans="1:5" ht="20.149999999999999" customHeight="1" thickBot="1">
      <c r="B2" s="59" t="s">
        <v>1223</v>
      </c>
      <c r="C2" s="59"/>
      <c r="D2" s="59"/>
    </row>
    <row r="3" spans="1:5" ht="20.149999999999999" customHeight="1">
      <c r="A3" s="266"/>
      <c r="B3" s="267"/>
      <c r="C3" s="268"/>
      <c r="D3" s="428" t="s">
        <v>1596</v>
      </c>
      <c r="E3" s="429"/>
    </row>
    <row r="4" spans="1:5" ht="20.149999999999999" customHeight="1">
      <c r="A4" s="269"/>
      <c r="B4" s="163" t="s">
        <v>1228</v>
      </c>
      <c r="C4" s="129" t="s">
        <v>1242</v>
      </c>
      <c r="D4" s="258"/>
      <c r="E4" s="270" t="s">
        <v>1190</v>
      </c>
    </row>
    <row r="5" spans="1:5" ht="20.149999999999999" customHeight="1">
      <c r="A5" s="271"/>
      <c r="B5" s="163" t="s">
        <v>1229</v>
      </c>
      <c r="C5" s="129" t="s">
        <v>1243</v>
      </c>
      <c r="D5" s="258"/>
      <c r="E5" s="270" t="s">
        <v>1187</v>
      </c>
    </row>
    <row r="6" spans="1:5" ht="20.149999999999999" customHeight="1">
      <c r="A6" s="271" t="s">
        <v>1224</v>
      </c>
      <c r="B6" s="163" t="s">
        <v>1230</v>
      </c>
      <c r="C6" s="129" t="s">
        <v>1244</v>
      </c>
      <c r="D6" s="258"/>
      <c r="E6" s="270" t="s">
        <v>1172</v>
      </c>
    </row>
    <row r="7" spans="1:5" ht="20.149999999999999" customHeight="1">
      <c r="A7" s="271" t="s">
        <v>1225</v>
      </c>
      <c r="B7" s="163" t="s">
        <v>1231</v>
      </c>
      <c r="C7" s="129" t="s">
        <v>1245</v>
      </c>
      <c r="D7" s="258"/>
      <c r="E7" s="270" t="s">
        <v>1191</v>
      </c>
    </row>
    <row r="8" spans="1:5" ht="27" customHeight="1">
      <c r="A8" s="272"/>
      <c r="B8" s="163" t="s">
        <v>1232</v>
      </c>
      <c r="C8" s="129" t="s">
        <v>1591</v>
      </c>
      <c r="D8" s="260" t="str">
        <f>IF(SUM(D4,D6,D7)=0,"",SUM(D4,D6,D7))</f>
        <v/>
      </c>
      <c r="E8" s="270" t="s">
        <v>1172</v>
      </c>
    </row>
    <row r="9" spans="1:5" ht="20.149999999999999" customHeight="1">
      <c r="A9" s="269"/>
      <c r="B9" s="163" t="s">
        <v>1233</v>
      </c>
      <c r="C9" s="129" t="s">
        <v>1246</v>
      </c>
      <c r="D9" s="258"/>
      <c r="E9" s="270" t="s">
        <v>1250</v>
      </c>
    </row>
    <row r="10" spans="1:5" ht="20.149999999999999" customHeight="1">
      <c r="A10" s="271" t="s">
        <v>1226</v>
      </c>
      <c r="B10" s="163" t="s">
        <v>1234</v>
      </c>
      <c r="C10" s="129" t="s">
        <v>1247</v>
      </c>
      <c r="D10" s="258"/>
      <c r="E10" s="270" t="s">
        <v>1251</v>
      </c>
    </row>
    <row r="11" spans="1:5" ht="20.149999999999999" customHeight="1">
      <c r="A11" s="271" t="s">
        <v>1227</v>
      </c>
      <c r="B11" s="163" t="s">
        <v>1235</v>
      </c>
      <c r="C11" s="129" t="s">
        <v>1248</v>
      </c>
      <c r="D11" s="258"/>
      <c r="E11" s="270" t="s">
        <v>1172</v>
      </c>
    </row>
    <row r="12" spans="1:5" ht="27" customHeight="1">
      <c r="A12" s="272"/>
      <c r="B12" s="163" t="s">
        <v>1236</v>
      </c>
      <c r="C12" s="129" t="s">
        <v>1592</v>
      </c>
      <c r="D12" s="260" t="str">
        <f>IF(SUM(D9,D10,D11)=0,"",SUM(D9,D10,D11))</f>
        <v/>
      </c>
      <c r="E12" s="270" t="s">
        <v>1172</v>
      </c>
    </row>
    <row r="13" spans="1:5" ht="27" customHeight="1">
      <c r="A13" s="273" t="s">
        <v>1237</v>
      </c>
      <c r="B13" s="132"/>
      <c r="C13" s="129" t="s">
        <v>1593</v>
      </c>
      <c r="D13" s="260" t="e">
        <f>IF(SUM(D8,-D12)=0,"",SUM(D8,-D12))</f>
        <v>#VALUE!</v>
      </c>
      <c r="E13" s="270" t="s">
        <v>1172</v>
      </c>
    </row>
    <row r="14" spans="1:5" ht="27" customHeight="1">
      <c r="A14" s="273" t="s">
        <v>1238</v>
      </c>
      <c r="B14" s="132"/>
      <c r="C14" s="129" t="s">
        <v>1249</v>
      </c>
      <c r="D14" s="258"/>
      <c r="E14" s="270" t="s">
        <v>1172</v>
      </c>
    </row>
    <row r="15" spans="1:5" ht="27" customHeight="1">
      <c r="A15" s="273" t="s">
        <v>1239</v>
      </c>
      <c r="B15" s="132"/>
      <c r="C15" s="129" t="s">
        <v>1594</v>
      </c>
      <c r="D15" s="260" t="e">
        <f>IF(SUM(D13:D14)=0,"",SUM(D13:D14))</f>
        <v>#VALUE!</v>
      </c>
      <c r="E15" s="270" t="s">
        <v>1172</v>
      </c>
    </row>
    <row r="16" spans="1:5" ht="27.75" customHeight="1" thickBot="1">
      <c r="A16" s="274" t="s">
        <v>1240</v>
      </c>
      <c r="B16" s="275"/>
      <c r="C16" s="276" t="s">
        <v>1595</v>
      </c>
      <c r="D16" s="430" t="e">
        <f>D15/D5</f>
        <v>#VALUE!</v>
      </c>
      <c r="E16" s="431"/>
    </row>
    <row r="17" spans="1:6">
      <c r="A17" s="69" t="s">
        <v>1608</v>
      </c>
    </row>
    <row r="18" spans="1:6">
      <c r="A18" s="69" t="s">
        <v>1241</v>
      </c>
    </row>
    <row r="19" spans="1:6">
      <c r="A19" s="69" t="s">
        <v>1364</v>
      </c>
      <c r="F19" s="277"/>
    </row>
  </sheetData>
  <sheetProtection selectLockedCells="1" selectUnlockedCells="1"/>
  <mergeCells count="2">
    <mergeCell ref="D3:E3"/>
    <mergeCell ref="D16:E16"/>
  </mergeCells>
  <phoneticPr fontId="15"/>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tabColor rgb="FFFFFF00"/>
    <pageSetUpPr fitToPage="1"/>
  </sheetPr>
  <dimension ref="A1:J20"/>
  <sheetViews>
    <sheetView view="pageBreakPreview" zoomScaleNormal="100" zoomScaleSheetLayoutView="100" workbookViewId="0">
      <selection activeCell="C10" sqref="C10"/>
    </sheetView>
  </sheetViews>
  <sheetFormatPr defaultColWidth="9" defaultRowHeight="13"/>
  <cols>
    <col min="1" max="1" width="5.81640625" style="28" customWidth="1"/>
    <col min="2" max="2" width="9.81640625" style="28" customWidth="1"/>
    <col min="3" max="4" width="20" style="28" customWidth="1"/>
    <col min="5" max="5" width="22" style="28" customWidth="1"/>
    <col min="6" max="6" width="7.6328125" style="28" customWidth="1"/>
    <col min="7" max="7" width="11.6328125" style="28" customWidth="1"/>
    <col min="8" max="8" width="9" style="28" customWidth="1"/>
    <col min="9" max="9" width="9.6328125" style="28" customWidth="1"/>
    <col min="10" max="16384" width="9" style="28"/>
  </cols>
  <sheetData>
    <row r="1" spans="1:10" ht="26.25" customHeight="1">
      <c r="A1" s="18" t="s">
        <v>1348</v>
      </c>
      <c r="B1" s="90"/>
      <c r="C1" s="90"/>
      <c r="D1" s="90"/>
      <c r="E1" s="90"/>
      <c r="F1" s="90"/>
      <c r="G1" s="90"/>
      <c r="H1" s="90"/>
      <c r="I1" s="90"/>
      <c r="J1" s="90"/>
    </row>
    <row r="2" spans="1:10" ht="35" customHeight="1">
      <c r="A2" s="391" t="s">
        <v>1597</v>
      </c>
      <c r="B2" s="391"/>
      <c r="C2" s="391"/>
      <c r="D2" s="391"/>
      <c r="E2" s="391"/>
      <c r="F2" s="391"/>
      <c r="G2" s="391"/>
      <c r="H2" s="90"/>
      <c r="I2" s="90"/>
      <c r="J2" s="90"/>
    </row>
    <row r="3" spans="1:10" s="90" customFormat="1" ht="35" customHeight="1">
      <c r="B3" s="391" t="s">
        <v>1598</v>
      </c>
      <c r="C3" s="391"/>
      <c r="D3" s="391"/>
      <c r="E3" s="391"/>
      <c r="F3" s="391"/>
      <c r="G3" s="391"/>
    </row>
    <row r="4" spans="1:10" ht="21" customHeight="1">
      <c r="A4" s="90"/>
      <c r="B4" s="58"/>
      <c r="C4" s="45"/>
      <c r="D4" s="90" t="s">
        <v>1528</v>
      </c>
      <c r="F4" s="90"/>
      <c r="G4" s="90"/>
    </row>
    <row r="5" spans="1:10" ht="15.75" customHeight="1"/>
    <row r="6" spans="1:10" s="90" customFormat="1" ht="15" customHeight="1">
      <c r="B6" s="90" t="s">
        <v>1599</v>
      </c>
    </row>
    <row r="7" spans="1:10" ht="21" customHeight="1">
      <c r="A7" s="90"/>
      <c r="B7" s="58"/>
      <c r="C7" s="278" t="s">
        <v>1253</v>
      </c>
      <c r="D7" s="45"/>
      <c r="E7" s="90" t="s">
        <v>1535</v>
      </c>
      <c r="F7" s="90"/>
      <c r="G7" s="90"/>
    </row>
    <row r="8" spans="1:10" ht="21" customHeight="1">
      <c r="A8" s="90"/>
      <c r="B8" s="58"/>
      <c r="C8" s="279" t="s">
        <v>1254</v>
      </c>
      <c r="D8" s="45"/>
      <c r="E8" s="90" t="s">
        <v>1535</v>
      </c>
      <c r="F8" s="90"/>
      <c r="G8" s="90"/>
    </row>
    <row r="9" spans="1:10" ht="18" customHeight="1"/>
    <row r="10" spans="1:10" ht="21" customHeight="1">
      <c r="A10" s="90" t="s">
        <v>1600</v>
      </c>
      <c r="B10" s="90"/>
      <c r="C10" s="90"/>
      <c r="D10" s="90"/>
      <c r="E10" s="90"/>
      <c r="F10" s="90"/>
      <c r="G10" s="90"/>
      <c r="H10" s="90"/>
      <c r="I10" s="90"/>
      <c r="J10" s="90"/>
    </row>
    <row r="11" spans="1:10" ht="19.5" customHeight="1">
      <c r="A11" s="90"/>
      <c r="B11" s="90"/>
      <c r="C11" s="45"/>
      <c r="D11" s="280" t="s">
        <v>1604</v>
      </c>
      <c r="E11" s="280"/>
      <c r="F11" s="281"/>
      <c r="G11" s="281"/>
      <c r="H11" s="281"/>
      <c r="I11" s="90"/>
    </row>
    <row r="12" spans="1:10" ht="19.5" customHeight="1">
      <c r="B12" s="66" t="s">
        <v>1255</v>
      </c>
      <c r="C12" s="28" t="s">
        <v>1256</v>
      </c>
    </row>
    <row r="13" spans="1:10" ht="19.5" customHeight="1">
      <c r="C13" s="97"/>
    </row>
    <row r="14" spans="1:10" ht="16.5" customHeight="1"/>
    <row r="15" spans="1:10" ht="21" customHeight="1">
      <c r="A15" s="90" t="s">
        <v>1601</v>
      </c>
      <c r="B15" s="90"/>
      <c r="C15" s="90"/>
      <c r="D15" s="90"/>
      <c r="E15" s="90"/>
      <c r="F15" s="90"/>
      <c r="G15" s="90"/>
      <c r="H15" s="90"/>
      <c r="I15" s="90"/>
      <c r="J15" s="90"/>
    </row>
    <row r="16" spans="1:10" ht="19.5" customHeight="1">
      <c r="A16" s="90"/>
      <c r="B16" s="90"/>
      <c r="C16" s="45"/>
      <c r="D16" s="280" t="s">
        <v>1603</v>
      </c>
      <c r="E16" s="280"/>
      <c r="F16" s="281"/>
      <c r="G16" s="281"/>
      <c r="H16" s="281"/>
      <c r="I16" s="90"/>
    </row>
    <row r="17" spans="2:7" ht="19.5" customHeight="1">
      <c r="B17" s="66" t="s">
        <v>1255</v>
      </c>
      <c r="C17" s="28" t="s">
        <v>1256</v>
      </c>
    </row>
    <row r="18" spans="2:7" ht="19.5" customHeight="1">
      <c r="C18" s="97"/>
    </row>
    <row r="19" spans="2:7" ht="19.5" customHeight="1">
      <c r="B19" s="66" t="s">
        <v>1255</v>
      </c>
      <c r="C19" s="28" t="s">
        <v>1257</v>
      </c>
      <c r="F19" s="250"/>
    </row>
    <row r="20" spans="2:7" ht="36.75" customHeight="1">
      <c r="C20" s="355"/>
      <c r="D20" s="355"/>
      <c r="E20" s="355"/>
      <c r="F20" s="355"/>
      <c r="G20" s="355"/>
    </row>
  </sheetData>
  <sheetProtection selectLockedCells="1" selectUnlockedCells="1"/>
  <mergeCells count="3">
    <mergeCell ref="C20:G20"/>
    <mergeCell ref="A2:G2"/>
    <mergeCell ref="B3:G3"/>
  </mergeCells>
  <phoneticPr fontId="15"/>
  <dataValidations count="3">
    <dataValidation type="list" operator="equal" allowBlank="1" showErrorMessage="1" errorTitle="入力規則違反" error="リストから選択してください" sqref="C4" xr:uid="{00000000-0002-0000-2F00-000000000000}">
      <formula1>"いる,いない"</formula1>
    </dataValidation>
    <dataValidation type="list" allowBlank="1" showErrorMessage="1" errorTitle="入力規則違反" error="リストから選択してください" sqref="D7:D8" xr:uid="{00000000-0002-0000-2F00-000001000000}">
      <formula1>"有,無"</formula1>
    </dataValidation>
    <dataValidation type="list" operator="equal" allowBlank="1" showErrorMessage="1" errorTitle="入力規則違反" error="リストから選択してください" sqref="C11 C16" xr:uid="{00000000-0002-0000-2F00-000002000000}">
      <formula1>"有,無,非該当"</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0">
    <tabColor rgb="FFFFFF00"/>
    <pageSetUpPr fitToPage="1"/>
  </sheetPr>
  <dimension ref="A1:I19"/>
  <sheetViews>
    <sheetView view="pageBreakPreview" zoomScaleNormal="100" zoomScaleSheetLayoutView="100" workbookViewId="0">
      <selection activeCell="B11" sqref="B11"/>
    </sheetView>
  </sheetViews>
  <sheetFormatPr defaultColWidth="9" defaultRowHeight="13"/>
  <cols>
    <col min="1" max="1" width="5.81640625" style="90" customWidth="1"/>
    <col min="2" max="2" width="9.81640625" style="90" customWidth="1"/>
    <col min="3" max="3" width="20" style="90" customWidth="1"/>
    <col min="4" max="4" width="8.81640625" style="90" customWidth="1"/>
    <col min="5" max="5" width="20" style="90" customWidth="1"/>
    <col min="6" max="6" width="8.08984375" style="90" customWidth="1"/>
    <col min="7" max="7" width="42" style="90" customWidth="1"/>
    <col min="8" max="8" width="11.6328125" style="90" customWidth="1"/>
    <col min="9" max="9" width="9" style="90" customWidth="1"/>
    <col min="10" max="10" width="9.6328125" style="90" customWidth="1"/>
    <col min="11" max="16384" width="9" style="90"/>
  </cols>
  <sheetData>
    <row r="1" spans="1:9" ht="22.5" customHeight="1">
      <c r="A1" s="90" t="s">
        <v>1605</v>
      </c>
    </row>
    <row r="2" spans="1:9" ht="18.75" customHeight="1">
      <c r="B2" s="90" t="s">
        <v>1258</v>
      </c>
    </row>
    <row r="3" spans="1:9" ht="19.5" customHeight="1">
      <c r="C3" s="45"/>
      <c r="D3" s="90" t="s">
        <v>1528</v>
      </c>
      <c r="F3" s="281"/>
      <c r="G3" s="281"/>
      <c r="H3" s="281"/>
    </row>
    <row r="4" spans="1:9" ht="9" customHeight="1"/>
    <row r="5" spans="1:9" ht="18.75" customHeight="1">
      <c r="B5" s="90" t="s">
        <v>1259</v>
      </c>
    </row>
    <row r="6" spans="1:9" ht="22.25" customHeight="1">
      <c r="C6" s="70" t="s">
        <v>1260</v>
      </c>
      <c r="D6" s="71"/>
      <c r="E6" s="282"/>
      <c r="F6" s="35" t="s">
        <v>1172</v>
      </c>
      <c r="G6" s="281"/>
      <c r="H6" s="281"/>
      <c r="I6" s="281"/>
    </row>
    <row r="7" spans="1:9" ht="22.25" customHeight="1">
      <c r="C7" s="170" t="s">
        <v>1261</v>
      </c>
      <c r="D7" s="283"/>
      <c r="E7" s="368"/>
      <c r="F7" s="368"/>
      <c r="G7" s="281"/>
      <c r="H7" s="281"/>
      <c r="I7" s="281"/>
    </row>
    <row r="8" spans="1:9" ht="23.25" customHeight="1">
      <c r="C8" s="170" t="s">
        <v>1262</v>
      </c>
      <c r="D8" s="283"/>
      <c r="E8" s="355"/>
      <c r="F8" s="355"/>
      <c r="G8" s="355"/>
      <c r="H8" s="281"/>
      <c r="I8" s="281"/>
    </row>
    <row r="9" spans="1:9" ht="9" customHeight="1"/>
    <row r="10" spans="1:9" ht="18.75" customHeight="1">
      <c r="B10" s="90" t="s">
        <v>1607</v>
      </c>
    </row>
    <row r="11" spans="1:9" ht="19.5" customHeight="1">
      <c r="C11" s="45"/>
      <c r="D11" s="90" t="s">
        <v>1602</v>
      </c>
      <c r="G11" s="281"/>
      <c r="H11" s="281"/>
      <c r="I11" s="281"/>
    </row>
    <row r="12" spans="1:9" ht="19.5" customHeight="1">
      <c r="B12" s="58"/>
      <c r="C12" s="90" t="s">
        <v>1606</v>
      </c>
    </row>
    <row r="13" spans="1:9" ht="19.5" customHeight="1">
      <c r="C13" s="97"/>
    </row>
    <row r="14" spans="1:9" ht="9" customHeight="1"/>
    <row r="15" spans="1:9" ht="18.75" customHeight="1">
      <c r="B15" s="90" t="s">
        <v>1263</v>
      </c>
    </row>
    <row r="16" spans="1:9" ht="19.5" customHeight="1">
      <c r="C16" s="45"/>
      <c r="D16" s="90" t="s">
        <v>1602</v>
      </c>
      <c r="G16" s="281"/>
      <c r="H16" s="281"/>
      <c r="I16" s="281"/>
    </row>
    <row r="17" spans="2:7" ht="19.5" customHeight="1">
      <c r="B17" s="58"/>
      <c r="C17" s="90" t="s">
        <v>1264</v>
      </c>
    </row>
    <row r="18" spans="2:7" ht="51.75" customHeight="1">
      <c r="C18" s="355"/>
      <c r="D18" s="355"/>
      <c r="E18" s="355"/>
      <c r="F18" s="355"/>
      <c r="G18" s="355"/>
    </row>
    <row r="19" spans="2:7">
      <c r="F19" s="46"/>
    </row>
  </sheetData>
  <mergeCells count="3">
    <mergeCell ref="E7:F7"/>
    <mergeCell ref="E8:G8"/>
    <mergeCell ref="C18:G18"/>
  </mergeCells>
  <phoneticPr fontId="15"/>
  <dataValidations count="1">
    <dataValidation type="list" operator="equal" allowBlank="1" showErrorMessage="1" errorTitle="入力規則違反" error="リストから選択してください" sqref="C3 C11 C16" xr:uid="{00000000-0002-0000-3000-000000000000}">
      <formula1>"いる,いない"</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pageSetUpPr fitToPage="1"/>
  </sheetPr>
  <dimension ref="A1:M25"/>
  <sheetViews>
    <sheetView view="pageBreakPreview" topLeftCell="A13" zoomScaleNormal="100" zoomScaleSheetLayoutView="100" workbookViewId="0">
      <selection activeCell="C27" sqref="C27"/>
    </sheetView>
  </sheetViews>
  <sheetFormatPr defaultColWidth="9" defaultRowHeight="13"/>
  <cols>
    <col min="1" max="1" width="15.08984375" style="14" customWidth="1"/>
    <col min="2" max="2" width="15.1796875" style="14" customWidth="1"/>
    <col min="3" max="3" width="15" style="14" customWidth="1"/>
    <col min="4" max="4" width="9.6328125" style="14" customWidth="1"/>
    <col min="5" max="5" width="13.453125" style="14" customWidth="1"/>
    <col min="6" max="6" width="19.6328125" style="14" customWidth="1"/>
    <col min="7" max="7" width="10.6328125" style="14" customWidth="1"/>
    <col min="8" max="8" width="11.08984375" style="14" customWidth="1"/>
    <col min="9" max="9" width="12.81640625" style="14" customWidth="1"/>
    <col min="10" max="10" width="10.6328125" style="14" customWidth="1"/>
    <col min="11" max="16384" width="9" style="14"/>
  </cols>
  <sheetData>
    <row r="1" spans="1:13" ht="13.5" customHeight="1">
      <c r="A1" s="14" t="s">
        <v>1064</v>
      </c>
      <c r="D1" s="28"/>
    </row>
    <row r="2" spans="1:13" s="28" customFormat="1" ht="22.25" customHeight="1">
      <c r="A2" s="28" t="s">
        <v>1435</v>
      </c>
      <c r="B2" s="63"/>
    </row>
    <row r="3" spans="1:13" ht="52">
      <c r="A3" s="14" t="s">
        <v>88</v>
      </c>
      <c r="B3" s="20" t="s">
        <v>89</v>
      </c>
      <c r="C3" s="45"/>
      <c r="D3" s="20" t="s">
        <v>90</v>
      </c>
      <c r="E3" s="22"/>
      <c r="F3" s="67" t="s">
        <v>1434</v>
      </c>
      <c r="G3" s="45"/>
      <c r="H3" s="20" t="s">
        <v>90</v>
      </c>
      <c r="I3" s="22"/>
      <c r="J3" s="64"/>
      <c r="K3" s="19"/>
      <c r="L3" s="19"/>
      <c r="M3" s="65"/>
    </row>
    <row r="4" spans="1:13" s="28" customFormat="1" ht="22.25" customHeight="1">
      <c r="A4" s="28" t="s">
        <v>1425</v>
      </c>
    </row>
    <row r="5" spans="1:13" ht="22.25" customHeight="1">
      <c r="B5" s="45"/>
      <c r="C5" s="14" t="s">
        <v>1423</v>
      </c>
      <c r="F5" s="19"/>
      <c r="G5" s="19" t="s">
        <v>91</v>
      </c>
      <c r="H5" s="368"/>
      <c r="I5" s="368"/>
      <c r="J5" s="368"/>
    </row>
    <row r="6" spans="1:13" s="28" customFormat="1" ht="22.25" customHeight="1">
      <c r="A6" s="28" t="s">
        <v>1426</v>
      </c>
    </row>
    <row r="7" spans="1:13" ht="22.25" customHeight="1">
      <c r="B7" s="45"/>
      <c r="C7" s="14" t="s">
        <v>1423</v>
      </c>
    </row>
    <row r="8" spans="1:13" s="28" customFormat="1" ht="22.25" customHeight="1">
      <c r="A8" s="28" t="s">
        <v>1076</v>
      </c>
    </row>
    <row r="9" spans="1:13" ht="22.25" customHeight="1">
      <c r="B9" s="45"/>
      <c r="C9" s="14" t="s">
        <v>1423</v>
      </c>
    </row>
    <row r="10" spans="1:13" ht="8.25" customHeight="1"/>
    <row r="11" spans="1:13" ht="13.5" customHeight="1">
      <c r="A11" s="14" t="s">
        <v>92</v>
      </c>
    </row>
    <row r="12" spans="1:13" s="28" customFormat="1" ht="22.25" customHeight="1">
      <c r="A12" s="28" t="s">
        <v>1427</v>
      </c>
    </row>
    <row r="13" spans="1:13" ht="22.25" customHeight="1">
      <c r="B13" s="45"/>
      <c r="C13" s="14" t="s">
        <v>1423</v>
      </c>
    </row>
    <row r="14" spans="1:13" s="28" customFormat="1" ht="22.25" customHeight="1">
      <c r="A14" s="28" t="s">
        <v>1428</v>
      </c>
    </row>
    <row r="15" spans="1:13" ht="22.25" customHeight="1">
      <c r="B15" s="45"/>
      <c r="C15" s="14" t="s">
        <v>1423</v>
      </c>
    </row>
    <row r="16" spans="1:13" s="28" customFormat="1" ht="22.25" customHeight="1">
      <c r="A16" s="28" t="s">
        <v>1429</v>
      </c>
    </row>
    <row r="17" spans="1:10" ht="22.25" customHeight="1">
      <c r="B17" s="45"/>
      <c r="C17" s="14" t="s">
        <v>1423</v>
      </c>
      <c r="G17" s="61" t="s">
        <v>93</v>
      </c>
      <c r="H17" s="368"/>
      <c r="I17" s="368"/>
      <c r="J17" s="368"/>
    </row>
    <row r="18" spans="1:10" s="28" customFormat="1" ht="22.25" customHeight="1">
      <c r="A18" s="28" t="s">
        <v>1430</v>
      </c>
      <c r="G18" s="66"/>
    </row>
    <row r="19" spans="1:10" ht="22.25" customHeight="1">
      <c r="B19" s="45"/>
      <c r="C19" s="14" t="s">
        <v>1423</v>
      </c>
      <c r="F19" s="46"/>
      <c r="G19" s="58"/>
    </row>
    <row r="20" spans="1:10" s="28" customFormat="1" ht="22.25" customHeight="1">
      <c r="A20" s="28" t="s">
        <v>1431</v>
      </c>
    </row>
    <row r="21" spans="1:10" ht="24.75" customHeight="1">
      <c r="B21" s="369"/>
      <c r="C21" s="370"/>
      <c r="D21" s="370"/>
      <c r="E21" s="370"/>
      <c r="F21" s="370"/>
      <c r="G21" s="370"/>
      <c r="H21" s="370"/>
      <c r="I21" s="370"/>
      <c r="J21" s="371"/>
    </row>
    <row r="22" spans="1:10" s="28" customFormat="1" ht="22.25" customHeight="1">
      <c r="A22" s="28" t="s">
        <v>1432</v>
      </c>
    </row>
    <row r="23" spans="1:10" ht="22.25" customHeight="1">
      <c r="B23" s="45"/>
      <c r="C23" s="14" t="s">
        <v>1423</v>
      </c>
    </row>
    <row r="24" spans="1:10" s="28" customFormat="1" ht="22.25" customHeight="1">
      <c r="A24" s="28" t="s">
        <v>1433</v>
      </c>
    </row>
    <row r="25" spans="1:10" ht="21.75" customHeight="1">
      <c r="B25" s="369"/>
      <c r="C25" s="370"/>
      <c r="D25" s="370"/>
      <c r="E25" s="370"/>
      <c r="F25" s="370"/>
      <c r="G25" s="370"/>
      <c r="H25" s="370"/>
      <c r="I25" s="370"/>
      <c r="J25" s="371"/>
    </row>
  </sheetData>
  <mergeCells count="4">
    <mergeCell ref="H5:J5"/>
    <mergeCell ref="H17:J17"/>
    <mergeCell ref="B21:J21"/>
    <mergeCell ref="B25:J25"/>
  </mergeCells>
  <phoneticPr fontId="15"/>
  <dataValidations count="2">
    <dataValidation type="list" operator="equal" allowBlank="1" showErrorMessage="1" errorTitle="入力規則違反" error="リストから選択してください" sqref="K3" xr:uid="{00000000-0002-0000-0400-000000000000}">
      <formula1>"いる,いない,非該当"</formula1>
      <formula2>0</formula2>
    </dataValidation>
    <dataValidation type="list" operator="equal" allowBlank="1" showErrorMessage="1" errorTitle="入力規則違反" error="リストから選択してください" sqref="C3 G3 B5 B7 B9 B13 B15 B17 B19 B23" xr:uid="{00000000-0002-0000-0400-000001000000}">
      <formula1>"はい,いいえ"</formula1>
    </dataValidation>
  </dataValidations>
  <pageMargins left="0.6694444444444444" right="0.43333333333333335" top="0.78749999999999998" bottom="0.6298611111111112" header="0.51180555555555551" footer="0.27569444444444446"/>
  <pageSetup paperSize="9" scale="91" firstPageNumber="0" orientation="landscape" horizontalDpi="300" verticalDpi="300" r:id="rId1"/>
  <headerFooter alignWithMargins="0">
    <oddFooter>&amp;C&amp;A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1">
    <tabColor rgb="FFFFFF00"/>
    <pageSetUpPr fitToPage="1"/>
  </sheetPr>
  <dimension ref="A1:F32"/>
  <sheetViews>
    <sheetView view="pageBreakPreview" topLeftCell="A11" zoomScaleNormal="100" zoomScaleSheetLayoutView="100" workbookViewId="0">
      <selection activeCell="D41" sqref="D41"/>
    </sheetView>
  </sheetViews>
  <sheetFormatPr defaultColWidth="15.36328125" defaultRowHeight="13"/>
  <cols>
    <col min="1" max="1" width="7" style="90" customWidth="1"/>
    <col min="2" max="2" width="15.36328125" style="90" customWidth="1"/>
    <col min="3" max="3" width="52.90625" style="90" bestFit="1" customWidth="1"/>
    <col min="4" max="4" width="6.90625" style="90" customWidth="1"/>
    <col min="5" max="5" width="15.36328125" style="79" customWidth="1"/>
    <col min="6" max="6" width="3.36328125" style="59" customWidth="1"/>
    <col min="7" max="16384" width="15.36328125" style="90"/>
  </cols>
  <sheetData>
    <row r="1" spans="1:6" ht="16.25" customHeight="1" thickBot="1">
      <c r="A1" s="69" t="s">
        <v>1403</v>
      </c>
    </row>
    <row r="2" spans="1:6" ht="15.65" customHeight="1">
      <c r="A2" s="284"/>
      <c r="B2" s="285"/>
      <c r="C2" s="286"/>
      <c r="D2" s="287"/>
      <c r="E2" s="432" t="s">
        <v>1609</v>
      </c>
      <c r="F2" s="433"/>
    </row>
    <row r="3" spans="1:6" ht="15.65" customHeight="1">
      <c r="A3" s="288"/>
      <c r="B3" s="289"/>
      <c r="C3" s="290" t="s">
        <v>1610</v>
      </c>
      <c r="D3" s="291" t="s">
        <v>1278</v>
      </c>
      <c r="E3" s="292"/>
      <c r="F3" s="293" t="s">
        <v>1172</v>
      </c>
    </row>
    <row r="4" spans="1:6" ht="19.5" customHeight="1">
      <c r="A4" s="288"/>
      <c r="B4" s="25" t="s">
        <v>1268</v>
      </c>
      <c r="C4" s="130" t="s">
        <v>1611</v>
      </c>
      <c r="D4" s="249" t="s">
        <v>1279</v>
      </c>
      <c r="E4" s="258"/>
      <c r="F4" s="294" t="s">
        <v>1190</v>
      </c>
    </row>
    <row r="5" spans="1:6" ht="19.5" customHeight="1">
      <c r="A5" s="288"/>
      <c r="B5" s="25" t="s">
        <v>1269</v>
      </c>
      <c r="C5" s="130" t="s">
        <v>1612</v>
      </c>
      <c r="D5" s="249" t="s">
        <v>1280</v>
      </c>
      <c r="E5" s="258"/>
      <c r="F5" s="294" t="s">
        <v>1305</v>
      </c>
    </row>
    <row r="6" spans="1:6" ht="15.65" customHeight="1">
      <c r="A6" s="288"/>
      <c r="B6" s="295"/>
      <c r="C6" s="130" t="s">
        <v>1613</v>
      </c>
      <c r="D6" s="249" t="s">
        <v>1281</v>
      </c>
      <c r="E6" s="260" t="str">
        <f>IF(SUM(E3,E4,-E5)=0,"",SUM(E3,E4,-E5))</f>
        <v/>
      </c>
      <c r="F6" s="294" t="s">
        <v>1187</v>
      </c>
    </row>
    <row r="7" spans="1:6" ht="15.65" customHeight="1">
      <c r="A7" s="288"/>
      <c r="B7" s="289"/>
      <c r="C7" s="290" t="s">
        <v>1610</v>
      </c>
      <c r="D7" s="249" t="s">
        <v>1282</v>
      </c>
      <c r="E7" s="258"/>
      <c r="F7" s="294" t="s">
        <v>1306</v>
      </c>
    </row>
    <row r="8" spans="1:6" ht="19.5" customHeight="1">
      <c r="A8" s="288"/>
      <c r="B8" s="25" t="s">
        <v>1270</v>
      </c>
      <c r="C8" s="130" t="s">
        <v>1611</v>
      </c>
      <c r="D8" s="249" t="s">
        <v>1283</v>
      </c>
      <c r="E8" s="258"/>
      <c r="F8" s="294" t="s">
        <v>1187</v>
      </c>
    </row>
    <row r="9" spans="1:6" ht="19.5" customHeight="1">
      <c r="A9" s="288" t="s">
        <v>1265</v>
      </c>
      <c r="B9" s="25" t="s">
        <v>1271</v>
      </c>
      <c r="C9" s="130" t="s">
        <v>1612</v>
      </c>
      <c r="D9" s="249" t="s">
        <v>1284</v>
      </c>
      <c r="E9" s="258"/>
      <c r="F9" s="294" t="s">
        <v>1307</v>
      </c>
    </row>
    <row r="10" spans="1:6" ht="15.65" customHeight="1">
      <c r="A10" s="288"/>
      <c r="B10" s="295"/>
      <c r="C10" s="130" t="s">
        <v>1614</v>
      </c>
      <c r="D10" s="249" t="s">
        <v>1285</v>
      </c>
      <c r="E10" s="260" t="str">
        <f>IF(SUM(E7,E8,-E9)=0,"",SUM(E7,E8,-E9))</f>
        <v/>
      </c>
      <c r="F10" s="294" t="s">
        <v>1172</v>
      </c>
    </row>
    <row r="11" spans="1:6" ht="15.65" customHeight="1">
      <c r="A11" s="288"/>
      <c r="B11" s="101"/>
      <c r="C11" s="290" t="s">
        <v>1610</v>
      </c>
      <c r="D11" s="249" t="s">
        <v>1625</v>
      </c>
      <c r="E11" s="258"/>
      <c r="F11" s="294" t="s">
        <v>1172</v>
      </c>
    </row>
    <row r="12" spans="1:6" ht="20.25" customHeight="1">
      <c r="A12" s="288"/>
      <c r="B12" s="25" t="s">
        <v>1272</v>
      </c>
      <c r="C12" s="130" t="s">
        <v>1611</v>
      </c>
      <c r="D12" s="249" t="s">
        <v>1286</v>
      </c>
      <c r="E12" s="258"/>
      <c r="F12" s="294" t="s">
        <v>1172</v>
      </c>
    </row>
    <row r="13" spans="1:6" ht="20.25" customHeight="1">
      <c r="A13" s="288"/>
      <c r="B13" s="25" t="s">
        <v>1269</v>
      </c>
      <c r="C13" s="130" t="s">
        <v>1612</v>
      </c>
      <c r="D13" s="249" t="s">
        <v>1287</v>
      </c>
      <c r="E13" s="258"/>
      <c r="F13" s="294" t="s">
        <v>1172</v>
      </c>
    </row>
    <row r="14" spans="1:6" ht="15.65" customHeight="1">
      <c r="A14" s="288"/>
      <c r="B14" s="104"/>
      <c r="C14" s="130" t="s">
        <v>1615</v>
      </c>
      <c r="D14" s="249" t="s">
        <v>1288</v>
      </c>
      <c r="E14" s="260" t="str">
        <f>IF(SUM(E11,E12,-E13)=0,"",SUM(E11,E12,-E13))</f>
        <v/>
      </c>
      <c r="F14" s="294" t="s">
        <v>1172</v>
      </c>
    </row>
    <row r="15" spans="1:6" ht="15.65" customHeight="1">
      <c r="A15" s="288"/>
      <c r="B15" s="101"/>
      <c r="C15" s="290" t="s">
        <v>1610</v>
      </c>
      <c r="D15" s="249" t="s">
        <v>1289</v>
      </c>
      <c r="E15" s="258"/>
      <c r="F15" s="294" t="s">
        <v>1172</v>
      </c>
    </row>
    <row r="16" spans="1:6" ht="19.5" customHeight="1">
      <c r="A16" s="288" t="s">
        <v>1266</v>
      </c>
      <c r="B16" s="25" t="s">
        <v>1273</v>
      </c>
      <c r="C16" s="130" t="s">
        <v>1611</v>
      </c>
      <c r="D16" s="249" t="s">
        <v>1290</v>
      </c>
      <c r="E16" s="258"/>
      <c r="F16" s="294" t="s">
        <v>1191</v>
      </c>
    </row>
    <row r="17" spans="1:6" ht="19.5" customHeight="1">
      <c r="A17" s="288"/>
      <c r="B17" s="25" t="s">
        <v>1269</v>
      </c>
      <c r="C17" s="130" t="s">
        <v>1612</v>
      </c>
      <c r="D17" s="249" t="s">
        <v>1291</v>
      </c>
      <c r="E17" s="258"/>
      <c r="F17" s="294" t="s">
        <v>1187</v>
      </c>
    </row>
    <row r="18" spans="1:6" ht="15.65" customHeight="1">
      <c r="A18" s="288"/>
      <c r="B18" s="104"/>
      <c r="C18" s="130" t="s">
        <v>1616</v>
      </c>
      <c r="D18" s="249" t="s">
        <v>1292</v>
      </c>
      <c r="E18" s="260" t="str">
        <f>IF(SUM(E15,E16,-E17)=0,"",SUM(E15,E16,-E17))</f>
        <v/>
      </c>
      <c r="F18" s="294" t="s">
        <v>1172</v>
      </c>
    </row>
    <row r="19" spans="1:6" ht="15.65" customHeight="1">
      <c r="A19" s="288"/>
      <c r="B19" s="101"/>
      <c r="C19" s="290" t="s">
        <v>1610</v>
      </c>
      <c r="D19" s="249" t="s">
        <v>1293</v>
      </c>
      <c r="E19" s="258"/>
      <c r="F19" s="294" t="s">
        <v>1171</v>
      </c>
    </row>
    <row r="20" spans="1:6" ht="19.5" customHeight="1">
      <c r="A20" s="288"/>
      <c r="B20" s="25" t="s">
        <v>1274</v>
      </c>
      <c r="C20" s="130" t="s">
        <v>1611</v>
      </c>
      <c r="D20" s="249" t="s">
        <v>1294</v>
      </c>
      <c r="E20" s="258"/>
      <c r="F20" s="294" t="s">
        <v>1172</v>
      </c>
    </row>
    <row r="21" spans="1:6" ht="19.5" customHeight="1">
      <c r="A21" s="288"/>
      <c r="B21" s="25" t="s">
        <v>1275</v>
      </c>
      <c r="C21" s="130" t="s">
        <v>1612</v>
      </c>
      <c r="D21" s="249" t="s">
        <v>1295</v>
      </c>
      <c r="E21" s="258"/>
      <c r="F21" s="294" t="s">
        <v>1306</v>
      </c>
    </row>
    <row r="22" spans="1:6" ht="15.65" customHeight="1">
      <c r="A22" s="288"/>
      <c r="B22" s="104"/>
      <c r="C22" s="130" t="s">
        <v>1617</v>
      </c>
      <c r="D22" s="249" t="s">
        <v>1296</v>
      </c>
      <c r="E22" s="260" t="str">
        <f>IF(SUM(E19,E20,-E21)=0,"",SUM(E19,E20,-E21))</f>
        <v/>
      </c>
      <c r="F22" s="294" t="s">
        <v>1172</v>
      </c>
    </row>
    <row r="23" spans="1:6" ht="15.65" customHeight="1">
      <c r="A23" s="288" t="s">
        <v>1267</v>
      </c>
      <c r="B23" s="101"/>
      <c r="C23" s="290" t="s">
        <v>1610</v>
      </c>
      <c r="D23" s="249" t="s">
        <v>1297</v>
      </c>
      <c r="E23" s="258"/>
      <c r="F23" s="294" t="s">
        <v>1187</v>
      </c>
    </row>
    <row r="24" spans="1:6" ht="19.5" customHeight="1">
      <c r="A24" s="288"/>
      <c r="B24" s="25" t="s">
        <v>1276</v>
      </c>
      <c r="C24" s="130" t="s">
        <v>1611</v>
      </c>
      <c r="D24" s="249" t="s">
        <v>1298</v>
      </c>
      <c r="E24" s="258"/>
      <c r="F24" s="294" t="s">
        <v>1172</v>
      </c>
    </row>
    <row r="25" spans="1:6" ht="19.5" customHeight="1">
      <c r="A25" s="288"/>
      <c r="B25" s="25" t="s">
        <v>1269</v>
      </c>
      <c r="C25" s="130" t="s">
        <v>1612</v>
      </c>
      <c r="D25" s="249" t="s">
        <v>1299</v>
      </c>
      <c r="E25" s="258"/>
      <c r="F25" s="294" t="s">
        <v>1190</v>
      </c>
    </row>
    <row r="26" spans="1:6" ht="15.65" customHeight="1">
      <c r="A26" s="288"/>
      <c r="B26" s="104"/>
      <c r="C26" s="130" t="s">
        <v>1618</v>
      </c>
      <c r="D26" s="249" t="s">
        <v>1300</v>
      </c>
      <c r="E26" s="260" t="str">
        <f>IF(SUM(E23,E24,-E25)=0,"",SUM(E23,E24,-E25))</f>
        <v/>
      </c>
      <c r="F26" s="294" t="s">
        <v>1172</v>
      </c>
    </row>
    <row r="27" spans="1:6" ht="15.65" customHeight="1">
      <c r="A27" s="288"/>
      <c r="B27" s="25"/>
      <c r="C27" s="130" t="s">
        <v>1619</v>
      </c>
      <c r="D27" s="249" t="s">
        <v>1301</v>
      </c>
      <c r="E27" s="260" t="str">
        <f>IF(SUM(E3,E7,E11,E15,E19,E23)=0,"",SUM(E3,E7,E11,E15,E19,E23))</f>
        <v/>
      </c>
      <c r="F27" s="294" t="s">
        <v>1172</v>
      </c>
    </row>
    <row r="28" spans="1:6" ht="15.65" customHeight="1">
      <c r="A28" s="288"/>
      <c r="B28" s="25" t="s">
        <v>1277</v>
      </c>
      <c r="C28" s="130" t="s">
        <v>1620</v>
      </c>
      <c r="D28" s="249" t="s">
        <v>1302</v>
      </c>
      <c r="E28" s="260" t="str">
        <f>IF(SUM(E4,E8,E12,E16,E20,E24)=0,"",SUM(E4,E8,E12,E16,E20,E24))</f>
        <v/>
      </c>
      <c r="F28" s="294" t="s">
        <v>1172</v>
      </c>
    </row>
    <row r="29" spans="1:6" ht="15.65" customHeight="1">
      <c r="A29" s="288"/>
      <c r="B29" s="25"/>
      <c r="C29" s="130" t="s">
        <v>1621</v>
      </c>
      <c r="D29" s="249" t="s">
        <v>1303</v>
      </c>
      <c r="E29" s="260" t="str">
        <f>IF(SUM(E5,E9,E13,E17,E21,E25)=0,"",SUM(E5,E9,E13,E17,E21,E25))</f>
        <v/>
      </c>
      <c r="F29" s="294" t="s">
        <v>1172</v>
      </c>
    </row>
    <row r="30" spans="1:6" ht="15.65" customHeight="1" thickBot="1">
      <c r="A30" s="296"/>
      <c r="B30" s="297"/>
      <c r="C30" s="298" t="s">
        <v>1622</v>
      </c>
      <c r="D30" s="299" t="s">
        <v>1304</v>
      </c>
      <c r="E30" s="300" t="str">
        <f>IF(SUM(E6,E10,E14,E18,E22,E26)=0,"",SUM(E6,E10,E14,E18,E22,E26))</f>
        <v/>
      </c>
      <c r="F30" s="301" t="s">
        <v>1172</v>
      </c>
    </row>
    <row r="31" spans="1:6" ht="24" customHeight="1">
      <c r="A31" s="434" t="s">
        <v>1623</v>
      </c>
      <c r="B31" s="434"/>
      <c r="C31" s="434"/>
      <c r="D31" s="434"/>
      <c r="E31" s="434"/>
      <c r="F31" s="434"/>
    </row>
    <row r="32" spans="1:6">
      <c r="A32" s="90" t="s">
        <v>1624</v>
      </c>
    </row>
  </sheetData>
  <mergeCells count="2">
    <mergeCell ref="E2:F2"/>
    <mergeCell ref="A31:F31"/>
  </mergeCells>
  <phoneticPr fontId="15"/>
  <pageMargins left="0.6694444444444444" right="0.43333333333333335" top="0.78749999999999998" bottom="0.6298611111111112" header="0.51180555555555551" footer="0.27569444444444446"/>
  <pageSetup paperSize="9" scale="92" firstPageNumber="0" orientation="landscape" horizontalDpi="300" verticalDpi="300" r:id="rId1"/>
  <headerFooter alignWithMargins="0">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2">
    <tabColor rgb="FFFFFF00"/>
    <pageSetUpPr fitToPage="1"/>
  </sheetPr>
  <dimension ref="A1:J30"/>
  <sheetViews>
    <sheetView view="pageBreakPreview" topLeftCell="A11" zoomScaleNormal="100" zoomScaleSheetLayoutView="100" workbookViewId="0">
      <selection activeCell="C4" sqref="C4"/>
    </sheetView>
  </sheetViews>
  <sheetFormatPr defaultColWidth="3.453125" defaultRowHeight="13"/>
  <cols>
    <col min="1" max="1" width="5.90625" style="90" customWidth="1"/>
    <col min="2" max="2" width="18.81640625" style="90" customWidth="1"/>
    <col min="3" max="3" width="22.453125" style="90" customWidth="1"/>
    <col min="4" max="4" width="13.1796875" style="90" customWidth="1"/>
    <col min="5" max="5" width="22.81640625" style="90" customWidth="1"/>
    <col min="6" max="6" width="4.08984375" style="90" customWidth="1"/>
    <col min="7" max="7" width="22.81640625" style="90" customWidth="1"/>
    <col min="8" max="9" width="12.453125" style="90" customWidth="1"/>
    <col min="10" max="10" width="8" style="90" customWidth="1"/>
    <col min="11" max="16384" width="3.453125" style="90"/>
  </cols>
  <sheetData>
    <row r="1" spans="1:10" ht="22.25" customHeight="1">
      <c r="A1" s="18" t="s">
        <v>1349</v>
      </c>
      <c r="B1" s="18"/>
      <c r="C1" s="18"/>
      <c r="D1" s="18"/>
      <c r="E1" s="18"/>
    </row>
    <row r="2" spans="1:10" ht="21.75" customHeight="1">
      <c r="A2" s="90" t="s">
        <v>1404</v>
      </c>
    </row>
    <row r="3" spans="1:10" ht="22.5" customHeight="1">
      <c r="B3" s="45"/>
      <c r="C3" s="90" t="s">
        <v>1528</v>
      </c>
    </row>
    <row r="4" spans="1:10" ht="14.25" customHeight="1"/>
    <row r="5" spans="1:10" ht="21.75" customHeight="1">
      <c r="A5" s="90" t="s">
        <v>1405</v>
      </c>
    </row>
    <row r="6" spans="1:10" ht="26.25" customHeight="1">
      <c r="A6" s="18"/>
      <c r="B6" s="258"/>
      <c r="C6" s="90" t="s">
        <v>1308</v>
      </c>
      <c r="E6" s="58" t="s">
        <v>1309</v>
      </c>
      <c r="F6" s="355"/>
      <c r="G6" s="355"/>
      <c r="H6" s="355"/>
      <c r="I6" s="355"/>
      <c r="J6" s="355"/>
    </row>
    <row r="7" spans="1:10" ht="22.25" customHeight="1">
      <c r="A7" s="18"/>
      <c r="B7" s="18"/>
      <c r="C7" s="18"/>
      <c r="D7" s="18"/>
      <c r="E7" s="18"/>
    </row>
    <row r="8" spans="1:10" ht="13.5" customHeight="1">
      <c r="A8" s="90" t="s">
        <v>1406</v>
      </c>
    </row>
    <row r="9" spans="1:10" ht="22.25" customHeight="1">
      <c r="A9" s="90" t="s">
        <v>1407</v>
      </c>
    </row>
    <row r="10" spans="1:10" ht="19.5" customHeight="1">
      <c r="A10" s="134"/>
      <c r="B10" s="435" t="s">
        <v>1315</v>
      </c>
      <c r="C10" s="436"/>
      <c r="D10" s="388" t="s">
        <v>1316</v>
      </c>
      <c r="E10" s="435" t="s">
        <v>1317</v>
      </c>
      <c r="F10" s="436"/>
      <c r="G10" s="388" t="s">
        <v>1318</v>
      </c>
      <c r="H10" s="397" t="s">
        <v>1363</v>
      </c>
      <c r="I10" s="399"/>
    </row>
    <row r="11" spans="1:10" ht="27" customHeight="1">
      <c r="A11" s="136"/>
      <c r="B11" s="437"/>
      <c r="C11" s="438"/>
      <c r="D11" s="389"/>
      <c r="E11" s="437"/>
      <c r="F11" s="438"/>
      <c r="G11" s="389"/>
      <c r="H11" s="21" t="s">
        <v>1319</v>
      </c>
      <c r="I11" s="21" t="s">
        <v>1320</v>
      </c>
    </row>
    <row r="12" spans="1:10" ht="25.25" customHeight="1">
      <c r="A12" s="21" t="s">
        <v>1310</v>
      </c>
      <c r="B12" s="368"/>
      <c r="C12" s="368"/>
      <c r="D12" s="97"/>
      <c r="E12" s="219"/>
      <c r="F12" s="21" t="s">
        <v>1172</v>
      </c>
      <c r="G12" s="234"/>
      <c r="H12" s="176"/>
      <c r="I12" s="234"/>
    </row>
    <row r="13" spans="1:10" ht="25.25" customHeight="1">
      <c r="A13" s="21" t="s">
        <v>1311</v>
      </c>
      <c r="B13" s="368"/>
      <c r="C13" s="368"/>
      <c r="D13" s="97"/>
      <c r="E13" s="219"/>
      <c r="F13" s="21" t="s">
        <v>1172</v>
      </c>
      <c r="G13" s="234"/>
      <c r="H13" s="176"/>
      <c r="I13" s="234"/>
    </row>
    <row r="14" spans="1:10" ht="25.25" customHeight="1">
      <c r="A14" s="21" t="s">
        <v>1312</v>
      </c>
      <c r="B14" s="368"/>
      <c r="C14" s="368"/>
      <c r="D14" s="97"/>
      <c r="E14" s="219"/>
      <c r="F14" s="21" t="s">
        <v>1172</v>
      </c>
      <c r="G14" s="234"/>
      <c r="H14" s="176"/>
      <c r="I14" s="234"/>
    </row>
    <row r="15" spans="1:10" ht="25.25" customHeight="1">
      <c r="A15" s="21" t="s">
        <v>1313</v>
      </c>
      <c r="B15" s="368"/>
      <c r="C15" s="368"/>
      <c r="D15" s="97"/>
      <c r="E15" s="219"/>
      <c r="F15" s="21" t="s">
        <v>1172</v>
      </c>
      <c r="G15" s="234"/>
      <c r="H15" s="176"/>
      <c r="I15" s="234"/>
    </row>
    <row r="16" spans="1:10" ht="25.25" customHeight="1">
      <c r="A16" s="21" t="s">
        <v>1314</v>
      </c>
      <c r="B16" s="368"/>
      <c r="C16" s="368"/>
      <c r="D16" s="97"/>
      <c r="E16" s="219"/>
      <c r="F16" s="21" t="s">
        <v>1172</v>
      </c>
      <c r="G16" s="234"/>
      <c r="H16" s="176"/>
      <c r="I16" s="234"/>
    </row>
    <row r="17" spans="1:10" ht="14.25" customHeight="1"/>
    <row r="18" spans="1:10" ht="13.5" customHeight="1">
      <c r="A18" s="90" t="s">
        <v>1321</v>
      </c>
    </row>
    <row r="19" spans="1:10" ht="25.25" customHeight="1">
      <c r="A19" s="27" t="s">
        <v>1322</v>
      </c>
      <c r="B19" s="355"/>
      <c r="C19" s="355"/>
      <c r="D19" s="355"/>
      <c r="E19" s="355"/>
      <c r="F19" s="355"/>
      <c r="G19" s="355"/>
      <c r="H19" s="355"/>
      <c r="I19" s="355"/>
      <c r="J19" s="355"/>
    </row>
    <row r="20" spans="1:10" ht="25.25" customHeight="1">
      <c r="A20" s="27" t="s">
        <v>1323</v>
      </c>
      <c r="B20" s="355"/>
      <c r="C20" s="355"/>
      <c r="D20" s="355"/>
      <c r="E20" s="355"/>
      <c r="F20" s="355"/>
      <c r="G20" s="355"/>
      <c r="H20" s="355"/>
      <c r="I20" s="355"/>
      <c r="J20" s="355"/>
    </row>
    <row r="21" spans="1:10" ht="25.25" customHeight="1">
      <c r="A21" s="21" t="s">
        <v>1312</v>
      </c>
      <c r="B21" s="355"/>
      <c r="C21" s="355"/>
      <c r="D21" s="355"/>
      <c r="E21" s="355"/>
      <c r="F21" s="355"/>
      <c r="G21" s="355"/>
      <c r="H21" s="355"/>
      <c r="I21" s="355"/>
      <c r="J21" s="355"/>
    </row>
    <row r="22" spans="1:10" ht="25.25" customHeight="1">
      <c r="A22" s="21" t="s">
        <v>1313</v>
      </c>
      <c r="B22" s="355"/>
      <c r="C22" s="355"/>
      <c r="D22" s="355"/>
      <c r="E22" s="355"/>
      <c r="F22" s="355"/>
      <c r="G22" s="355"/>
      <c r="H22" s="355"/>
      <c r="I22" s="355"/>
      <c r="J22" s="355"/>
    </row>
    <row r="23" spans="1:10" ht="25.25" customHeight="1">
      <c r="A23" s="21" t="s">
        <v>1324</v>
      </c>
      <c r="B23" s="355"/>
      <c r="C23" s="355"/>
      <c r="D23" s="355"/>
      <c r="E23" s="355"/>
      <c r="F23" s="355"/>
      <c r="G23" s="355"/>
      <c r="H23" s="355"/>
      <c r="I23" s="355"/>
      <c r="J23" s="355"/>
    </row>
    <row r="24" spans="1:10" ht="20.149999999999999" customHeight="1"/>
    <row r="25" spans="1:10" ht="20.149999999999999" customHeight="1"/>
    <row r="29" spans="1:10" ht="22.25" customHeight="1"/>
    <row r="30" spans="1:10" ht="22.25" customHeight="1"/>
  </sheetData>
  <mergeCells count="16">
    <mergeCell ref="B19:J19"/>
    <mergeCell ref="B20:J20"/>
    <mergeCell ref="B21:J21"/>
    <mergeCell ref="B22:J22"/>
    <mergeCell ref="B23:J23"/>
    <mergeCell ref="B16:C16"/>
    <mergeCell ref="F6:J6"/>
    <mergeCell ref="B12:C12"/>
    <mergeCell ref="B13:C13"/>
    <mergeCell ref="B14:C14"/>
    <mergeCell ref="B15:C15"/>
    <mergeCell ref="H10:I10"/>
    <mergeCell ref="G10:G11"/>
    <mergeCell ref="E10:F11"/>
    <mergeCell ref="D10:D11"/>
    <mergeCell ref="B10:C11"/>
  </mergeCells>
  <phoneticPr fontId="15"/>
  <dataValidations count="2">
    <dataValidation type="whole" operator="greaterThanOrEqual" allowBlank="1" showErrorMessage="1" errorTitle="入力規則違反" error="整数を入力してください" sqref="E12:E16 H12:I16" xr:uid="{00000000-0002-0000-3200-000000000000}">
      <formula1>0</formula1>
      <formula2>0</formula2>
    </dataValidation>
    <dataValidation type="list" operator="equal" allowBlank="1" showErrorMessage="1" errorTitle="入力規則違反" error="リストから選択してください" sqref="B3" xr:uid="{00000000-0002-0000-3200-000001000000}">
      <formula1>"いる,いない"</formula1>
    </dataValidation>
  </dataValidations>
  <pageMargins left="0.6694444444444444" right="0.43333333333333335" top="0.78749999999999998" bottom="0.6298611111111112" header="0.51180555555555551" footer="0.27569444444444446"/>
  <pageSetup paperSize="9" scale="96" firstPageNumber="0" orientation="landscape" horizontalDpi="300" verticalDpi="300" r:id="rId1"/>
  <headerFooter alignWithMargins="0">
    <oddFooter>&amp;C&amp;A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3">
    <tabColor rgb="FFFFFF00"/>
    <pageSetUpPr fitToPage="1"/>
  </sheetPr>
  <dimension ref="A1:DH18"/>
  <sheetViews>
    <sheetView view="pageBreakPreview" zoomScaleNormal="100" zoomScaleSheetLayoutView="100" workbookViewId="0">
      <selection activeCell="C17" activeCellId="5" sqref="B6 B9 B11 C15 C16:E16 C17:E17"/>
    </sheetView>
  </sheetViews>
  <sheetFormatPr defaultColWidth="9" defaultRowHeight="13"/>
  <cols>
    <col min="1" max="1" width="5.90625" style="28" customWidth="1"/>
    <col min="2" max="2" width="17.81640625" style="28" customWidth="1"/>
    <col min="3" max="4" width="17.453125" style="28" customWidth="1"/>
    <col min="5" max="5" width="59.81640625" style="28" customWidth="1"/>
    <col min="6" max="16384" width="9" style="28"/>
  </cols>
  <sheetData>
    <row r="1" spans="1:110" s="90" customFormat="1" ht="21" customHeight="1">
      <c r="A1" s="90" t="s">
        <v>1408</v>
      </c>
    </row>
    <row r="2" spans="1:110" s="90" customFormat="1" ht="41.25" customHeight="1">
      <c r="B2" s="21" t="s">
        <v>1325</v>
      </c>
      <c r="C2" s="355"/>
      <c r="D2" s="355"/>
      <c r="E2" s="355"/>
    </row>
    <row r="3" spans="1:110" ht="14.25" customHeight="1"/>
    <row r="4" spans="1:110" s="90" customFormat="1" ht="25.25" customHeight="1">
      <c r="A4" s="18" t="s">
        <v>1350</v>
      </c>
    </row>
    <row r="5" spans="1:110" s="90" customFormat="1" ht="21.75" customHeight="1">
      <c r="A5" s="90" t="s">
        <v>1409</v>
      </c>
    </row>
    <row r="6" spans="1:110" ht="22.5" customHeight="1">
      <c r="A6" s="90"/>
      <c r="B6" s="45"/>
      <c r="C6" s="90" t="s">
        <v>1627</v>
      </c>
      <c r="D6" s="90"/>
      <c r="G6" s="90"/>
      <c r="H6" s="90"/>
      <c r="I6" s="90"/>
    </row>
    <row r="7" spans="1:110" ht="22.5" customHeight="1">
      <c r="A7" s="90"/>
      <c r="B7" s="58" t="s">
        <v>1326</v>
      </c>
      <c r="C7" s="439"/>
      <c r="D7" s="439"/>
      <c r="G7" s="90"/>
      <c r="H7" s="90"/>
      <c r="I7" s="90"/>
    </row>
    <row r="8" spans="1:110" s="90" customFormat="1" ht="21.75" customHeight="1">
      <c r="A8" s="90" t="s">
        <v>1410</v>
      </c>
    </row>
    <row r="9" spans="1:110" s="90" customFormat="1" ht="21.75" customHeight="1">
      <c r="B9" s="45"/>
      <c r="C9" s="90" t="s">
        <v>1629</v>
      </c>
      <c r="E9" s="28"/>
    </row>
    <row r="10" spans="1:110" s="90" customFormat="1" ht="35" customHeight="1">
      <c r="A10" s="391" t="s">
        <v>1411</v>
      </c>
      <c r="B10" s="391"/>
      <c r="C10" s="391"/>
      <c r="D10" s="391"/>
      <c r="E10" s="391"/>
    </row>
    <row r="11" spans="1:110" ht="22.5" customHeight="1">
      <c r="A11" s="90"/>
      <c r="B11" s="45"/>
      <c r="C11" s="90" t="s">
        <v>1628</v>
      </c>
      <c r="D11" s="90"/>
      <c r="G11" s="90"/>
      <c r="H11" s="90"/>
      <c r="I11" s="90"/>
    </row>
    <row r="12" spans="1:110" ht="14.25" customHeight="1"/>
    <row r="13" spans="1:110" s="90" customFormat="1" ht="25.25" customHeight="1">
      <c r="A13" s="18" t="s">
        <v>1351</v>
      </c>
    </row>
    <row r="14" spans="1:110" s="90" customFormat="1" ht="25.25" customHeight="1">
      <c r="A14" s="90" t="s">
        <v>1626</v>
      </c>
    </row>
    <row r="15" spans="1:110" s="90" customFormat="1" ht="24" customHeight="1">
      <c r="B15" s="245" t="s">
        <v>1327</v>
      </c>
      <c r="C15" s="45"/>
      <c r="D15" s="90" t="s">
        <v>1536</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row>
    <row r="16" spans="1:110" s="90" customFormat="1" ht="33.75" customHeight="1">
      <c r="A16" s="440" t="s">
        <v>1328</v>
      </c>
      <c r="B16" s="440"/>
      <c r="C16" s="441"/>
      <c r="D16" s="360"/>
      <c r="E16" s="361"/>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row>
    <row r="17" spans="1:112" s="90" customFormat="1" ht="28.5" customHeight="1">
      <c r="A17" s="417" t="s">
        <v>1329</v>
      </c>
      <c r="B17" s="417"/>
      <c r="C17" s="441"/>
      <c r="D17" s="360"/>
      <c r="E17" s="361"/>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row>
    <row r="18" spans="1:112" ht="17.25" customHeight="1"/>
  </sheetData>
  <mergeCells count="7">
    <mergeCell ref="C2:E2"/>
    <mergeCell ref="C7:D7"/>
    <mergeCell ref="A16:B16"/>
    <mergeCell ref="C16:E16"/>
    <mergeCell ref="A17:B17"/>
    <mergeCell ref="C17:E17"/>
    <mergeCell ref="A10:E10"/>
  </mergeCells>
  <phoneticPr fontId="15"/>
  <dataValidations count="3">
    <dataValidation type="list" operator="equal" allowBlank="1" showErrorMessage="1" errorTitle="入力規則違反" error="リストから選択してください" sqref="B6" xr:uid="{00000000-0002-0000-3300-000000000000}">
      <formula1>"実施,未実施"</formula1>
      <formula2>0</formula2>
    </dataValidation>
    <dataValidation type="list" operator="equal" allowBlank="1" showErrorMessage="1" errorTitle="入力規則違反" error="リストから選択してください" sqref="B9 B11" xr:uid="{00000000-0002-0000-3300-000001000000}">
      <formula1>"いる,いない"</formula1>
    </dataValidation>
    <dataValidation type="list" operator="equal" allowBlank="1" showErrorMessage="1" errorTitle="入力規則違反" error="リストから選択してください" sqref="C15" xr:uid="{00000000-0002-0000-3300-000002000000}">
      <formula1>"有,無"</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4">
    <tabColor rgb="FFFFFF00"/>
    <pageSetUpPr fitToPage="1"/>
  </sheetPr>
  <dimension ref="A1:H22"/>
  <sheetViews>
    <sheetView view="pageBreakPreview" zoomScaleNormal="100" zoomScaleSheetLayoutView="100" workbookViewId="0">
      <selection activeCell="A20" sqref="A20:H20"/>
    </sheetView>
  </sheetViews>
  <sheetFormatPr defaultColWidth="9" defaultRowHeight="13"/>
  <cols>
    <col min="1" max="1" width="9" style="90" customWidth="1"/>
    <col min="2" max="2" width="21" style="90" customWidth="1"/>
    <col min="3" max="3" width="22.81640625" style="79" customWidth="1"/>
    <col min="4" max="4" width="23.453125" style="90" customWidth="1"/>
    <col min="5" max="5" width="8.08984375" style="193" customWidth="1"/>
    <col min="6" max="6" width="6.453125" style="90" customWidth="1"/>
    <col min="7" max="7" width="11.81640625" style="193" customWidth="1"/>
    <col min="8" max="8" width="18.81640625" style="79" customWidth="1"/>
    <col min="9" max="16384" width="9" style="90"/>
  </cols>
  <sheetData>
    <row r="1" spans="1:8" ht="24.75" customHeight="1">
      <c r="A1" s="18" t="s">
        <v>1414</v>
      </c>
      <c r="B1" s="18"/>
      <c r="C1" s="302"/>
      <c r="D1" s="18"/>
      <c r="E1" s="303"/>
      <c r="F1" s="18"/>
      <c r="G1" s="303"/>
      <c r="H1" s="302"/>
    </row>
    <row r="2" spans="1:8" ht="9.75" customHeight="1"/>
    <row r="3" spans="1:8" ht="20.25" customHeight="1" thickBot="1">
      <c r="A3" s="18" t="s">
        <v>1330</v>
      </c>
      <c r="B3" s="18"/>
      <c r="C3" s="302"/>
    </row>
    <row r="4" spans="1:8" s="59" customFormat="1" ht="20.149999999999999" customHeight="1" thickBot="1">
      <c r="B4" s="344" t="s">
        <v>1630</v>
      </c>
      <c r="C4" s="442" t="s">
        <v>1631</v>
      </c>
      <c r="D4" s="443"/>
      <c r="E4" s="443"/>
      <c r="F4" s="444"/>
      <c r="G4" s="345" t="s">
        <v>1632</v>
      </c>
      <c r="H4" s="346" t="s">
        <v>1633</v>
      </c>
    </row>
    <row r="5" spans="1:8" ht="20.149999999999999" customHeight="1">
      <c r="B5" s="327" t="s">
        <v>1331</v>
      </c>
      <c r="C5" s="328" t="s">
        <v>1332</v>
      </c>
      <c r="D5" s="329"/>
      <c r="E5" s="330"/>
      <c r="F5" s="329"/>
      <c r="G5" s="331"/>
      <c r="H5" s="332"/>
    </row>
    <row r="6" spans="1:8" ht="20.149999999999999" customHeight="1">
      <c r="B6" s="333"/>
      <c r="C6" s="306"/>
      <c r="D6" s="307" t="s">
        <v>1412</v>
      </c>
      <c r="E6" s="308"/>
      <c r="F6" s="307" t="s">
        <v>1334</v>
      </c>
      <c r="G6" s="309"/>
      <c r="H6" s="310" t="str">
        <f>IF(PRODUCT(PRODUCT(C6,E6)/100,G6)=0,"",PRODUCT(PRODUCT(C6,E6)/100,G6))</f>
        <v/>
      </c>
    </row>
    <row r="7" spans="1:8" ht="20.149999999999999" customHeight="1">
      <c r="B7" s="333"/>
      <c r="C7" s="334" t="s">
        <v>1332</v>
      </c>
      <c r="D7" s="335"/>
      <c r="E7" s="336"/>
      <c r="F7" s="335"/>
      <c r="G7" s="337"/>
      <c r="H7" s="338"/>
    </row>
    <row r="8" spans="1:8" ht="20.149999999999999" customHeight="1">
      <c r="B8" s="333"/>
      <c r="C8" s="311"/>
      <c r="D8" s="312" t="s">
        <v>1412</v>
      </c>
      <c r="E8" s="313"/>
      <c r="F8" s="312" t="s">
        <v>1252</v>
      </c>
      <c r="G8" s="105"/>
      <c r="H8" s="314" t="str">
        <f>IF(PRODUCT(PRODUCT(C8,E8)/100,G8)=0,"",PRODUCT(PRODUCT(C8,E8)/100,G8))</f>
        <v/>
      </c>
    </row>
    <row r="9" spans="1:8" ht="20.149999999999999" customHeight="1">
      <c r="B9" s="333"/>
      <c r="C9" s="339" t="s">
        <v>1333</v>
      </c>
      <c r="D9" s="13"/>
      <c r="E9" s="340"/>
      <c r="F9" s="13"/>
      <c r="G9" s="341"/>
      <c r="H9" s="342"/>
    </row>
    <row r="10" spans="1:8" ht="20.149999999999999" customHeight="1">
      <c r="B10" s="333"/>
      <c r="C10" s="315"/>
      <c r="D10" s="316" t="s">
        <v>1412</v>
      </c>
      <c r="E10" s="317"/>
      <c r="F10" s="316" t="s">
        <v>1252</v>
      </c>
      <c r="G10" s="318"/>
      <c r="H10" s="319" t="str">
        <f>IF(PRODUCT(PRODUCT(C10,E10)/100,G10)=0,"",PRODUCT(PRODUCT(C10,E10)/100,G10))</f>
        <v/>
      </c>
    </row>
    <row r="11" spans="1:8" ht="20.149999999999999" customHeight="1">
      <c r="B11" s="333"/>
      <c r="C11" s="320"/>
      <c r="D11" s="304"/>
      <c r="E11" s="305"/>
      <c r="F11" s="304"/>
      <c r="G11" s="321" t="s">
        <v>1335</v>
      </c>
      <c r="H11" s="322" t="str">
        <f>IF(SUM(H6,H8,H10)=0,"",SUM(H6,H8,H10))</f>
        <v/>
      </c>
    </row>
    <row r="12" spans="1:8" ht="20.149999999999999" customHeight="1">
      <c r="B12" s="333"/>
      <c r="C12" s="320" t="s">
        <v>1413</v>
      </c>
      <c r="D12" s="304"/>
      <c r="E12" s="305"/>
      <c r="F12" s="304"/>
      <c r="G12" s="321"/>
      <c r="H12" s="323"/>
    </row>
    <row r="13" spans="1:8" ht="20.149999999999999" customHeight="1">
      <c r="B13" s="333"/>
      <c r="C13" s="339" t="s">
        <v>1332</v>
      </c>
      <c r="D13" s="13"/>
      <c r="E13" s="340"/>
      <c r="F13" s="335"/>
      <c r="G13" s="331"/>
      <c r="H13" s="332"/>
    </row>
    <row r="14" spans="1:8" ht="20.149999999999999" customHeight="1">
      <c r="B14" s="333"/>
      <c r="C14" s="306"/>
      <c r="D14" s="307" t="s">
        <v>1412</v>
      </c>
      <c r="E14" s="324">
        <v>2</v>
      </c>
      <c r="F14" s="307" t="s">
        <v>474</v>
      </c>
      <c r="G14" s="309"/>
      <c r="H14" s="310">
        <f>IF(PRODUCT(PRODUCT(C14,E14)/100,G14)=0,"",PRODUCT(PRODUCT(C14,E14)/100,G14))</f>
        <v>0.02</v>
      </c>
    </row>
    <row r="15" spans="1:8" ht="20.149999999999999" customHeight="1">
      <c r="B15" s="333"/>
      <c r="C15" s="334" t="s">
        <v>1332</v>
      </c>
      <c r="D15" s="335"/>
      <c r="E15" s="336"/>
      <c r="F15" s="335"/>
      <c r="G15" s="337"/>
      <c r="H15" s="338"/>
    </row>
    <row r="16" spans="1:8" ht="20.149999999999999" customHeight="1">
      <c r="B16" s="333"/>
      <c r="C16" s="311"/>
      <c r="D16" s="312" t="s">
        <v>1412</v>
      </c>
      <c r="E16" s="325">
        <v>2</v>
      </c>
      <c r="F16" s="312" t="s">
        <v>1252</v>
      </c>
      <c r="G16" s="105"/>
      <c r="H16" s="314">
        <f>IF(PRODUCT(PRODUCT(C16,E16)/100,G16)=0,"",PRODUCT(PRODUCT(C16,E16)/100,G16))</f>
        <v>0.02</v>
      </c>
    </row>
    <row r="17" spans="2:8" ht="20.149999999999999" customHeight="1">
      <c r="B17" s="333"/>
      <c r="C17" s="339" t="s">
        <v>1332</v>
      </c>
      <c r="D17" s="13"/>
      <c r="E17" s="340"/>
      <c r="F17" s="13"/>
      <c r="G17" s="341"/>
      <c r="H17" s="342"/>
    </row>
    <row r="18" spans="2:8" ht="20.149999999999999" customHeight="1">
      <c r="B18" s="333"/>
      <c r="C18" s="315"/>
      <c r="D18" s="316" t="s">
        <v>1412</v>
      </c>
      <c r="E18" s="326">
        <v>2</v>
      </c>
      <c r="F18" s="316" t="s">
        <v>1252</v>
      </c>
      <c r="G18" s="318"/>
      <c r="H18" s="319">
        <f>IF(PRODUCT(PRODUCT(C18,E18)/100,G18)=0,"",PRODUCT(PRODUCT(C18,E18)/100,G18))</f>
        <v>0.02</v>
      </c>
    </row>
    <row r="19" spans="2:8" ht="20.149999999999999" customHeight="1">
      <c r="B19" s="343"/>
      <c r="C19" s="320"/>
      <c r="D19" s="304"/>
      <c r="E19" s="305"/>
      <c r="F19" s="304"/>
      <c r="G19" s="321" t="s">
        <v>1336</v>
      </c>
      <c r="H19" s="322">
        <f>IF(SUM(H14,H16,H18)=0,"",SUM(H14,H16,H18))</f>
        <v>0.06</v>
      </c>
    </row>
    <row r="20" spans="2:8" ht="19.5" customHeight="1">
      <c r="B20" s="18" t="s">
        <v>1337</v>
      </c>
      <c r="C20" s="302"/>
      <c r="D20" s="18"/>
      <c r="E20" s="303"/>
      <c r="F20" s="18"/>
      <c r="G20" s="303"/>
      <c r="H20" s="302"/>
    </row>
    <row r="21" spans="2:8" ht="19.5" customHeight="1">
      <c r="B21" s="18" t="s">
        <v>1338</v>
      </c>
      <c r="C21" s="302"/>
      <c r="D21" s="18"/>
      <c r="E21" s="303"/>
      <c r="F21" s="18"/>
      <c r="G21" s="303"/>
      <c r="H21" s="302"/>
    </row>
    <row r="22" spans="2:8">
      <c r="B22" s="18" t="s">
        <v>1365</v>
      </c>
    </row>
  </sheetData>
  <mergeCells count="1">
    <mergeCell ref="C4:F4"/>
  </mergeCells>
  <phoneticPr fontId="15"/>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5">
    <tabColor rgb="FFFFFF00"/>
    <pageSetUpPr fitToPage="1"/>
  </sheetPr>
  <dimension ref="A1:H19"/>
  <sheetViews>
    <sheetView view="pageBreakPreview" zoomScaleNormal="100" zoomScaleSheetLayoutView="100" workbookViewId="0">
      <selection activeCell="H29" sqref="H29"/>
    </sheetView>
  </sheetViews>
  <sheetFormatPr defaultColWidth="9" defaultRowHeight="13"/>
  <cols>
    <col min="1" max="1" width="5.08984375" style="28" customWidth="1"/>
    <col min="2" max="2" width="21.453125" style="28" customWidth="1"/>
    <col min="3" max="3" width="26.6328125" style="28" customWidth="1"/>
    <col min="4" max="4" width="20.81640625" style="28" customWidth="1"/>
    <col min="5" max="5" width="9.453125" style="28" customWidth="1"/>
    <col min="6" max="6" width="8.08984375" style="28" customWidth="1"/>
    <col min="7" max="7" width="15.08984375" style="28" customWidth="1"/>
    <col min="8" max="8" width="21.81640625" style="28" customWidth="1"/>
    <col min="9" max="9" width="6.1796875" style="28" customWidth="1"/>
    <col min="10" max="16384" width="9" style="28"/>
  </cols>
  <sheetData>
    <row r="1" spans="1:8" ht="27.75" customHeight="1">
      <c r="A1" s="18" t="s">
        <v>1342</v>
      </c>
      <c r="B1" s="18"/>
      <c r="C1" s="18"/>
    </row>
    <row r="2" spans="1:8" ht="23.25" customHeight="1">
      <c r="B2" s="448" t="s">
        <v>1634</v>
      </c>
      <c r="C2" s="448"/>
      <c r="D2" s="449" t="s">
        <v>1341</v>
      </c>
      <c r="E2" s="449"/>
      <c r="F2" s="449"/>
      <c r="G2" s="448" t="s">
        <v>1635</v>
      </c>
      <c r="H2" s="448"/>
    </row>
    <row r="3" spans="1:8" ht="41.25" customHeight="1">
      <c r="B3" s="450" t="s">
        <v>1339</v>
      </c>
      <c r="C3" s="450"/>
      <c r="D3" s="451"/>
      <c r="E3" s="446"/>
      <c r="F3" s="347" t="s">
        <v>1172</v>
      </c>
      <c r="G3" s="447"/>
      <c r="H3" s="447"/>
    </row>
    <row r="4" spans="1:8" ht="44.25" customHeight="1">
      <c r="B4" s="304" t="s">
        <v>1636</v>
      </c>
      <c r="C4" s="348"/>
      <c r="D4" s="348"/>
      <c r="E4" s="349"/>
      <c r="F4" s="121"/>
      <c r="G4" s="349"/>
      <c r="H4" s="349"/>
    </row>
    <row r="5" spans="1:8" ht="62.25" customHeight="1">
      <c r="B5" s="445" t="s">
        <v>1340</v>
      </c>
      <c r="C5" s="445"/>
      <c r="D5" s="446"/>
      <c r="E5" s="446"/>
      <c r="F5" s="347" t="s">
        <v>1172</v>
      </c>
      <c r="G5" s="447"/>
      <c r="H5" s="447"/>
    </row>
    <row r="19" spans="6:6">
      <c r="F19" s="250"/>
    </row>
  </sheetData>
  <mergeCells count="9">
    <mergeCell ref="B5:C5"/>
    <mergeCell ref="D5:E5"/>
    <mergeCell ref="G5:H5"/>
    <mergeCell ref="B2:C2"/>
    <mergeCell ref="D2:F2"/>
    <mergeCell ref="G2:H2"/>
    <mergeCell ref="B3:C3"/>
    <mergeCell ref="D3:E3"/>
    <mergeCell ref="G3:H3"/>
  </mergeCells>
  <phoneticPr fontId="15"/>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6"/>
  <dimension ref="A1:J1618"/>
  <sheetViews>
    <sheetView zoomScaleNormal="100" workbookViewId="0">
      <selection activeCell="F1" sqref="F1"/>
    </sheetView>
  </sheetViews>
  <sheetFormatPr defaultRowHeight="13"/>
  <sheetData>
    <row r="1" spans="1:10" ht="14">
      <c r="A1" s="1" t="s">
        <v>475</v>
      </c>
      <c r="B1" s="1" t="s">
        <v>476</v>
      </c>
      <c r="C1" s="1" t="s">
        <v>477</v>
      </c>
      <c r="D1" s="1" t="s">
        <v>478</v>
      </c>
      <c r="E1" s="1" t="s">
        <v>479</v>
      </c>
      <c r="F1" s="1" t="s">
        <v>480</v>
      </c>
      <c r="G1" t="s">
        <v>481</v>
      </c>
      <c r="H1" t="s">
        <v>482</v>
      </c>
      <c r="I1" t="s">
        <v>483</v>
      </c>
      <c r="J1" s="1" t="s">
        <v>484</v>
      </c>
    </row>
    <row r="2" spans="1:10" ht="14">
      <c r="A2" t="s">
        <v>485</v>
      </c>
      <c r="B2" s="1">
        <v>2</v>
      </c>
      <c r="C2" t="s">
        <v>486</v>
      </c>
      <c r="D2" s="3" t="str">
        <f>IF(P0!B1&lt;&gt;"",P0!B1,"")</f>
        <v/>
      </c>
      <c r="E2" s="1" t="s">
        <v>487</v>
      </c>
      <c r="F2" t="s">
        <v>488</v>
      </c>
      <c r="G2" s="1" t="s">
        <v>489</v>
      </c>
    </row>
    <row r="3" spans="1:10" ht="14">
      <c r="A3" t="s">
        <v>485</v>
      </c>
      <c r="B3" s="1">
        <v>3</v>
      </c>
      <c r="C3" t="s">
        <v>490</v>
      </c>
      <c r="D3" t="str">
        <f>IF(P0!C1&lt;&gt;"",P0!C1,"")</f>
        <v/>
      </c>
      <c r="E3" s="1" t="s">
        <v>491</v>
      </c>
      <c r="F3" t="s">
        <v>492</v>
      </c>
    </row>
    <row r="4" spans="1:10" ht="14">
      <c r="A4" t="s">
        <v>485</v>
      </c>
      <c r="B4" s="1">
        <v>5</v>
      </c>
      <c r="C4" t="s">
        <v>493</v>
      </c>
      <c r="D4">
        <f>IF(P0!C3&lt;&gt;"",P0!C3,"")</f>
        <v>6</v>
      </c>
      <c r="E4" s="1" t="s">
        <v>487</v>
      </c>
      <c r="F4" t="s">
        <v>492</v>
      </c>
    </row>
    <row r="5" spans="1:10" ht="14">
      <c r="A5" t="s">
        <v>485</v>
      </c>
      <c r="B5" s="1">
        <v>10</v>
      </c>
      <c r="C5" t="s">
        <v>494</v>
      </c>
      <c r="D5" s="2" t="str">
        <f>IF(P0!B8&lt;&gt;"",P0!B8,"")</f>
        <v>自立援助ホーム</v>
      </c>
      <c r="E5" s="1" t="s">
        <v>487</v>
      </c>
      <c r="F5" t="s">
        <v>495</v>
      </c>
    </row>
    <row r="6" spans="1:10" ht="14">
      <c r="A6" t="s">
        <v>485</v>
      </c>
      <c r="B6" s="1">
        <v>12</v>
      </c>
      <c r="C6" t="s">
        <v>496</v>
      </c>
      <c r="D6" s="2" t="str">
        <f>IF(P0!B9&lt;&gt;"",P0!B9,"")</f>
        <v/>
      </c>
      <c r="E6" s="1" t="s">
        <v>487</v>
      </c>
      <c r="F6" t="s">
        <v>495</v>
      </c>
    </row>
    <row r="7" spans="1:10" ht="14">
      <c r="A7" t="s">
        <v>485</v>
      </c>
      <c r="B7" s="1">
        <v>14</v>
      </c>
      <c r="C7" t="s">
        <v>497</v>
      </c>
      <c r="D7" s="4" t="str">
        <f>IF(P0!C10&lt;&gt;"",P0!C10,"")</f>
        <v/>
      </c>
      <c r="E7" s="1" t="s">
        <v>487</v>
      </c>
      <c r="F7" t="s">
        <v>498</v>
      </c>
    </row>
    <row r="8" spans="1:10" ht="14">
      <c r="A8" t="s">
        <v>485</v>
      </c>
      <c r="B8" s="1">
        <v>16</v>
      </c>
      <c r="C8" t="s">
        <v>499</v>
      </c>
      <c r="D8" s="4" t="str">
        <f>IF(P0!E10&lt;&gt;"",P0!E10,"")</f>
        <v/>
      </c>
      <c r="E8" s="1" t="s">
        <v>487</v>
      </c>
      <c r="F8" t="s">
        <v>498</v>
      </c>
    </row>
    <row r="9" spans="1:10" ht="14">
      <c r="A9" t="s">
        <v>485</v>
      </c>
      <c r="B9" s="1">
        <v>18</v>
      </c>
      <c r="C9" t="s">
        <v>500</v>
      </c>
      <c r="D9" s="2" t="str">
        <f>IF(P0!C11&lt;&gt;"",P0!C11,"")</f>
        <v/>
      </c>
      <c r="E9" s="1" t="s">
        <v>487</v>
      </c>
      <c r="F9" t="s">
        <v>495</v>
      </c>
    </row>
    <row r="10" spans="1:10" ht="14">
      <c r="A10" t="s">
        <v>485</v>
      </c>
      <c r="B10" s="1">
        <v>21</v>
      </c>
      <c r="C10" t="s">
        <v>501</v>
      </c>
      <c r="D10" s="2" t="str">
        <f>IF(P0!C12&lt;&gt;"",P0!C12,"")</f>
        <v/>
      </c>
      <c r="E10" s="1" t="s">
        <v>487</v>
      </c>
      <c r="F10" t="s">
        <v>495</v>
      </c>
    </row>
    <row r="11" spans="1:10" ht="14">
      <c r="A11" t="s">
        <v>485</v>
      </c>
      <c r="B11" s="1">
        <v>23</v>
      </c>
      <c r="C11" t="s">
        <v>502</v>
      </c>
      <c r="D11" s="2" t="str">
        <f>IF(P0!C13&lt;&gt;"",P0!C13,"")</f>
        <v/>
      </c>
      <c r="E11" s="1" t="s">
        <v>487</v>
      </c>
      <c r="F11" t="s">
        <v>495</v>
      </c>
    </row>
    <row r="12" spans="1:10" ht="14">
      <c r="A12" t="s">
        <v>485</v>
      </c>
      <c r="B12" s="1">
        <v>25</v>
      </c>
      <c r="C12" t="s">
        <v>503</v>
      </c>
      <c r="D12" s="2" t="str">
        <f>IF(P0!E13&lt;&gt;"",P0!E13,"")</f>
        <v/>
      </c>
      <c r="E12" s="1" t="s">
        <v>487</v>
      </c>
      <c r="F12" t="s">
        <v>495</v>
      </c>
    </row>
    <row r="13" spans="1:10" ht="14">
      <c r="A13" t="s">
        <v>485</v>
      </c>
      <c r="B13" s="1">
        <v>28</v>
      </c>
      <c r="C13" t="s">
        <v>504</v>
      </c>
      <c r="D13" s="2" t="str">
        <f>IF(P0!C14&lt;&gt;"",P0!C14,"")</f>
        <v/>
      </c>
      <c r="E13" s="1" t="s">
        <v>487</v>
      </c>
      <c r="F13" t="s">
        <v>495</v>
      </c>
    </row>
    <row r="14" spans="1:10" ht="14">
      <c r="A14" t="s">
        <v>485</v>
      </c>
      <c r="B14" s="1">
        <v>30</v>
      </c>
      <c r="C14" t="s">
        <v>505</v>
      </c>
      <c r="D14" s="2" t="str">
        <f>IF(P0!C15&lt;&gt;"",P0!C15,"")</f>
        <v/>
      </c>
      <c r="E14" s="1" t="s">
        <v>487</v>
      </c>
      <c r="F14" t="s">
        <v>495</v>
      </c>
    </row>
    <row r="15" spans="1:10" ht="14">
      <c r="A15" t="s">
        <v>485</v>
      </c>
      <c r="B15" s="1">
        <v>32</v>
      </c>
      <c r="C15" t="s">
        <v>506</v>
      </c>
      <c r="D15" s="4" t="str">
        <f>IF(P0!E15&lt;&gt;"",P0!E15,"")</f>
        <v/>
      </c>
      <c r="E15" s="1" t="s">
        <v>487</v>
      </c>
      <c r="F15" t="s">
        <v>498</v>
      </c>
    </row>
    <row r="16" spans="1:10" ht="14">
      <c r="A16" t="s">
        <v>485</v>
      </c>
      <c r="B16" s="1">
        <v>35</v>
      </c>
      <c r="C16" t="s">
        <v>507</v>
      </c>
      <c r="D16" s="2" t="str">
        <f>IF(P0!C16&lt;&gt;"",P0!C16,"")</f>
        <v/>
      </c>
      <c r="E16" s="1" t="s">
        <v>487</v>
      </c>
      <c r="F16" t="s">
        <v>495</v>
      </c>
    </row>
    <row r="17" spans="1:6" ht="14">
      <c r="A17" t="s">
        <v>485</v>
      </c>
      <c r="B17" s="1">
        <v>38</v>
      </c>
      <c r="C17" t="s">
        <v>508</v>
      </c>
      <c r="D17" s="2" t="str">
        <f>IF(P0!C17&lt;&gt;"",P0!C17,"")</f>
        <v/>
      </c>
      <c r="E17" s="1" t="s">
        <v>487</v>
      </c>
      <c r="F17" t="s">
        <v>495</v>
      </c>
    </row>
    <row r="18" spans="1:6" ht="14">
      <c r="A18" t="s">
        <v>485</v>
      </c>
      <c r="B18" s="1">
        <v>40</v>
      </c>
      <c r="C18" t="s">
        <v>509</v>
      </c>
      <c r="D18" s="4" t="str">
        <f>IF(P0!E17&lt;&gt;"",P0!E17,"")</f>
        <v/>
      </c>
      <c r="E18" s="1" t="s">
        <v>487</v>
      </c>
      <c r="F18" t="s">
        <v>498</v>
      </c>
    </row>
    <row r="19" spans="1:6" ht="14">
      <c r="A19" t="s">
        <v>485</v>
      </c>
      <c r="B19" s="1">
        <v>42</v>
      </c>
      <c r="C19" t="s">
        <v>510</v>
      </c>
      <c r="D19" s="2" t="str">
        <f>IF(P0!B18&lt;&gt;"",P0!B18,"")</f>
        <v/>
      </c>
      <c r="E19" s="1" t="s">
        <v>487</v>
      </c>
      <c r="F19" t="s">
        <v>495</v>
      </c>
    </row>
    <row r="20" spans="1:6" ht="14">
      <c r="A20" t="s">
        <v>485</v>
      </c>
      <c r="B20" s="1">
        <v>44</v>
      </c>
      <c r="C20" t="s">
        <v>511</v>
      </c>
      <c r="D20" s="4" t="str">
        <f>IF(P0!E18&lt;&gt;"",P0!E18,"")</f>
        <v/>
      </c>
      <c r="E20" s="1" t="s">
        <v>487</v>
      </c>
      <c r="F20" t="s">
        <v>498</v>
      </c>
    </row>
    <row r="21" spans="1:6" ht="14">
      <c r="A21" t="s">
        <v>485</v>
      </c>
      <c r="B21" s="1">
        <v>46</v>
      </c>
      <c r="C21" t="s">
        <v>512</v>
      </c>
      <c r="D21" s="1" t="str">
        <f>IF(P0!B19&lt;&gt;"",P0!B19,"")</f>
        <v/>
      </c>
      <c r="E21" s="1" t="s">
        <v>487</v>
      </c>
      <c r="F21" t="s">
        <v>513</v>
      </c>
    </row>
    <row r="22" spans="1:6" ht="14">
      <c r="A22" t="s">
        <v>485</v>
      </c>
      <c r="B22" s="1">
        <v>49</v>
      </c>
      <c r="C22" t="s">
        <v>514</v>
      </c>
      <c r="D22" s="1" t="str">
        <f>IF(P0!E19&lt;&gt;"",P0!E19,"")</f>
        <v/>
      </c>
      <c r="E22" s="1" t="s">
        <v>487</v>
      </c>
      <c r="F22" t="s">
        <v>513</v>
      </c>
    </row>
    <row r="23" spans="1:6" ht="14">
      <c r="A23" t="s">
        <v>485</v>
      </c>
      <c r="B23" s="1">
        <v>52</v>
      </c>
      <c r="C23" t="s">
        <v>515</v>
      </c>
      <c r="D23" s="1" t="str">
        <f>IF(P0!B20&lt;&gt;"",P0!B20,"")</f>
        <v/>
      </c>
      <c r="E23" s="1" t="s">
        <v>487</v>
      </c>
      <c r="F23" t="s">
        <v>513</v>
      </c>
    </row>
    <row r="24" spans="1:6" ht="14">
      <c r="A24" t="s">
        <v>485</v>
      </c>
      <c r="B24" s="1">
        <v>55</v>
      </c>
      <c r="C24" t="s">
        <v>516</v>
      </c>
      <c r="D24" s="1" t="str">
        <f>IF(P0!E20&lt;&gt;"",P0!E20,"")</f>
        <v/>
      </c>
      <c r="E24" s="1" t="s">
        <v>487</v>
      </c>
      <c r="F24" t="s">
        <v>513</v>
      </c>
    </row>
    <row r="25" spans="1:6" ht="14">
      <c r="A25" t="s">
        <v>485</v>
      </c>
      <c r="B25" s="1">
        <v>60</v>
      </c>
      <c r="C25" t="s">
        <v>517</v>
      </c>
      <c r="D25" s="2" t="str">
        <f>IF(P0!B22&lt;&gt;"",P0!B22,"")</f>
        <v/>
      </c>
      <c r="E25" s="1" t="s">
        <v>487</v>
      </c>
      <c r="F25" t="s">
        <v>495</v>
      </c>
    </row>
    <row r="26" spans="1:6" ht="14">
      <c r="A26" t="s">
        <v>518</v>
      </c>
      <c r="B26" s="1">
        <v>66</v>
      </c>
      <c r="C26" t="s">
        <v>519</v>
      </c>
      <c r="D26" t="str">
        <f>IF('P1'!B3&lt;&gt;"",'P1'!B3,"")</f>
        <v/>
      </c>
      <c r="E26" s="1" t="s">
        <v>487</v>
      </c>
      <c r="F26" t="s">
        <v>492</v>
      </c>
    </row>
    <row r="27" spans="1:6" ht="14">
      <c r="A27" t="s">
        <v>518</v>
      </c>
      <c r="B27" s="1">
        <v>69</v>
      </c>
      <c r="C27" t="s">
        <v>520</v>
      </c>
      <c r="D27" t="str">
        <f>IF('P1'!B4&lt;&gt;"",'P1'!B4,"")</f>
        <v/>
      </c>
      <c r="E27" s="1" t="s">
        <v>487</v>
      </c>
      <c r="F27" t="s">
        <v>492</v>
      </c>
    </row>
    <row r="28" spans="1:6" ht="14">
      <c r="A28" t="s">
        <v>518</v>
      </c>
      <c r="B28" s="1">
        <v>72</v>
      </c>
      <c r="C28" t="s">
        <v>521</v>
      </c>
      <c r="D28" t="str">
        <f>IF('P1'!B5&lt;&gt;"",'P1'!B5,"")</f>
        <v/>
      </c>
      <c r="E28" s="1" t="s">
        <v>487</v>
      </c>
      <c r="F28" t="s">
        <v>492</v>
      </c>
    </row>
    <row r="29" spans="1:6" ht="14">
      <c r="A29" t="s">
        <v>518</v>
      </c>
      <c r="B29" s="1">
        <v>75</v>
      </c>
      <c r="C29" t="s">
        <v>522</v>
      </c>
      <c r="D29" t="str">
        <f>IF('P1'!B6&lt;&gt;"",'P1'!B6,"")</f>
        <v/>
      </c>
      <c r="E29" s="1" t="s">
        <v>487</v>
      </c>
      <c r="F29" t="s">
        <v>492</v>
      </c>
    </row>
    <row r="30" spans="1:6" ht="14">
      <c r="A30" t="s">
        <v>518</v>
      </c>
      <c r="B30" s="1">
        <v>78</v>
      </c>
      <c r="C30" t="s">
        <v>523</v>
      </c>
      <c r="D30" t="str">
        <f>IF('P1'!B7&lt;&gt;"",'P1'!B7,"")</f>
        <v/>
      </c>
      <c r="E30" s="1" t="s">
        <v>487</v>
      </c>
      <c r="F30" t="s">
        <v>492</v>
      </c>
    </row>
    <row r="31" spans="1:6" ht="14">
      <c r="A31" t="s">
        <v>518</v>
      </c>
      <c r="B31" s="1">
        <v>81</v>
      </c>
      <c r="C31" t="s">
        <v>524</v>
      </c>
      <c r="D31" t="str">
        <f>IF('P1'!B8&lt;&gt;"",'P1'!B8,"")</f>
        <v/>
      </c>
      <c r="E31" s="1" t="s">
        <v>487</v>
      </c>
      <c r="F31" t="s">
        <v>492</v>
      </c>
    </row>
    <row r="32" spans="1:6" ht="14">
      <c r="A32" t="s">
        <v>525</v>
      </c>
      <c r="B32" s="1">
        <v>85</v>
      </c>
      <c r="C32" t="s">
        <v>526</v>
      </c>
      <c r="D32" t="str">
        <f>IF('P2'!F1&lt;&gt;"",'P2'!F1,"")</f>
        <v/>
      </c>
      <c r="E32" s="1" t="s">
        <v>487</v>
      </c>
      <c r="F32" t="s">
        <v>492</v>
      </c>
    </row>
    <row r="33" spans="1:6" ht="14">
      <c r="A33" t="s">
        <v>525</v>
      </c>
      <c r="B33" s="1">
        <v>95</v>
      </c>
      <c r="C33" t="s">
        <v>527</v>
      </c>
      <c r="D33" t="str">
        <f>IF('P2'!D4&lt;&gt;"",'P2'!D4,"")</f>
        <v/>
      </c>
      <c r="E33" s="1" t="s">
        <v>487</v>
      </c>
      <c r="F33" t="s">
        <v>492</v>
      </c>
    </row>
    <row r="34" spans="1:6" ht="14">
      <c r="A34" t="s">
        <v>525</v>
      </c>
      <c r="B34" s="1">
        <v>98</v>
      </c>
      <c r="C34" t="s">
        <v>528</v>
      </c>
      <c r="D34" t="str">
        <f>IF('P2'!G4&lt;&gt;"",'P2'!G4,"")</f>
        <v/>
      </c>
      <c r="E34" s="1" t="s">
        <v>487</v>
      </c>
      <c r="F34" t="s">
        <v>492</v>
      </c>
    </row>
    <row r="35" spans="1:6" ht="14">
      <c r="A35" t="s">
        <v>525</v>
      </c>
      <c r="B35" s="1">
        <v>101</v>
      </c>
      <c r="C35" t="s">
        <v>529</v>
      </c>
      <c r="D35" t="str">
        <f>IF('P2'!D5&lt;&gt;"",'P2'!D5,"")</f>
        <v/>
      </c>
      <c r="E35" s="1" t="s">
        <v>487</v>
      </c>
      <c r="F35" t="s">
        <v>492</v>
      </c>
    </row>
    <row r="36" spans="1:6" ht="14">
      <c r="A36" t="s">
        <v>525</v>
      </c>
      <c r="B36" s="1">
        <v>104</v>
      </c>
      <c r="C36" t="s">
        <v>530</v>
      </c>
      <c r="D36" t="str">
        <f>IF('P2'!G5&lt;&gt;"",'P2'!G5,"")</f>
        <v/>
      </c>
      <c r="E36" s="1" t="s">
        <v>487</v>
      </c>
      <c r="F36" t="s">
        <v>492</v>
      </c>
    </row>
    <row r="37" spans="1:6" ht="14">
      <c r="A37" t="s">
        <v>525</v>
      </c>
      <c r="B37" s="1">
        <v>108</v>
      </c>
      <c r="C37" t="s">
        <v>531</v>
      </c>
      <c r="D37" t="str">
        <f>IF('P2'!D6&lt;&gt;"",'P2'!D6,"")</f>
        <v/>
      </c>
      <c r="E37" s="1" t="s">
        <v>487</v>
      </c>
      <c r="F37" t="s">
        <v>492</v>
      </c>
    </row>
    <row r="38" spans="1:6" ht="14">
      <c r="A38" t="s">
        <v>525</v>
      </c>
      <c r="B38" s="1">
        <v>111</v>
      </c>
      <c r="C38" t="s">
        <v>532</v>
      </c>
      <c r="D38" t="str">
        <f>IF('P2'!G6&lt;&gt;"",'P2'!G6,"")</f>
        <v/>
      </c>
      <c r="E38" s="1" t="s">
        <v>487</v>
      </c>
      <c r="F38" t="s">
        <v>492</v>
      </c>
    </row>
    <row r="39" spans="1:6" ht="14">
      <c r="A39" t="s">
        <v>525</v>
      </c>
      <c r="B39" s="1">
        <v>114</v>
      </c>
      <c r="C39" t="s">
        <v>533</v>
      </c>
      <c r="D39" t="str">
        <f>IF('P2'!D7&lt;&gt;"",'P2'!D7,"")</f>
        <v/>
      </c>
      <c r="E39" s="1" t="s">
        <v>487</v>
      </c>
      <c r="F39" t="s">
        <v>492</v>
      </c>
    </row>
    <row r="40" spans="1:6" ht="14">
      <c r="A40" t="s">
        <v>525</v>
      </c>
      <c r="B40" s="1">
        <v>117</v>
      </c>
      <c r="C40" t="s">
        <v>534</v>
      </c>
      <c r="D40" t="str">
        <f>IF('P2'!G7&lt;&gt;"",'P2'!G7,"")</f>
        <v/>
      </c>
      <c r="E40" s="1" t="s">
        <v>487</v>
      </c>
      <c r="F40" t="s">
        <v>492</v>
      </c>
    </row>
    <row r="41" spans="1:6" ht="14">
      <c r="A41" t="s">
        <v>525</v>
      </c>
      <c r="B41" s="1">
        <v>120</v>
      </c>
      <c r="C41" t="s">
        <v>535</v>
      </c>
      <c r="D41" t="str">
        <f>IF('P2'!D8&lt;&gt;"",'P2'!D8,"")</f>
        <v/>
      </c>
      <c r="E41" s="1" t="s">
        <v>487</v>
      </c>
      <c r="F41" t="s">
        <v>492</v>
      </c>
    </row>
    <row r="42" spans="1:6" ht="14">
      <c r="A42" t="s">
        <v>525</v>
      </c>
      <c r="B42" s="1">
        <v>123</v>
      </c>
      <c r="C42" t="s">
        <v>536</v>
      </c>
      <c r="D42" t="str">
        <f>IF('P2'!G8&lt;&gt;"",'P2'!G8,"")</f>
        <v/>
      </c>
      <c r="E42" s="1" t="s">
        <v>487</v>
      </c>
      <c r="F42" t="s">
        <v>492</v>
      </c>
    </row>
    <row r="43" spans="1:6" ht="14">
      <c r="A43" t="s">
        <v>525</v>
      </c>
      <c r="B43" s="1">
        <v>127</v>
      </c>
      <c r="C43" t="s">
        <v>537</v>
      </c>
      <c r="D43" t="str">
        <f>IF('P2'!D9&lt;&gt;"",'P2'!D9,"")</f>
        <v/>
      </c>
      <c r="E43" s="1" t="s">
        <v>487</v>
      </c>
      <c r="F43" t="s">
        <v>492</v>
      </c>
    </row>
    <row r="44" spans="1:6" ht="14">
      <c r="A44" t="s">
        <v>525</v>
      </c>
      <c r="B44" s="1">
        <v>130</v>
      </c>
      <c r="C44" t="s">
        <v>538</v>
      </c>
      <c r="D44" t="str">
        <f>IF('P2'!G9&lt;&gt;"",'P2'!G9,"")</f>
        <v/>
      </c>
      <c r="E44" s="1" t="s">
        <v>487</v>
      </c>
      <c r="F44" t="s">
        <v>492</v>
      </c>
    </row>
    <row r="45" spans="1:6" ht="14">
      <c r="A45" t="s">
        <v>525</v>
      </c>
      <c r="B45" s="1">
        <v>133</v>
      </c>
      <c r="C45" t="s">
        <v>539</v>
      </c>
      <c r="D45" t="str">
        <f>IF('P2'!D10&lt;&gt;"",'P2'!D10,"")</f>
        <v/>
      </c>
      <c r="E45" s="1" t="s">
        <v>487</v>
      </c>
      <c r="F45" t="s">
        <v>492</v>
      </c>
    </row>
    <row r="46" spans="1:6" ht="14">
      <c r="A46" t="s">
        <v>525</v>
      </c>
      <c r="B46" s="1">
        <v>136</v>
      </c>
      <c r="C46" t="s">
        <v>540</v>
      </c>
      <c r="D46" t="str">
        <f>IF('P2'!G10&lt;&gt;"",'P2'!G10,"")</f>
        <v/>
      </c>
      <c r="E46" s="1" t="s">
        <v>487</v>
      </c>
      <c r="F46" t="s">
        <v>492</v>
      </c>
    </row>
    <row r="47" spans="1:6" ht="14">
      <c r="A47" t="s">
        <v>525</v>
      </c>
      <c r="B47" s="1">
        <v>139</v>
      </c>
      <c r="C47" t="s">
        <v>541</v>
      </c>
      <c r="D47" t="str">
        <f>IF('P2'!D11&lt;&gt;"",'P2'!D11,"")</f>
        <v/>
      </c>
      <c r="E47" s="1" t="s">
        <v>487</v>
      </c>
      <c r="F47" t="s">
        <v>492</v>
      </c>
    </row>
    <row r="48" spans="1:6" ht="14">
      <c r="A48" t="s">
        <v>525</v>
      </c>
      <c r="B48" s="1">
        <v>142</v>
      </c>
      <c r="C48" t="s">
        <v>542</v>
      </c>
      <c r="D48" t="str">
        <f>IF('P2'!G11&lt;&gt;"",'P2'!G11,"")</f>
        <v/>
      </c>
      <c r="E48" s="1" t="s">
        <v>487</v>
      </c>
      <c r="F48" t="s">
        <v>492</v>
      </c>
    </row>
    <row r="49" spans="1:6" ht="14">
      <c r="A49" t="s">
        <v>525</v>
      </c>
      <c r="B49" s="1">
        <v>146</v>
      </c>
      <c r="C49" t="s">
        <v>543</v>
      </c>
      <c r="D49" t="str">
        <f>IF('P2'!D12&lt;&gt;"",'P2'!D12,"")</f>
        <v/>
      </c>
      <c r="E49" s="1" t="s">
        <v>487</v>
      </c>
      <c r="F49" t="s">
        <v>492</v>
      </c>
    </row>
    <row r="50" spans="1:6" ht="14">
      <c r="A50" t="s">
        <v>525</v>
      </c>
      <c r="B50" s="1">
        <v>149</v>
      </c>
      <c r="C50" t="s">
        <v>544</v>
      </c>
      <c r="D50" t="str">
        <f>IF('P2'!G12&lt;&gt;"",'P2'!G12,"")</f>
        <v/>
      </c>
      <c r="E50" s="1" t="s">
        <v>487</v>
      </c>
      <c r="F50" t="s">
        <v>492</v>
      </c>
    </row>
    <row r="51" spans="1:6" ht="14">
      <c r="A51" t="s">
        <v>525</v>
      </c>
      <c r="B51" s="1">
        <v>152</v>
      </c>
      <c r="C51" t="s">
        <v>545</v>
      </c>
      <c r="D51" t="str">
        <f>IF('P2'!D13&lt;&gt;"",'P2'!D13,"")</f>
        <v/>
      </c>
      <c r="E51" s="1" t="s">
        <v>487</v>
      </c>
      <c r="F51" t="s">
        <v>492</v>
      </c>
    </row>
    <row r="52" spans="1:6" ht="14">
      <c r="A52" t="s">
        <v>525</v>
      </c>
      <c r="B52" s="1">
        <v>155</v>
      </c>
      <c r="C52" t="s">
        <v>546</v>
      </c>
      <c r="D52" t="str">
        <f>IF('P2'!G13&lt;&gt;"",'P2'!G13,"")</f>
        <v/>
      </c>
      <c r="E52" s="1" t="s">
        <v>487</v>
      </c>
      <c r="F52" t="s">
        <v>492</v>
      </c>
    </row>
    <row r="53" spans="1:6" ht="14">
      <c r="A53" t="s">
        <v>525</v>
      </c>
      <c r="B53" s="1">
        <v>158</v>
      </c>
      <c r="C53" t="s">
        <v>547</v>
      </c>
      <c r="D53" t="str">
        <f>IF('P2'!D14&lt;&gt;"",'P2'!D14,"")</f>
        <v/>
      </c>
      <c r="E53" s="1" t="s">
        <v>487</v>
      </c>
      <c r="F53" t="s">
        <v>492</v>
      </c>
    </row>
    <row r="54" spans="1:6" ht="14">
      <c r="A54" t="s">
        <v>525</v>
      </c>
      <c r="B54" s="1">
        <v>161</v>
      </c>
      <c r="C54" t="s">
        <v>548</v>
      </c>
      <c r="D54" t="str">
        <f>IF('P2'!G14&lt;&gt;"",'P2'!G14,"")</f>
        <v/>
      </c>
      <c r="E54" s="1" t="s">
        <v>487</v>
      </c>
      <c r="F54" t="s">
        <v>492</v>
      </c>
    </row>
    <row r="55" spans="1:6" ht="14">
      <c r="A55" t="s">
        <v>525</v>
      </c>
      <c r="B55" s="1">
        <v>165</v>
      </c>
      <c r="C55" t="s">
        <v>549</v>
      </c>
      <c r="D55" t="str">
        <f>IF('P2'!D15&lt;&gt;"",'P2'!D15,"")</f>
        <v/>
      </c>
      <c r="E55" s="1" t="s">
        <v>487</v>
      </c>
      <c r="F55" t="s">
        <v>492</v>
      </c>
    </row>
    <row r="56" spans="1:6" ht="14">
      <c r="A56" t="s">
        <v>525</v>
      </c>
      <c r="B56" s="1">
        <v>168</v>
      </c>
      <c r="C56" t="s">
        <v>550</v>
      </c>
      <c r="D56" t="str">
        <f>IF('P2'!G15&lt;&gt;"",'P2'!G15,"")</f>
        <v/>
      </c>
      <c r="E56" s="1" t="s">
        <v>487</v>
      </c>
      <c r="F56" t="s">
        <v>492</v>
      </c>
    </row>
    <row r="57" spans="1:6" ht="14">
      <c r="A57" t="s">
        <v>525</v>
      </c>
      <c r="B57" s="1">
        <v>171</v>
      </c>
      <c r="C57" t="s">
        <v>551</v>
      </c>
      <c r="D57" t="str">
        <f>IF('P2'!D16&lt;&gt;"",'P2'!D16,"")</f>
        <v/>
      </c>
      <c r="E57" s="1" t="s">
        <v>487</v>
      </c>
      <c r="F57" t="s">
        <v>492</v>
      </c>
    </row>
    <row r="58" spans="1:6" ht="14">
      <c r="A58" t="s">
        <v>525</v>
      </c>
      <c r="B58" s="1">
        <v>174</v>
      </c>
      <c r="C58" t="s">
        <v>552</v>
      </c>
      <c r="D58" t="str">
        <f>IF('P2'!G16&lt;&gt;"",'P2'!G16,"")</f>
        <v/>
      </c>
      <c r="E58" s="1" t="s">
        <v>487</v>
      </c>
      <c r="F58" t="s">
        <v>492</v>
      </c>
    </row>
    <row r="59" spans="1:6" ht="14">
      <c r="A59" t="s">
        <v>525</v>
      </c>
      <c r="B59" s="1">
        <v>177</v>
      </c>
      <c r="C59" t="s">
        <v>553</v>
      </c>
      <c r="D59" t="str">
        <f>IF('P2'!D17&lt;&gt;"",'P2'!D17,"")</f>
        <v/>
      </c>
      <c r="E59" s="1" t="s">
        <v>487</v>
      </c>
      <c r="F59" t="s">
        <v>492</v>
      </c>
    </row>
    <row r="60" spans="1:6" ht="14">
      <c r="A60" t="s">
        <v>525</v>
      </c>
      <c r="B60" s="1">
        <v>180</v>
      </c>
      <c r="C60" t="s">
        <v>554</v>
      </c>
      <c r="D60" t="str">
        <f>IF('P2'!G17&lt;&gt;"",'P2'!G17,"")</f>
        <v/>
      </c>
      <c r="E60" s="1" t="s">
        <v>487</v>
      </c>
      <c r="F60" t="s">
        <v>492</v>
      </c>
    </row>
    <row r="61" spans="1:6" ht="14">
      <c r="A61" t="s">
        <v>525</v>
      </c>
      <c r="B61" s="1">
        <v>183</v>
      </c>
      <c r="C61" t="s">
        <v>555</v>
      </c>
      <c r="D61" t="str">
        <f>IF('P2'!D18&lt;&gt;"",'P2'!D18,"")</f>
        <v/>
      </c>
      <c r="E61" s="1" t="s">
        <v>487</v>
      </c>
      <c r="F61" t="s">
        <v>492</v>
      </c>
    </row>
    <row r="62" spans="1:6" ht="14">
      <c r="A62" t="s">
        <v>525</v>
      </c>
      <c r="B62" s="1">
        <v>186</v>
      </c>
      <c r="C62" t="s">
        <v>556</v>
      </c>
      <c r="D62" t="str">
        <f>IF('P2'!G18&lt;&gt;"",'P2'!G18,"")</f>
        <v/>
      </c>
      <c r="E62" s="1" t="s">
        <v>487</v>
      </c>
      <c r="F62" t="s">
        <v>492</v>
      </c>
    </row>
    <row r="63" spans="1:6" ht="14">
      <c r="A63" t="s">
        <v>525</v>
      </c>
      <c r="B63" s="1">
        <v>189</v>
      </c>
      <c r="C63" t="s">
        <v>557</v>
      </c>
      <c r="D63" t="str">
        <f>IF('P2'!D19&lt;&gt;"",'P2'!D19,"")</f>
        <v/>
      </c>
      <c r="E63" s="1" t="s">
        <v>487</v>
      </c>
      <c r="F63" t="s">
        <v>492</v>
      </c>
    </row>
    <row r="64" spans="1:6" ht="14">
      <c r="A64" t="s">
        <v>558</v>
      </c>
      <c r="B64" s="1">
        <v>194</v>
      </c>
      <c r="C64" t="s">
        <v>521</v>
      </c>
      <c r="D64" t="str">
        <f>IF('P3'!B5&lt;&gt;"",'P3'!B5,"")</f>
        <v/>
      </c>
      <c r="E64" s="1" t="s">
        <v>487</v>
      </c>
      <c r="F64" t="s">
        <v>492</v>
      </c>
    </row>
    <row r="65" spans="1:6" ht="14">
      <c r="A65" t="s">
        <v>558</v>
      </c>
      <c r="B65" s="1">
        <v>197</v>
      </c>
      <c r="C65" t="s">
        <v>523</v>
      </c>
      <c r="D65" t="str">
        <f>IF('P3'!B7&lt;&gt;"",'P3'!B7,"")</f>
        <v/>
      </c>
      <c r="E65" s="1" t="s">
        <v>487</v>
      </c>
      <c r="F65" t="s">
        <v>492</v>
      </c>
    </row>
    <row r="66" spans="1:6" ht="14">
      <c r="A66" t="s">
        <v>558</v>
      </c>
      <c r="B66" s="1">
        <v>200</v>
      </c>
      <c r="C66" t="s">
        <v>559</v>
      </c>
      <c r="D66" t="str">
        <f>IF('P3'!B9&lt;&gt;"",'P3'!B9,"")</f>
        <v/>
      </c>
      <c r="E66" s="1" t="s">
        <v>487</v>
      </c>
      <c r="F66" t="s">
        <v>492</v>
      </c>
    </row>
    <row r="67" spans="1:6" ht="14">
      <c r="A67" t="s">
        <v>558</v>
      </c>
      <c r="B67" s="1">
        <v>203</v>
      </c>
      <c r="C67" t="s">
        <v>560</v>
      </c>
      <c r="D67" t="str">
        <f>IF('P3'!C10&lt;&gt;"",'P3'!C10,"")</f>
        <v/>
      </c>
      <c r="E67" s="1" t="s">
        <v>487</v>
      </c>
      <c r="F67" t="s">
        <v>492</v>
      </c>
    </row>
    <row r="68" spans="1:6" ht="14">
      <c r="A68" t="s">
        <v>558</v>
      </c>
      <c r="B68" s="1">
        <v>205</v>
      </c>
      <c r="C68" t="s">
        <v>561</v>
      </c>
      <c r="D68" t="str">
        <f>IF('P3'!B12&lt;&gt;"",'P3'!B12,"")</f>
        <v/>
      </c>
      <c r="E68" s="1" t="s">
        <v>487</v>
      </c>
      <c r="F68" t="s">
        <v>492</v>
      </c>
    </row>
    <row r="69" spans="1:6" ht="14">
      <c r="A69" t="s">
        <v>558</v>
      </c>
      <c r="B69" s="1">
        <v>208</v>
      </c>
      <c r="C69" t="s">
        <v>562</v>
      </c>
      <c r="D69" t="str">
        <f>IF('P3'!B14&lt;&gt;"",'P3'!B14,"")</f>
        <v/>
      </c>
      <c r="E69" s="1" t="s">
        <v>487</v>
      </c>
      <c r="F69" t="s">
        <v>492</v>
      </c>
    </row>
    <row r="70" spans="1:6" ht="14">
      <c r="A70" t="s">
        <v>558</v>
      </c>
      <c r="B70" s="1">
        <v>211</v>
      </c>
      <c r="C70" t="s">
        <v>563</v>
      </c>
      <c r="D70" t="str">
        <f>IF('P3'!C15&lt;&gt;"",'P3'!C15,"")</f>
        <v/>
      </c>
      <c r="E70" s="1" t="s">
        <v>487</v>
      </c>
      <c r="F70" t="s">
        <v>492</v>
      </c>
    </row>
    <row r="71" spans="1:6" ht="14">
      <c r="A71" t="s">
        <v>558</v>
      </c>
      <c r="B71" s="1">
        <v>213</v>
      </c>
      <c r="C71" t="s">
        <v>564</v>
      </c>
      <c r="D71" t="str">
        <f>IF('P3'!C16&lt;&gt;"",'P3'!C16,"")</f>
        <v/>
      </c>
      <c r="E71" s="1" t="s">
        <v>487</v>
      </c>
      <c r="F71" t="s">
        <v>492</v>
      </c>
    </row>
    <row r="72" spans="1:6" ht="14">
      <c r="A72" t="s">
        <v>558</v>
      </c>
      <c r="B72" s="1">
        <v>216</v>
      </c>
      <c r="C72" t="s">
        <v>565</v>
      </c>
      <c r="D72" t="str">
        <f>IF('P3'!C19&lt;&gt;"",'P3'!C19,"")</f>
        <v/>
      </c>
      <c r="E72" s="1" t="s">
        <v>487</v>
      </c>
      <c r="F72" t="s">
        <v>492</v>
      </c>
    </row>
    <row r="73" spans="1:6" ht="14">
      <c r="A73" t="s">
        <v>558</v>
      </c>
      <c r="B73" s="1">
        <v>218</v>
      </c>
      <c r="C73" t="s">
        <v>566</v>
      </c>
      <c r="D73" t="str">
        <f>IF('P3'!B21&lt;&gt;"",'P3'!B21,"")</f>
        <v/>
      </c>
      <c r="E73" s="1" t="s">
        <v>487</v>
      </c>
      <c r="F73" t="s">
        <v>492</v>
      </c>
    </row>
    <row r="74" spans="1:6" ht="14">
      <c r="A74" t="s">
        <v>558</v>
      </c>
      <c r="B74" s="1">
        <v>220</v>
      </c>
      <c r="C74" t="s">
        <v>567</v>
      </c>
      <c r="D74" t="str">
        <f>IF('P3'!B23&lt;&gt;"",'P3'!B23,"")</f>
        <v/>
      </c>
      <c r="E74" s="1" t="s">
        <v>487</v>
      </c>
      <c r="F74" t="s">
        <v>492</v>
      </c>
    </row>
    <row r="75" spans="1:6" ht="14">
      <c r="A75" t="s">
        <v>558</v>
      </c>
      <c r="B75" s="1">
        <v>223</v>
      </c>
      <c r="C75" t="s">
        <v>568</v>
      </c>
      <c r="D75" t="str">
        <f>IF('P3'!H23&lt;&gt;"",'P3'!H23,"")</f>
        <v/>
      </c>
      <c r="E75" s="1" t="s">
        <v>487</v>
      </c>
      <c r="F75" t="s">
        <v>492</v>
      </c>
    </row>
    <row r="76" spans="1:6" ht="14">
      <c r="A76" t="s">
        <v>558</v>
      </c>
      <c r="B76" s="1">
        <v>226</v>
      </c>
      <c r="C76" t="s">
        <v>569</v>
      </c>
      <c r="D76" t="str">
        <f>IF('P3'!C24&lt;&gt;"",'P3'!C24,"")</f>
        <v/>
      </c>
      <c r="E76" s="1" t="s">
        <v>487</v>
      </c>
      <c r="F76" t="s">
        <v>492</v>
      </c>
    </row>
    <row r="77" spans="1:6" ht="14">
      <c r="A77" t="s">
        <v>570</v>
      </c>
      <c r="B77" s="1">
        <v>228</v>
      </c>
      <c r="C77" t="s">
        <v>571</v>
      </c>
      <c r="D77" t="e">
        <f>IF('P4'!#REF!&lt;&gt;"",'P4'!#REF!,"")</f>
        <v>#REF!</v>
      </c>
      <c r="E77" s="1" t="s">
        <v>487</v>
      </c>
      <c r="F77" t="s">
        <v>492</v>
      </c>
    </row>
    <row r="78" spans="1:6" ht="14">
      <c r="A78" t="s">
        <v>570</v>
      </c>
      <c r="B78" s="1">
        <v>231</v>
      </c>
      <c r="C78" t="s">
        <v>572</v>
      </c>
      <c r="D78" t="e">
        <f>IF('P4'!#REF!&lt;&gt;"",'P4'!#REF!,"")</f>
        <v>#REF!</v>
      </c>
      <c r="E78" s="1" t="s">
        <v>487</v>
      </c>
      <c r="F78" t="s">
        <v>492</v>
      </c>
    </row>
    <row r="79" spans="1:6" ht="14">
      <c r="A79" t="s">
        <v>570</v>
      </c>
      <c r="B79" s="1">
        <v>236</v>
      </c>
      <c r="C79" t="s">
        <v>573</v>
      </c>
      <c r="D79" t="str">
        <f>IF('P4'!C3&lt;&gt;"",'P4'!C3,"")</f>
        <v/>
      </c>
      <c r="E79" s="1" t="s">
        <v>487</v>
      </c>
      <c r="F79" t="s">
        <v>492</v>
      </c>
    </row>
    <row r="80" spans="1:6" ht="14">
      <c r="A80" t="s">
        <v>570</v>
      </c>
      <c r="B80" s="1">
        <v>238</v>
      </c>
      <c r="C80" t="s">
        <v>574</v>
      </c>
      <c r="D80" s="4" t="str">
        <f>IF('P4'!E3&lt;&gt;"",'P4'!E3,"")</f>
        <v/>
      </c>
      <c r="E80" s="1" t="s">
        <v>487</v>
      </c>
      <c r="F80" t="s">
        <v>498</v>
      </c>
    </row>
    <row r="81" spans="1:6" ht="14">
      <c r="A81" t="s">
        <v>570</v>
      </c>
      <c r="B81" s="1">
        <v>240</v>
      </c>
      <c r="C81" t="s">
        <v>534</v>
      </c>
      <c r="D81" t="str">
        <f>IF('P4'!G3&lt;&gt;"",'P4'!G3,"")</f>
        <v/>
      </c>
      <c r="E81" s="1" t="s">
        <v>487</v>
      </c>
      <c r="F81" t="s">
        <v>492</v>
      </c>
    </row>
    <row r="82" spans="1:6" ht="14">
      <c r="A82" t="s">
        <v>570</v>
      </c>
      <c r="B82" s="1">
        <v>242</v>
      </c>
      <c r="C82" t="s">
        <v>575</v>
      </c>
      <c r="D82" s="4" t="str">
        <f>IF('P4'!I3&lt;&gt;"",'P4'!I3,"")</f>
        <v/>
      </c>
      <c r="E82" s="1" t="s">
        <v>487</v>
      </c>
      <c r="F82" t="s">
        <v>498</v>
      </c>
    </row>
    <row r="83" spans="1:6" ht="14">
      <c r="A83" t="s">
        <v>570</v>
      </c>
      <c r="B83" s="1">
        <v>244</v>
      </c>
      <c r="C83" t="s">
        <v>559</v>
      </c>
      <c r="D83" t="str">
        <f>IF('P4'!B5&lt;&gt;"",'P4'!B5,"")</f>
        <v/>
      </c>
      <c r="E83" s="1" t="s">
        <v>487</v>
      </c>
      <c r="F83" t="s">
        <v>492</v>
      </c>
    </row>
    <row r="84" spans="1:6" ht="14">
      <c r="A84" t="s">
        <v>570</v>
      </c>
      <c r="B84" s="1">
        <v>247</v>
      </c>
      <c r="C84" t="s">
        <v>576</v>
      </c>
      <c r="D84" t="str">
        <f>IF('P4'!H5&lt;&gt;"",'P4'!H5,"")</f>
        <v/>
      </c>
      <c r="E84" s="1" t="s">
        <v>487</v>
      </c>
      <c r="F84" t="s">
        <v>492</v>
      </c>
    </row>
    <row r="85" spans="1:6" ht="14">
      <c r="A85" t="s">
        <v>570</v>
      </c>
      <c r="B85" s="1">
        <v>249</v>
      </c>
      <c r="C85" t="s">
        <v>577</v>
      </c>
      <c r="D85" t="str">
        <f>IF('P4'!B7&lt;&gt;"",'P4'!B7,"")</f>
        <v/>
      </c>
      <c r="E85" s="1" t="s">
        <v>487</v>
      </c>
      <c r="F85" t="s">
        <v>492</v>
      </c>
    </row>
    <row r="86" spans="1:6" ht="14">
      <c r="A86" t="s">
        <v>570</v>
      </c>
      <c r="B86" s="1">
        <v>253</v>
      </c>
      <c r="C86" t="s">
        <v>578</v>
      </c>
      <c r="D86" t="str">
        <f>IF('P4'!B13&lt;&gt;"",'P4'!B13,"")</f>
        <v/>
      </c>
      <c r="E86" s="1" t="s">
        <v>487</v>
      </c>
      <c r="F86" t="s">
        <v>492</v>
      </c>
    </row>
    <row r="87" spans="1:6" ht="14">
      <c r="A87" t="s">
        <v>570</v>
      </c>
      <c r="B87" s="1">
        <v>256</v>
      </c>
      <c r="C87" t="s">
        <v>579</v>
      </c>
      <c r="D87" t="str">
        <f>IF('P4'!B15&lt;&gt;"",'P4'!B15,"")</f>
        <v/>
      </c>
      <c r="E87" s="1" t="s">
        <v>487</v>
      </c>
      <c r="F87" t="s">
        <v>492</v>
      </c>
    </row>
    <row r="88" spans="1:6" ht="14">
      <c r="A88" t="s">
        <v>570</v>
      </c>
      <c r="B88" s="1">
        <v>259</v>
      </c>
      <c r="C88" t="s">
        <v>512</v>
      </c>
      <c r="D88" t="str">
        <f>IF('P4'!B17&lt;&gt;"",'P4'!B17,"")</f>
        <v/>
      </c>
      <c r="E88" s="1" t="s">
        <v>487</v>
      </c>
      <c r="F88" t="s">
        <v>492</v>
      </c>
    </row>
    <row r="89" spans="1:6" ht="14">
      <c r="A89" t="s">
        <v>570</v>
      </c>
      <c r="B89" s="1">
        <v>262</v>
      </c>
      <c r="C89" t="s">
        <v>580</v>
      </c>
      <c r="D89" t="str">
        <f>IF('P4'!H17&lt;&gt;"",'P4'!H17,"")</f>
        <v/>
      </c>
      <c r="E89" s="1" t="s">
        <v>487</v>
      </c>
      <c r="F89" t="s">
        <v>492</v>
      </c>
    </row>
    <row r="90" spans="1:6" ht="14">
      <c r="A90" t="s">
        <v>570</v>
      </c>
      <c r="B90" s="1">
        <v>264</v>
      </c>
      <c r="C90" t="s">
        <v>581</v>
      </c>
      <c r="D90" t="str">
        <f>IF('P4'!B19&lt;&gt;"",'P4'!B19,"")</f>
        <v/>
      </c>
      <c r="E90" s="1" t="s">
        <v>487</v>
      </c>
      <c r="F90" t="s">
        <v>492</v>
      </c>
    </row>
    <row r="91" spans="1:6" ht="14">
      <c r="A91" t="s">
        <v>570</v>
      </c>
      <c r="B91" s="1">
        <v>267</v>
      </c>
      <c r="C91" t="s">
        <v>582</v>
      </c>
      <c r="D91" t="str">
        <f>IF('P4'!B21&lt;&gt;"",'P4'!B21,"")</f>
        <v/>
      </c>
      <c r="E91" s="1" t="s">
        <v>487</v>
      </c>
      <c r="F91" t="s">
        <v>492</v>
      </c>
    </row>
    <row r="92" spans="1:6" ht="14">
      <c r="A92" t="s">
        <v>570</v>
      </c>
      <c r="B92" s="1">
        <v>269</v>
      </c>
      <c r="C92" t="s">
        <v>583</v>
      </c>
      <c r="D92" t="str">
        <f>IF('P4'!B23&lt;&gt;"",'P4'!B23,"")</f>
        <v/>
      </c>
      <c r="E92" s="1" t="s">
        <v>487</v>
      </c>
      <c r="F92" t="s">
        <v>492</v>
      </c>
    </row>
    <row r="93" spans="1:6" ht="14">
      <c r="A93" t="s">
        <v>570</v>
      </c>
      <c r="B93" s="1">
        <v>272</v>
      </c>
      <c r="C93" t="s">
        <v>584</v>
      </c>
      <c r="D93" t="str">
        <f>IF('P4'!B25&lt;&gt;"",'P4'!B25,"")</f>
        <v/>
      </c>
      <c r="E93" s="1" t="s">
        <v>487</v>
      </c>
      <c r="F93" t="s">
        <v>492</v>
      </c>
    </row>
    <row r="94" spans="1:6" ht="14">
      <c r="A94" t="s">
        <v>570</v>
      </c>
      <c r="B94" s="1">
        <v>277</v>
      </c>
      <c r="C94" t="s">
        <v>585</v>
      </c>
      <c r="D94" t="e">
        <f>IF('P4'!#REF!&lt;&gt;"",'P4'!#REF!,"")</f>
        <v>#REF!</v>
      </c>
      <c r="E94" s="1" t="s">
        <v>487</v>
      </c>
      <c r="F94" t="s">
        <v>492</v>
      </c>
    </row>
    <row r="95" spans="1:6" ht="14">
      <c r="A95" t="s">
        <v>586</v>
      </c>
      <c r="B95" s="1">
        <v>281</v>
      </c>
      <c r="C95" t="s">
        <v>519</v>
      </c>
      <c r="D95" t="str">
        <f>IF('P5'!B8&lt;&gt;"",'P5'!B8,"")</f>
        <v/>
      </c>
      <c r="E95" s="1" t="s">
        <v>487</v>
      </c>
      <c r="F95" t="s">
        <v>492</v>
      </c>
    </row>
    <row r="96" spans="1:6" ht="14">
      <c r="A96" t="s">
        <v>586</v>
      </c>
      <c r="B96" s="1">
        <v>285</v>
      </c>
      <c r="C96" t="s">
        <v>522</v>
      </c>
      <c r="D96" t="str">
        <f>IF('P5'!B11&lt;&gt;"",'P5'!B11,"")</f>
        <v/>
      </c>
      <c r="E96" s="1" t="s">
        <v>487</v>
      </c>
      <c r="F96" t="s">
        <v>492</v>
      </c>
    </row>
    <row r="97" spans="1:6" ht="14">
      <c r="A97" t="s">
        <v>586</v>
      </c>
      <c r="B97" s="1">
        <v>289</v>
      </c>
      <c r="C97" t="s">
        <v>587</v>
      </c>
      <c r="D97" t="str">
        <f>IF('P5'!C13&lt;&gt;"",'P5'!C13,"")</f>
        <v/>
      </c>
      <c r="E97" s="1" t="s">
        <v>487</v>
      </c>
      <c r="F97" t="s">
        <v>492</v>
      </c>
    </row>
    <row r="98" spans="1:6" ht="14">
      <c r="A98" t="s">
        <v>586</v>
      </c>
      <c r="B98" s="1">
        <v>292</v>
      </c>
      <c r="C98" t="s">
        <v>577</v>
      </c>
      <c r="D98" t="str">
        <f>IF('P5'!B16&lt;&gt;"",'P5'!B16,"")</f>
        <v/>
      </c>
      <c r="E98" s="1" t="s">
        <v>487</v>
      </c>
      <c r="F98" t="s">
        <v>492</v>
      </c>
    </row>
    <row r="99" spans="1:6" ht="14">
      <c r="A99" t="s">
        <v>586</v>
      </c>
      <c r="B99" s="1">
        <v>297</v>
      </c>
      <c r="C99" t="s">
        <v>562</v>
      </c>
      <c r="D99" s="4" t="str">
        <f>IF('P5'!B19&lt;&gt;"",'P5'!B19,"")</f>
        <v/>
      </c>
      <c r="E99" s="1" t="s">
        <v>487</v>
      </c>
      <c r="F99" t="s">
        <v>498</v>
      </c>
    </row>
    <row r="100" spans="1:6" ht="14">
      <c r="A100" t="s">
        <v>586</v>
      </c>
      <c r="B100" s="1">
        <v>299</v>
      </c>
      <c r="C100" t="s">
        <v>588</v>
      </c>
      <c r="D100" t="str">
        <f>IF('P5'!E19&lt;&gt;"",'P5'!E19,"")</f>
        <v/>
      </c>
      <c r="E100" s="1" t="s">
        <v>487</v>
      </c>
      <c r="F100" t="s">
        <v>492</v>
      </c>
    </row>
    <row r="101" spans="1:6" ht="14">
      <c r="A101" t="s">
        <v>586</v>
      </c>
      <c r="B101" s="1">
        <v>301</v>
      </c>
      <c r="C101" t="s">
        <v>589</v>
      </c>
      <c r="D101" t="str">
        <f>IF('P5'!B21&lt;&gt;"",'P5'!B21,"")</f>
        <v/>
      </c>
      <c r="E101" s="1" t="s">
        <v>487</v>
      </c>
      <c r="F101" t="s">
        <v>492</v>
      </c>
    </row>
    <row r="102" spans="1:6" ht="14">
      <c r="A102" t="s">
        <v>586</v>
      </c>
      <c r="B102" s="1">
        <v>304</v>
      </c>
      <c r="C102" t="s">
        <v>590</v>
      </c>
      <c r="D102" t="str">
        <f>IF('P5'!C22&lt;&gt;"",'P5'!C22,"")</f>
        <v/>
      </c>
      <c r="E102" s="1" t="s">
        <v>487</v>
      </c>
      <c r="F102" t="s">
        <v>492</v>
      </c>
    </row>
    <row r="103" spans="1:6" ht="14">
      <c r="A103" t="s">
        <v>586</v>
      </c>
      <c r="B103" s="1">
        <v>306</v>
      </c>
      <c r="C103" t="s">
        <v>512</v>
      </c>
      <c r="D103" t="str">
        <f>IF('P5'!B24&lt;&gt;"",'P5'!B24,"")</f>
        <v/>
      </c>
      <c r="E103" s="1" t="s">
        <v>487</v>
      </c>
      <c r="F103" t="s">
        <v>492</v>
      </c>
    </row>
    <row r="104" spans="1:6" ht="14">
      <c r="A104" t="s">
        <v>586</v>
      </c>
      <c r="B104" s="1">
        <v>309</v>
      </c>
      <c r="C104" t="s">
        <v>581</v>
      </c>
      <c r="D104" t="str">
        <f>IF('P5'!B26&lt;&gt;"",'P5'!B26,"")</f>
        <v/>
      </c>
      <c r="E104" s="1" t="s">
        <v>487</v>
      </c>
      <c r="F104" t="s">
        <v>492</v>
      </c>
    </row>
    <row r="105" spans="1:6" ht="14">
      <c r="A105" t="s">
        <v>586</v>
      </c>
      <c r="B105" s="1">
        <v>311</v>
      </c>
      <c r="C105" t="s">
        <v>591</v>
      </c>
      <c r="D105" t="str">
        <f>IF('P5'!E26&lt;&gt;"",'P5'!E26,"")</f>
        <v/>
      </c>
      <c r="E105" s="1" t="s">
        <v>487</v>
      </c>
      <c r="F105" t="s">
        <v>492</v>
      </c>
    </row>
    <row r="106" spans="1:6" ht="14">
      <c r="A106" t="s">
        <v>586</v>
      </c>
      <c r="B106" s="1">
        <v>313</v>
      </c>
      <c r="C106" t="s">
        <v>567</v>
      </c>
      <c r="D106" t="str">
        <f>IF('P5'!B27&lt;&gt;"",'P5'!B27,"")</f>
        <v/>
      </c>
      <c r="E106" s="1" t="s">
        <v>487</v>
      </c>
      <c r="F106" t="s">
        <v>492</v>
      </c>
    </row>
    <row r="107" spans="1:6" ht="14">
      <c r="A107" t="s">
        <v>586</v>
      </c>
      <c r="B107" s="1">
        <v>315</v>
      </c>
      <c r="C107" t="s">
        <v>592</v>
      </c>
      <c r="D107" t="str">
        <f>IF('P5'!E27&lt;&gt;"",'P5'!E27,"")</f>
        <v/>
      </c>
      <c r="E107" s="1" t="s">
        <v>487</v>
      </c>
      <c r="F107" t="s">
        <v>492</v>
      </c>
    </row>
    <row r="108" spans="1:6" ht="14">
      <c r="A108" t="s">
        <v>586</v>
      </c>
      <c r="B108" s="1">
        <v>317</v>
      </c>
      <c r="C108" t="s">
        <v>593</v>
      </c>
      <c r="D108" t="str">
        <f>IF('P5'!B28&lt;&gt;"",'P5'!B28,"")</f>
        <v/>
      </c>
      <c r="E108" s="1" t="s">
        <v>487</v>
      </c>
      <c r="F108" t="s">
        <v>492</v>
      </c>
    </row>
    <row r="109" spans="1:6" ht="14">
      <c r="A109" t="s">
        <v>586</v>
      </c>
      <c r="B109" s="1">
        <v>319</v>
      </c>
      <c r="C109" t="s">
        <v>594</v>
      </c>
      <c r="D109" t="str">
        <f>IF('P5'!B29&lt;&gt;"",'P5'!B29,"")</f>
        <v/>
      </c>
      <c r="E109" s="1" t="s">
        <v>487</v>
      </c>
      <c r="F109" t="s">
        <v>492</v>
      </c>
    </row>
    <row r="110" spans="1:6" ht="14">
      <c r="A110" t="s">
        <v>586</v>
      </c>
      <c r="B110" s="1">
        <v>322</v>
      </c>
      <c r="C110" t="s">
        <v>595</v>
      </c>
      <c r="D110" t="str">
        <f>IF('P5'!F29&lt;&gt;"",'P5'!F29,"")</f>
        <v/>
      </c>
      <c r="E110" s="1" t="s">
        <v>487</v>
      </c>
      <c r="F110" t="s">
        <v>492</v>
      </c>
    </row>
    <row r="111" spans="1:6" ht="14">
      <c r="A111" t="s">
        <v>596</v>
      </c>
      <c r="B111" s="1">
        <v>342</v>
      </c>
      <c r="C111" t="s">
        <v>597</v>
      </c>
      <c r="D111" s="2" t="str">
        <f>IF('P6'!A13&lt;&gt;"",'P6'!A13,"")</f>
        <v/>
      </c>
      <c r="E111" s="1" t="s">
        <v>487</v>
      </c>
      <c r="F111" t="s">
        <v>495</v>
      </c>
    </row>
    <row r="112" spans="1:6" ht="14">
      <c r="A112" t="s">
        <v>596</v>
      </c>
      <c r="B112" s="1">
        <v>343</v>
      </c>
      <c r="C112" t="s">
        <v>598</v>
      </c>
      <c r="D112" s="2" t="str">
        <f>IF('P6'!B13&lt;&gt;"",'P6'!B13,"")</f>
        <v/>
      </c>
      <c r="E112" s="1" t="s">
        <v>487</v>
      </c>
      <c r="F112" t="s">
        <v>495</v>
      </c>
    </row>
    <row r="113" spans="1:6" ht="14">
      <c r="A113" t="s">
        <v>596</v>
      </c>
      <c r="B113" s="1">
        <v>344</v>
      </c>
      <c r="C113" t="s">
        <v>537</v>
      </c>
      <c r="D113" s="1" t="str">
        <f>IF('P6'!D13&lt;&gt;"",'P6'!D13,"")</f>
        <v/>
      </c>
      <c r="E113" s="1" t="s">
        <v>487</v>
      </c>
      <c r="F113" t="s">
        <v>599</v>
      </c>
    </row>
    <row r="114" spans="1:6" ht="14">
      <c r="A114" t="s">
        <v>596</v>
      </c>
      <c r="B114" s="1">
        <v>345</v>
      </c>
      <c r="C114" t="s">
        <v>600</v>
      </c>
      <c r="D114" t="str">
        <f>IF('P6'!E13&lt;&gt;"",'P6'!E13,"")</f>
        <v/>
      </c>
      <c r="E114" s="1" t="s">
        <v>487</v>
      </c>
      <c r="F114" t="s">
        <v>492</v>
      </c>
    </row>
    <row r="115" spans="1:6" ht="14">
      <c r="A115" t="s">
        <v>596</v>
      </c>
      <c r="B115" s="1">
        <v>346</v>
      </c>
      <c r="C115" t="s">
        <v>601</v>
      </c>
      <c r="D115" t="str">
        <f>IF('P6'!F13&lt;&gt;"",'P6'!F13,"")</f>
        <v/>
      </c>
      <c r="E115" s="1" t="s">
        <v>487</v>
      </c>
      <c r="F115" t="s">
        <v>492</v>
      </c>
    </row>
    <row r="116" spans="1:6" ht="14">
      <c r="A116" t="s">
        <v>596</v>
      </c>
      <c r="B116" s="1">
        <v>348</v>
      </c>
      <c r="C116" t="s">
        <v>602</v>
      </c>
      <c r="D116" t="str">
        <f>IF('P6'!H13&lt;&gt;"",'P6'!H13,"")</f>
        <v/>
      </c>
      <c r="E116" s="1" t="s">
        <v>487</v>
      </c>
      <c r="F116" t="s">
        <v>492</v>
      </c>
    </row>
    <row r="117" spans="1:6" ht="14">
      <c r="A117" t="s">
        <v>596</v>
      </c>
      <c r="B117" s="1">
        <v>349</v>
      </c>
      <c r="C117" t="s">
        <v>603</v>
      </c>
      <c r="D117" t="str">
        <f>IF('P6'!F14&lt;&gt;"",'P6'!F14,"")</f>
        <v/>
      </c>
      <c r="E117" s="1" t="s">
        <v>487</v>
      </c>
      <c r="F117" t="s">
        <v>492</v>
      </c>
    </row>
    <row r="118" spans="1:6" ht="14">
      <c r="A118" t="s">
        <v>596</v>
      </c>
      <c r="B118" s="1">
        <v>351</v>
      </c>
      <c r="C118" t="s">
        <v>604</v>
      </c>
      <c r="D118" t="str">
        <f>IF('P6'!F15&lt;&gt;"",'P6'!F15,"")</f>
        <v/>
      </c>
      <c r="E118" s="1" t="s">
        <v>487</v>
      </c>
      <c r="F118" t="s">
        <v>492</v>
      </c>
    </row>
    <row r="119" spans="1:6" ht="14">
      <c r="A119" t="s">
        <v>596</v>
      </c>
      <c r="B119" s="1">
        <v>353</v>
      </c>
      <c r="C119" t="s">
        <v>605</v>
      </c>
      <c r="D119" t="str">
        <f>IF('P6'!F16&lt;&gt;"",'P6'!F16,"")</f>
        <v/>
      </c>
      <c r="E119" s="1" t="s">
        <v>487</v>
      </c>
      <c r="F119" t="s">
        <v>492</v>
      </c>
    </row>
    <row r="120" spans="1:6" ht="14">
      <c r="A120" t="s">
        <v>596</v>
      </c>
      <c r="B120" s="1">
        <v>354</v>
      </c>
      <c r="C120" t="s">
        <v>544</v>
      </c>
      <c r="D120" t="str">
        <f>IF('P6'!G16&lt;&gt;"",'P6'!G16,"")</f>
        <v/>
      </c>
      <c r="E120" s="1" t="s">
        <v>487</v>
      </c>
      <c r="F120" t="s">
        <v>492</v>
      </c>
    </row>
    <row r="121" spans="1:6" ht="14">
      <c r="A121" t="s">
        <v>596</v>
      </c>
      <c r="B121" s="1">
        <v>355</v>
      </c>
      <c r="C121" t="s">
        <v>606</v>
      </c>
      <c r="D121" t="str">
        <f>IF('P6'!F17&lt;&gt;"",'P6'!F17,"")</f>
        <v/>
      </c>
      <c r="E121" s="1" t="s">
        <v>487</v>
      </c>
      <c r="F121" t="s">
        <v>492</v>
      </c>
    </row>
    <row r="122" spans="1:6" ht="14">
      <c r="A122" t="s">
        <v>596</v>
      </c>
      <c r="B122" s="1">
        <v>356</v>
      </c>
      <c r="C122" t="s">
        <v>546</v>
      </c>
      <c r="D122" t="str">
        <f>IF('P6'!G17&lt;&gt;"",'P6'!G17,"")</f>
        <v/>
      </c>
      <c r="E122" s="1" t="s">
        <v>487</v>
      </c>
      <c r="F122" t="s">
        <v>492</v>
      </c>
    </row>
    <row r="123" spans="1:6" ht="14">
      <c r="A123" t="s">
        <v>596</v>
      </c>
      <c r="B123" s="1">
        <v>357</v>
      </c>
      <c r="C123" t="s">
        <v>607</v>
      </c>
      <c r="D123" s="2" t="str">
        <f>IF('P6'!A18&lt;&gt;"",'P6'!A18,"")</f>
        <v/>
      </c>
      <c r="E123" s="1" t="s">
        <v>487</v>
      </c>
      <c r="F123" t="s">
        <v>495</v>
      </c>
    </row>
    <row r="124" spans="1:6" ht="14">
      <c r="A124" t="s">
        <v>596</v>
      </c>
      <c r="B124" s="1">
        <v>358</v>
      </c>
      <c r="C124" t="s">
        <v>608</v>
      </c>
      <c r="D124" s="2" t="str">
        <f>IF('P6'!B18&lt;&gt;"",'P6'!B18,"")</f>
        <v/>
      </c>
      <c r="E124" s="1" t="s">
        <v>487</v>
      </c>
      <c r="F124" t="s">
        <v>495</v>
      </c>
    </row>
    <row r="125" spans="1:6" ht="14">
      <c r="A125" t="s">
        <v>596</v>
      </c>
      <c r="B125" s="1">
        <v>359</v>
      </c>
      <c r="C125" t="s">
        <v>547</v>
      </c>
      <c r="D125" s="1" t="str">
        <f>IF('P6'!D18&lt;&gt;"",'P6'!D18,"")</f>
        <v/>
      </c>
      <c r="E125" s="1" t="s">
        <v>487</v>
      </c>
      <c r="F125" t="s">
        <v>599</v>
      </c>
    </row>
    <row r="126" spans="1:6" ht="14">
      <c r="A126" t="s">
        <v>596</v>
      </c>
      <c r="B126" s="1">
        <v>360</v>
      </c>
      <c r="C126" t="s">
        <v>609</v>
      </c>
      <c r="D126" t="str">
        <f>IF('P6'!E18&lt;&gt;"",'P6'!E18,"")</f>
        <v/>
      </c>
      <c r="E126" s="1" t="s">
        <v>487</v>
      </c>
      <c r="F126" t="s">
        <v>492</v>
      </c>
    </row>
    <row r="127" spans="1:6" ht="14">
      <c r="A127" t="s">
        <v>596</v>
      </c>
      <c r="B127" s="1">
        <v>361</v>
      </c>
      <c r="C127" t="s">
        <v>610</v>
      </c>
      <c r="D127" t="str">
        <f>IF('P6'!F18&lt;&gt;"",'P6'!F18,"")</f>
        <v/>
      </c>
      <c r="E127" s="1" t="s">
        <v>487</v>
      </c>
      <c r="F127" t="s">
        <v>492</v>
      </c>
    </row>
    <row r="128" spans="1:6" ht="14">
      <c r="A128" t="s">
        <v>596</v>
      </c>
      <c r="B128" s="1">
        <v>363</v>
      </c>
      <c r="C128" t="s">
        <v>611</v>
      </c>
      <c r="D128" t="str">
        <f>IF('P6'!H18&lt;&gt;"",'P6'!H18,"")</f>
        <v/>
      </c>
      <c r="E128" s="1" t="s">
        <v>487</v>
      </c>
      <c r="F128" t="s">
        <v>492</v>
      </c>
    </row>
    <row r="129" spans="1:6" ht="14">
      <c r="A129" t="s">
        <v>596</v>
      </c>
      <c r="B129" s="1">
        <v>364</v>
      </c>
      <c r="C129" t="s">
        <v>612</v>
      </c>
      <c r="D129" t="str">
        <f>IF('P6'!F19&lt;&gt;"",'P6'!F19,"")</f>
        <v/>
      </c>
      <c r="E129" s="1" t="s">
        <v>487</v>
      </c>
      <c r="F129" t="s">
        <v>492</v>
      </c>
    </row>
    <row r="130" spans="1:6" ht="14">
      <c r="A130" t="s">
        <v>596</v>
      </c>
      <c r="B130" s="1">
        <v>366</v>
      </c>
      <c r="C130" t="s">
        <v>613</v>
      </c>
      <c r="D130" t="str">
        <f>IF('P6'!F20&lt;&gt;"",'P6'!F20,"")</f>
        <v/>
      </c>
      <c r="E130" s="1" t="s">
        <v>487</v>
      </c>
      <c r="F130" t="s">
        <v>492</v>
      </c>
    </row>
    <row r="131" spans="1:6" ht="14">
      <c r="A131" t="s">
        <v>596</v>
      </c>
      <c r="B131" s="1">
        <v>368</v>
      </c>
      <c r="C131" t="s">
        <v>614</v>
      </c>
      <c r="D131" t="str">
        <f>IF('P6'!F21&lt;&gt;"",'P6'!F21,"")</f>
        <v/>
      </c>
      <c r="E131" s="1" t="s">
        <v>487</v>
      </c>
      <c r="F131" t="s">
        <v>492</v>
      </c>
    </row>
    <row r="132" spans="1:6" ht="14">
      <c r="A132" t="s">
        <v>596</v>
      </c>
      <c r="B132" s="1">
        <v>369</v>
      </c>
      <c r="C132" t="s">
        <v>554</v>
      </c>
      <c r="D132" t="str">
        <f>IF('P6'!G21&lt;&gt;"",'P6'!G21,"")</f>
        <v/>
      </c>
      <c r="E132" s="1" t="s">
        <v>487</v>
      </c>
      <c r="F132" t="s">
        <v>492</v>
      </c>
    </row>
    <row r="133" spans="1:6" ht="14">
      <c r="A133" t="s">
        <v>596</v>
      </c>
      <c r="B133" s="1">
        <v>370</v>
      </c>
      <c r="C133" t="s">
        <v>615</v>
      </c>
      <c r="D133" t="str">
        <f>IF('P6'!F22&lt;&gt;"",'P6'!F22,"")</f>
        <v/>
      </c>
      <c r="E133" s="1" t="s">
        <v>487</v>
      </c>
      <c r="F133" t="s">
        <v>492</v>
      </c>
    </row>
    <row r="134" spans="1:6" ht="14">
      <c r="A134" t="s">
        <v>596</v>
      </c>
      <c r="B134" s="1">
        <v>371</v>
      </c>
      <c r="C134" t="s">
        <v>556</v>
      </c>
      <c r="D134" t="str">
        <f>IF('P6'!G22&lt;&gt;"",'P6'!G22,"")</f>
        <v/>
      </c>
      <c r="E134" s="1" t="s">
        <v>487</v>
      </c>
      <c r="F134" t="s">
        <v>492</v>
      </c>
    </row>
    <row r="135" spans="1:6" ht="14">
      <c r="A135" t="s">
        <v>596</v>
      </c>
      <c r="B135" s="1">
        <v>372</v>
      </c>
      <c r="C135" t="s">
        <v>616</v>
      </c>
      <c r="D135" s="2" t="str">
        <f>IF('P6'!A23&lt;&gt;"",'P6'!A23,"")</f>
        <v/>
      </c>
      <c r="E135" s="1" t="s">
        <v>487</v>
      </c>
      <c r="F135" t="s">
        <v>495</v>
      </c>
    </row>
    <row r="136" spans="1:6" ht="14">
      <c r="A136" t="s">
        <v>596</v>
      </c>
      <c r="B136" s="1">
        <v>373</v>
      </c>
      <c r="C136" t="s">
        <v>617</v>
      </c>
      <c r="D136" s="2" t="str">
        <f>IF('P6'!B23&lt;&gt;"",'P6'!B23,"")</f>
        <v/>
      </c>
      <c r="E136" s="1" t="s">
        <v>487</v>
      </c>
      <c r="F136" t="s">
        <v>495</v>
      </c>
    </row>
    <row r="137" spans="1:6" ht="14">
      <c r="A137" t="s">
        <v>596</v>
      </c>
      <c r="B137" s="1">
        <v>374</v>
      </c>
      <c r="C137" t="s">
        <v>557</v>
      </c>
      <c r="D137" s="1" t="str">
        <f>IF('P6'!D23&lt;&gt;"",'P6'!D23,"")</f>
        <v/>
      </c>
      <c r="E137" s="1" t="s">
        <v>487</v>
      </c>
      <c r="F137" t="s">
        <v>599</v>
      </c>
    </row>
    <row r="138" spans="1:6" ht="14">
      <c r="A138" t="s">
        <v>596</v>
      </c>
      <c r="B138" s="1">
        <v>375</v>
      </c>
      <c r="C138" t="s">
        <v>514</v>
      </c>
      <c r="D138" t="str">
        <f>IF('P6'!E23&lt;&gt;"",'P6'!E23,"")</f>
        <v/>
      </c>
      <c r="E138" s="1" t="s">
        <v>487</v>
      </c>
      <c r="F138" t="s">
        <v>492</v>
      </c>
    </row>
    <row r="139" spans="1:6" ht="14">
      <c r="A139" t="s">
        <v>596</v>
      </c>
      <c r="B139" s="1">
        <v>376</v>
      </c>
      <c r="C139" t="s">
        <v>618</v>
      </c>
      <c r="D139" t="str">
        <f>IF('P6'!F23&lt;&gt;"",'P6'!F23,"")</f>
        <v/>
      </c>
      <c r="E139" s="1" t="s">
        <v>487</v>
      </c>
      <c r="F139" t="s">
        <v>492</v>
      </c>
    </row>
    <row r="140" spans="1:6" ht="14">
      <c r="A140" t="s">
        <v>596</v>
      </c>
      <c r="B140" s="1">
        <v>378</v>
      </c>
      <c r="C140" t="s">
        <v>619</v>
      </c>
      <c r="D140" t="str">
        <f>IF('P6'!H23&lt;&gt;"",'P6'!H23,"")</f>
        <v/>
      </c>
      <c r="E140" s="1" t="s">
        <v>487</v>
      </c>
      <c r="F140" t="s">
        <v>492</v>
      </c>
    </row>
    <row r="141" spans="1:6" ht="14">
      <c r="A141" t="s">
        <v>596</v>
      </c>
      <c r="B141" s="1">
        <v>379</v>
      </c>
      <c r="C141" t="s">
        <v>620</v>
      </c>
      <c r="D141" t="str">
        <f>IF('P6'!F24&lt;&gt;"",'P6'!F24,"")</f>
        <v/>
      </c>
      <c r="E141" s="1" t="s">
        <v>487</v>
      </c>
      <c r="F141" t="s">
        <v>492</v>
      </c>
    </row>
    <row r="142" spans="1:6" ht="14">
      <c r="A142" t="s">
        <v>596</v>
      </c>
      <c r="B142" s="1">
        <v>381</v>
      </c>
      <c r="C142" t="s">
        <v>621</v>
      </c>
      <c r="D142" t="str">
        <f>IF('P6'!F25&lt;&gt;"",'P6'!F25,"")</f>
        <v/>
      </c>
      <c r="E142" s="1" t="s">
        <v>487</v>
      </c>
      <c r="F142" t="s">
        <v>492</v>
      </c>
    </row>
    <row r="143" spans="1:6" ht="14">
      <c r="A143" t="s">
        <v>596</v>
      </c>
      <c r="B143" s="1">
        <v>383</v>
      </c>
      <c r="C143" t="s">
        <v>622</v>
      </c>
      <c r="D143" t="str">
        <f>IF('P6'!F26&lt;&gt;"",'P6'!F26,"")</f>
        <v/>
      </c>
      <c r="E143" s="1" t="s">
        <v>487</v>
      </c>
      <c r="F143" t="s">
        <v>492</v>
      </c>
    </row>
    <row r="144" spans="1:6" ht="14">
      <c r="A144" t="s">
        <v>596</v>
      </c>
      <c r="B144" s="1">
        <v>384</v>
      </c>
      <c r="C144" t="s">
        <v>623</v>
      </c>
      <c r="D144" t="str">
        <f>IF('P6'!G26&lt;&gt;"",'P6'!G26,"")</f>
        <v/>
      </c>
      <c r="E144" s="1" t="s">
        <v>487</v>
      </c>
      <c r="F144" t="s">
        <v>492</v>
      </c>
    </row>
    <row r="145" spans="1:6" ht="14">
      <c r="A145" t="s">
        <v>596</v>
      </c>
      <c r="B145" s="1">
        <v>385</v>
      </c>
      <c r="C145" t="s">
        <v>624</v>
      </c>
      <c r="D145" t="str">
        <f>IF('P6'!F27&lt;&gt;"",'P6'!F27,"")</f>
        <v/>
      </c>
      <c r="E145" s="1" t="s">
        <v>487</v>
      </c>
      <c r="F145" t="s">
        <v>492</v>
      </c>
    </row>
    <row r="146" spans="1:6" ht="14">
      <c r="A146" t="s">
        <v>596</v>
      </c>
      <c r="B146" s="1">
        <v>386</v>
      </c>
      <c r="C146" t="s">
        <v>625</v>
      </c>
      <c r="D146" t="str">
        <f>IF('P6'!G27&lt;&gt;"",'P6'!G27,"")</f>
        <v/>
      </c>
      <c r="E146" s="1" t="s">
        <v>487</v>
      </c>
      <c r="F146" t="s">
        <v>492</v>
      </c>
    </row>
    <row r="147" spans="1:6" ht="14">
      <c r="A147" t="s">
        <v>596</v>
      </c>
      <c r="B147" s="1">
        <v>387</v>
      </c>
      <c r="C147" t="s">
        <v>626</v>
      </c>
      <c r="D147" s="2" t="str">
        <f>IF('P6'!A28&lt;&gt;"",'P6'!A28,"")</f>
        <v/>
      </c>
      <c r="E147" s="1" t="s">
        <v>487</v>
      </c>
      <c r="F147" t="s">
        <v>495</v>
      </c>
    </row>
    <row r="148" spans="1:6" ht="14">
      <c r="A148" t="s">
        <v>596</v>
      </c>
      <c r="B148" s="1">
        <v>388</v>
      </c>
      <c r="C148" t="s">
        <v>627</v>
      </c>
      <c r="D148" s="2" t="str">
        <f>IF('P6'!B28&lt;&gt;"",'P6'!B28,"")</f>
        <v/>
      </c>
      <c r="E148" s="1" t="s">
        <v>487</v>
      </c>
      <c r="F148" t="s">
        <v>495</v>
      </c>
    </row>
    <row r="149" spans="1:6" ht="14">
      <c r="A149" t="s">
        <v>596</v>
      </c>
      <c r="B149" s="1">
        <v>389</v>
      </c>
      <c r="C149" t="s">
        <v>628</v>
      </c>
      <c r="D149" s="1" t="str">
        <f>IF('P6'!D28&lt;&gt;"",'P6'!D28,"")</f>
        <v/>
      </c>
      <c r="E149" s="1" t="s">
        <v>487</v>
      </c>
      <c r="F149" t="s">
        <v>599</v>
      </c>
    </row>
    <row r="150" spans="1:6" ht="14">
      <c r="A150" t="s">
        <v>596</v>
      </c>
      <c r="B150" s="1">
        <v>390</v>
      </c>
      <c r="C150" t="s">
        <v>629</v>
      </c>
      <c r="D150" t="str">
        <f>IF('P6'!E28&lt;&gt;"",'P6'!E28,"")</f>
        <v/>
      </c>
      <c r="E150" s="1" t="s">
        <v>487</v>
      </c>
      <c r="F150" t="s">
        <v>492</v>
      </c>
    </row>
    <row r="151" spans="1:6" ht="14">
      <c r="A151" t="s">
        <v>596</v>
      </c>
      <c r="B151" s="1">
        <v>391</v>
      </c>
      <c r="C151" t="s">
        <v>630</v>
      </c>
      <c r="D151" t="str">
        <f>IF('P6'!F28&lt;&gt;"",'P6'!F28,"")</f>
        <v/>
      </c>
      <c r="E151" s="1" t="s">
        <v>487</v>
      </c>
      <c r="F151" t="s">
        <v>492</v>
      </c>
    </row>
    <row r="152" spans="1:6" ht="14">
      <c r="A152" t="s">
        <v>596</v>
      </c>
      <c r="B152" s="1">
        <v>393</v>
      </c>
      <c r="C152" t="s">
        <v>631</v>
      </c>
      <c r="D152" t="str">
        <f>IF('P6'!H28&lt;&gt;"",'P6'!H28,"")</f>
        <v/>
      </c>
      <c r="E152" s="1" t="s">
        <v>487</v>
      </c>
      <c r="F152" t="s">
        <v>492</v>
      </c>
    </row>
    <row r="153" spans="1:6" ht="14">
      <c r="A153" t="s">
        <v>596</v>
      </c>
      <c r="B153" s="1">
        <v>394</v>
      </c>
      <c r="C153" t="s">
        <v>632</v>
      </c>
      <c r="D153" t="str">
        <f>IF('P6'!F29&lt;&gt;"",'P6'!F29,"")</f>
        <v/>
      </c>
      <c r="E153" s="1" t="s">
        <v>487</v>
      </c>
      <c r="F153" t="s">
        <v>492</v>
      </c>
    </row>
    <row r="154" spans="1:6" ht="14">
      <c r="A154" t="s">
        <v>596</v>
      </c>
      <c r="B154" s="1">
        <v>396</v>
      </c>
      <c r="C154" t="s">
        <v>633</v>
      </c>
      <c r="D154" t="str">
        <f>IF('P6'!F30&lt;&gt;"",'P6'!F30,"")</f>
        <v/>
      </c>
      <c r="E154" s="1" t="s">
        <v>487</v>
      </c>
      <c r="F154" t="s">
        <v>492</v>
      </c>
    </row>
    <row r="155" spans="1:6" ht="14">
      <c r="A155" t="s">
        <v>596</v>
      </c>
      <c r="B155" s="1">
        <v>398</v>
      </c>
      <c r="C155" t="s">
        <v>634</v>
      </c>
      <c r="D155" t="str">
        <f>IF('P6'!F31&lt;&gt;"",'P6'!F31,"")</f>
        <v/>
      </c>
      <c r="E155" s="1" t="s">
        <v>487</v>
      </c>
      <c r="F155" t="s">
        <v>492</v>
      </c>
    </row>
    <row r="156" spans="1:6" ht="14">
      <c r="A156" t="s">
        <v>596</v>
      </c>
      <c r="B156" s="1">
        <v>399</v>
      </c>
      <c r="C156" t="s">
        <v>635</v>
      </c>
      <c r="D156" t="str">
        <f>IF('P6'!G31&lt;&gt;"",'P6'!G31,"")</f>
        <v/>
      </c>
      <c r="E156" s="1" t="s">
        <v>487</v>
      </c>
      <c r="F156" t="s">
        <v>492</v>
      </c>
    </row>
    <row r="157" spans="1:6" ht="14">
      <c r="A157" t="s">
        <v>596</v>
      </c>
      <c r="B157" s="1">
        <v>400</v>
      </c>
      <c r="C157" t="s">
        <v>636</v>
      </c>
      <c r="D157" t="str">
        <f>IF('P6'!F32&lt;&gt;"",'P6'!F32,"")</f>
        <v/>
      </c>
      <c r="E157" s="1" t="s">
        <v>487</v>
      </c>
      <c r="F157" t="s">
        <v>492</v>
      </c>
    </row>
    <row r="158" spans="1:6" ht="14">
      <c r="A158" t="s">
        <v>596</v>
      </c>
      <c r="B158" s="1">
        <v>401</v>
      </c>
      <c r="C158" t="s">
        <v>637</v>
      </c>
      <c r="D158" t="str">
        <f>IF('P6'!G32&lt;&gt;"",'P6'!G32,"")</f>
        <v/>
      </c>
      <c r="E158" s="1" t="s">
        <v>487</v>
      </c>
      <c r="F158" t="s">
        <v>492</v>
      </c>
    </row>
    <row r="159" spans="1:6" ht="14">
      <c r="A159" t="s">
        <v>638</v>
      </c>
      <c r="B159" s="1">
        <v>413</v>
      </c>
      <c r="C159" t="s">
        <v>639</v>
      </c>
      <c r="D159" t="str">
        <f>IF('P7'!C5&lt;&gt;"",'P7'!C5,"")</f>
        <v/>
      </c>
      <c r="E159" s="1" t="s">
        <v>487</v>
      </c>
      <c r="F159" t="s">
        <v>492</v>
      </c>
    </row>
    <row r="160" spans="1:6" ht="14">
      <c r="A160" t="s">
        <v>638</v>
      </c>
      <c r="B160" s="1">
        <v>414</v>
      </c>
      <c r="C160" t="s">
        <v>529</v>
      </c>
      <c r="D160" s="4" t="str">
        <f>IF('P7'!D5&lt;&gt;"",'P7'!D5,"")</f>
        <v/>
      </c>
      <c r="E160" s="1" t="s">
        <v>487</v>
      </c>
      <c r="F160" t="s">
        <v>498</v>
      </c>
    </row>
    <row r="161" spans="1:6" ht="14">
      <c r="A161" t="s">
        <v>638</v>
      </c>
      <c r="B161" s="1">
        <v>415</v>
      </c>
      <c r="C161" t="s">
        <v>640</v>
      </c>
      <c r="D161" t="str">
        <f>IF('P7'!E5&lt;&gt;"",'P7'!E5,"")</f>
        <v/>
      </c>
      <c r="E161" s="1" t="s">
        <v>487</v>
      </c>
      <c r="F161" t="s">
        <v>492</v>
      </c>
    </row>
    <row r="162" spans="1:6" ht="14">
      <c r="A162" t="s">
        <v>638</v>
      </c>
      <c r="B162" s="1">
        <v>416</v>
      </c>
      <c r="C162" t="s">
        <v>641</v>
      </c>
      <c r="D162" t="str">
        <f>IF('P7'!F5&lt;&gt;"",'P7'!F5,"")</f>
        <v/>
      </c>
      <c r="E162" s="1" t="s">
        <v>487</v>
      </c>
      <c r="F162" t="s">
        <v>492</v>
      </c>
    </row>
    <row r="163" spans="1:6" ht="14">
      <c r="A163" t="s">
        <v>638</v>
      </c>
      <c r="B163" s="1">
        <v>417</v>
      </c>
      <c r="C163" t="s">
        <v>530</v>
      </c>
      <c r="D163" s="4" t="str">
        <f>IF('P7'!G5&lt;&gt;"",'P7'!G5,"")</f>
        <v/>
      </c>
      <c r="E163" s="1" t="s">
        <v>487</v>
      </c>
      <c r="F163" t="s">
        <v>498</v>
      </c>
    </row>
    <row r="164" spans="1:6" ht="14">
      <c r="A164" t="s">
        <v>638</v>
      </c>
      <c r="B164" s="1">
        <v>418</v>
      </c>
      <c r="C164" t="s">
        <v>642</v>
      </c>
      <c r="D164" t="str">
        <f>IF('P7'!H5&lt;&gt;"",'P7'!H5,"")</f>
        <v/>
      </c>
      <c r="E164" s="1" t="s">
        <v>487</v>
      </c>
      <c r="F164" t="s">
        <v>492</v>
      </c>
    </row>
    <row r="165" spans="1:6" ht="14">
      <c r="A165" t="s">
        <v>638</v>
      </c>
      <c r="B165" s="1">
        <v>420</v>
      </c>
      <c r="C165" t="s">
        <v>643</v>
      </c>
      <c r="D165" t="str">
        <f>IF('P7'!C6&lt;&gt;"",'P7'!C6,"")</f>
        <v/>
      </c>
      <c r="E165" s="1" t="s">
        <v>487</v>
      </c>
      <c r="F165" t="s">
        <v>492</v>
      </c>
    </row>
    <row r="166" spans="1:6" ht="14">
      <c r="A166" t="s">
        <v>638</v>
      </c>
      <c r="B166" s="1">
        <v>421</v>
      </c>
      <c r="C166" t="s">
        <v>531</v>
      </c>
      <c r="D166" s="4" t="str">
        <f>IF('P7'!D6&lt;&gt;"",'P7'!D6,"")</f>
        <v/>
      </c>
      <c r="E166" s="1" t="s">
        <v>487</v>
      </c>
      <c r="F166" t="s">
        <v>498</v>
      </c>
    </row>
    <row r="167" spans="1:6" ht="14">
      <c r="A167" t="s">
        <v>638</v>
      </c>
      <c r="B167" s="1">
        <v>422</v>
      </c>
      <c r="C167" t="s">
        <v>644</v>
      </c>
      <c r="D167" t="str">
        <f>IF('P7'!E6&lt;&gt;"",'P7'!E6,"")</f>
        <v/>
      </c>
      <c r="E167" s="1" t="s">
        <v>487</v>
      </c>
      <c r="F167" t="s">
        <v>492</v>
      </c>
    </row>
    <row r="168" spans="1:6" ht="14">
      <c r="A168" t="s">
        <v>638</v>
      </c>
      <c r="B168" s="1">
        <v>423</v>
      </c>
      <c r="C168" t="s">
        <v>645</v>
      </c>
      <c r="D168" t="str">
        <f>IF('P7'!F6&lt;&gt;"",'P7'!F6,"")</f>
        <v/>
      </c>
      <c r="E168" s="1" t="s">
        <v>487</v>
      </c>
      <c r="F168" t="s">
        <v>492</v>
      </c>
    </row>
    <row r="169" spans="1:6" ht="14">
      <c r="A169" t="s">
        <v>638</v>
      </c>
      <c r="B169" s="1">
        <v>424</v>
      </c>
      <c r="C169" t="s">
        <v>532</v>
      </c>
      <c r="D169" s="4" t="str">
        <f>IF('P7'!G6&lt;&gt;"",'P7'!G6,"")</f>
        <v/>
      </c>
      <c r="E169" s="1" t="s">
        <v>487</v>
      </c>
      <c r="F169" t="s">
        <v>498</v>
      </c>
    </row>
    <row r="170" spans="1:6" ht="14">
      <c r="A170" t="s">
        <v>638</v>
      </c>
      <c r="B170" s="1">
        <v>425</v>
      </c>
      <c r="C170" t="s">
        <v>646</v>
      </c>
      <c r="D170" t="str">
        <f>IF('P7'!H6&lt;&gt;"",'P7'!H6,"")</f>
        <v/>
      </c>
      <c r="E170" s="1" t="s">
        <v>487</v>
      </c>
      <c r="F170" t="s">
        <v>492</v>
      </c>
    </row>
    <row r="171" spans="1:6" ht="14">
      <c r="A171" t="s">
        <v>638</v>
      </c>
      <c r="B171" s="1">
        <v>427</v>
      </c>
      <c r="C171" t="s">
        <v>573</v>
      </c>
      <c r="D171" t="str">
        <f>IF('P7'!C7&lt;&gt;"",'P7'!C7,"")</f>
        <v/>
      </c>
      <c r="E171" s="1" t="s">
        <v>487</v>
      </c>
      <c r="F171" t="s">
        <v>492</v>
      </c>
    </row>
    <row r="172" spans="1:6" ht="14">
      <c r="A172" t="s">
        <v>638</v>
      </c>
      <c r="B172" s="1">
        <v>428</v>
      </c>
      <c r="C172" t="s">
        <v>533</v>
      </c>
      <c r="D172" s="4" t="str">
        <f>IF('P7'!D7&lt;&gt;"",'P7'!D7,"")</f>
        <v/>
      </c>
      <c r="E172" s="1" t="s">
        <v>487</v>
      </c>
      <c r="F172" t="s">
        <v>498</v>
      </c>
    </row>
    <row r="173" spans="1:6" ht="14">
      <c r="A173" t="s">
        <v>638</v>
      </c>
      <c r="B173" s="1">
        <v>429</v>
      </c>
      <c r="C173" t="s">
        <v>574</v>
      </c>
      <c r="D173" t="str">
        <f>IF('P7'!E7&lt;&gt;"",'P7'!E7,"")</f>
        <v/>
      </c>
      <c r="E173" s="1" t="s">
        <v>487</v>
      </c>
      <c r="F173" t="s">
        <v>492</v>
      </c>
    </row>
    <row r="174" spans="1:6" ht="14">
      <c r="A174" t="s">
        <v>638</v>
      </c>
      <c r="B174" s="1">
        <v>430</v>
      </c>
      <c r="C174" t="s">
        <v>647</v>
      </c>
      <c r="D174" t="str">
        <f>IF('P7'!F7&lt;&gt;"",'P7'!F7,"")</f>
        <v/>
      </c>
      <c r="E174" s="1" t="s">
        <v>487</v>
      </c>
      <c r="F174" t="s">
        <v>492</v>
      </c>
    </row>
    <row r="175" spans="1:6" ht="14">
      <c r="A175" t="s">
        <v>638</v>
      </c>
      <c r="B175" s="1">
        <v>431</v>
      </c>
      <c r="C175" t="s">
        <v>534</v>
      </c>
      <c r="D175" s="4" t="str">
        <f>IF('P7'!G7&lt;&gt;"",'P7'!G7,"")</f>
        <v/>
      </c>
      <c r="E175" s="1" t="s">
        <v>487</v>
      </c>
      <c r="F175" t="s">
        <v>498</v>
      </c>
    </row>
    <row r="176" spans="1:6" ht="14">
      <c r="A176" t="s">
        <v>638</v>
      </c>
      <c r="B176" s="1">
        <v>432</v>
      </c>
      <c r="C176" t="s">
        <v>648</v>
      </c>
      <c r="D176" t="str">
        <f>IF('P7'!H7&lt;&gt;"",'P7'!H7,"")</f>
        <v/>
      </c>
      <c r="E176" s="1" t="s">
        <v>487</v>
      </c>
      <c r="F176" t="s">
        <v>492</v>
      </c>
    </row>
    <row r="177" spans="1:6" ht="14">
      <c r="A177" t="s">
        <v>638</v>
      </c>
      <c r="B177" s="1">
        <v>434</v>
      </c>
      <c r="C177" t="s">
        <v>649</v>
      </c>
      <c r="D177" t="str">
        <f>IF('P7'!C8&lt;&gt;"",'P7'!C8,"")</f>
        <v/>
      </c>
      <c r="E177" s="1" t="s">
        <v>487</v>
      </c>
      <c r="F177" t="s">
        <v>492</v>
      </c>
    </row>
    <row r="178" spans="1:6" ht="14">
      <c r="A178" t="s">
        <v>638</v>
      </c>
      <c r="B178" s="1">
        <v>435</v>
      </c>
      <c r="C178" t="s">
        <v>535</v>
      </c>
      <c r="D178" s="4" t="str">
        <f>IF('P7'!D8&lt;&gt;"",'P7'!D8,"")</f>
        <v/>
      </c>
      <c r="E178" s="1" t="s">
        <v>487</v>
      </c>
      <c r="F178" t="s">
        <v>498</v>
      </c>
    </row>
    <row r="179" spans="1:6" ht="14">
      <c r="A179" t="s">
        <v>638</v>
      </c>
      <c r="B179" s="1">
        <v>436</v>
      </c>
      <c r="C179" t="s">
        <v>650</v>
      </c>
      <c r="D179" t="str">
        <f>IF('P7'!E8&lt;&gt;"",'P7'!E8,"")</f>
        <v/>
      </c>
      <c r="E179" s="1" t="s">
        <v>487</v>
      </c>
      <c r="F179" t="s">
        <v>492</v>
      </c>
    </row>
    <row r="180" spans="1:6" ht="14">
      <c r="A180" t="s">
        <v>638</v>
      </c>
      <c r="B180" s="1">
        <v>437</v>
      </c>
      <c r="C180" t="s">
        <v>651</v>
      </c>
      <c r="D180" t="str">
        <f>IF('P7'!F8&lt;&gt;"",'P7'!F8,"")</f>
        <v/>
      </c>
      <c r="E180" s="1" t="s">
        <v>487</v>
      </c>
      <c r="F180" t="s">
        <v>492</v>
      </c>
    </row>
    <row r="181" spans="1:6" ht="14">
      <c r="A181" t="s">
        <v>638</v>
      </c>
      <c r="B181" s="1">
        <v>438</v>
      </c>
      <c r="C181" t="s">
        <v>536</v>
      </c>
      <c r="D181" s="4" t="str">
        <f>IF('P7'!G8&lt;&gt;"",'P7'!G8,"")</f>
        <v/>
      </c>
      <c r="E181" s="1" t="s">
        <v>487</v>
      </c>
      <c r="F181" t="s">
        <v>498</v>
      </c>
    </row>
    <row r="182" spans="1:6" ht="14">
      <c r="A182" t="s">
        <v>638</v>
      </c>
      <c r="B182" s="1">
        <v>439</v>
      </c>
      <c r="C182" t="s">
        <v>652</v>
      </c>
      <c r="D182" t="str">
        <f>IF('P7'!H8&lt;&gt;"",'P7'!H8,"")</f>
        <v/>
      </c>
      <c r="E182" s="1" t="s">
        <v>487</v>
      </c>
      <c r="F182" t="s">
        <v>492</v>
      </c>
    </row>
    <row r="183" spans="1:6" ht="14">
      <c r="A183" t="s">
        <v>638</v>
      </c>
      <c r="B183" s="1">
        <v>441</v>
      </c>
      <c r="C183" t="s">
        <v>653</v>
      </c>
      <c r="D183" t="str">
        <f>IF('P7'!C9&lt;&gt;"",'P7'!C9,"")</f>
        <v/>
      </c>
      <c r="E183" s="1" t="s">
        <v>487</v>
      </c>
      <c r="F183" t="s">
        <v>492</v>
      </c>
    </row>
    <row r="184" spans="1:6" ht="14">
      <c r="A184" t="s">
        <v>638</v>
      </c>
      <c r="B184" s="1">
        <v>442</v>
      </c>
      <c r="C184" t="s">
        <v>537</v>
      </c>
      <c r="D184" s="4" t="str">
        <f>IF('P7'!D9&lt;&gt;"",'P7'!D9,"")</f>
        <v/>
      </c>
      <c r="E184" s="1" t="s">
        <v>487</v>
      </c>
      <c r="F184" t="s">
        <v>498</v>
      </c>
    </row>
    <row r="185" spans="1:6" ht="14">
      <c r="A185" t="s">
        <v>638</v>
      </c>
      <c r="B185" s="1">
        <v>443</v>
      </c>
      <c r="C185" t="s">
        <v>600</v>
      </c>
      <c r="D185" t="str">
        <f>IF('P7'!E9&lt;&gt;"",'P7'!E9,"")</f>
        <v/>
      </c>
      <c r="E185" s="1" t="s">
        <v>487</v>
      </c>
      <c r="F185" t="s">
        <v>492</v>
      </c>
    </row>
    <row r="186" spans="1:6" ht="14">
      <c r="A186" t="s">
        <v>638</v>
      </c>
      <c r="B186" s="1">
        <v>444</v>
      </c>
      <c r="C186" t="s">
        <v>601</v>
      </c>
      <c r="D186" t="str">
        <f>IF('P7'!F9&lt;&gt;"",'P7'!F9,"")</f>
        <v/>
      </c>
      <c r="E186" s="1" t="s">
        <v>487</v>
      </c>
      <c r="F186" t="s">
        <v>492</v>
      </c>
    </row>
    <row r="187" spans="1:6" ht="14">
      <c r="A187" t="s">
        <v>638</v>
      </c>
      <c r="B187" s="1">
        <v>445</v>
      </c>
      <c r="C187" t="s">
        <v>538</v>
      </c>
      <c r="D187" s="4" t="str">
        <f>IF('P7'!G9&lt;&gt;"",'P7'!G9,"")</f>
        <v/>
      </c>
      <c r="E187" s="1" t="s">
        <v>487</v>
      </c>
      <c r="F187" t="s">
        <v>498</v>
      </c>
    </row>
    <row r="188" spans="1:6" ht="14">
      <c r="A188" t="s">
        <v>638</v>
      </c>
      <c r="B188" s="1">
        <v>446</v>
      </c>
      <c r="C188" t="s">
        <v>654</v>
      </c>
      <c r="D188" t="str">
        <f>IF('P7'!H9&lt;&gt;"",'P7'!H9,"")</f>
        <v/>
      </c>
      <c r="E188" s="1" t="s">
        <v>487</v>
      </c>
      <c r="F188" t="s">
        <v>492</v>
      </c>
    </row>
    <row r="189" spans="1:6" ht="14">
      <c r="A189" t="s">
        <v>638</v>
      </c>
      <c r="B189" s="1">
        <v>448</v>
      </c>
      <c r="C189" t="s">
        <v>497</v>
      </c>
      <c r="D189" t="str">
        <f>IF('P7'!C10&lt;&gt;"",'P7'!C10,"")</f>
        <v/>
      </c>
      <c r="E189" s="1" t="s">
        <v>487</v>
      </c>
      <c r="F189" t="s">
        <v>492</v>
      </c>
    </row>
    <row r="190" spans="1:6" ht="14">
      <c r="A190" t="s">
        <v>638</v>
      </c>
      <c r="B190" s="1">
        <v>449</v>
      </c>
      <c r="C190" t="s">
        <v>539</v>
      </c>
      <c r="D190" s="4" t="str">
        <f>IF('P7'!D10&lt;&gt;"",'P7'!D10,"")</f>
        <v/>
      </c>
      <c r="E190" s="1" t="s">
        <v>487</v>
      </c>
      <c r="F190" t="s">
        <v>498</v>
      </c>
    </row>
    <row r="191" spans="1:6" ht="14">
      <c r="A191" t="s">
        <v>638</v>
      </c>
      <c r="B191" s="1">
        <v>450</v>
      </c>
      <c r="C191" t="s">
        <v>499</v>
      </c>
      <c r="D191" t="str">
        <f>IF('P7'!E10&lt;&gt;"",'P7'!E10,"")</f>
        <v/>
      </c>
      <c r="E191" s="1" t="s">
        <v>487</v>
      </c>
      <c r="F191" t="s">
        <v>492</v>
      </c>
    </row>
    <row r="192" spans="1:6" ht="14">
      <c r="A192" t="s">
        <v>638</v>
      </c>
      <c r="B192" s="1">
        <v>451</v>
      </c>
      <c r="C192" t="s">
        <v>603</v>
      </c>
      <c r="D192" t="str">
        <f>IF('P7'!F10&lt;&gt;"",'P7'!F10,"")</f>
        <v/>
      </c>
      <c r="E192" s="1" t="s">
        <v>487</v>
      </c>
      <c r="F192" t="s">
        <v>492</v>
      </c>
    </row>
    <row r="193" spans="1:6" ht="14">
      <c r="A193" t="s">
        <v>638</v>
      </c>
      <c r="B193" s="1">
        <v>452</v>
      </c>
      <c r="C193" t="s">
        <v>540</v>
      </c>
      <c r="D193" s="4" t="str">
        <f>IF('P7'!G10&lt;&gt;"",'P7'!G10,"")</f>
        <v/>
      </c>
      <c r="E193" s="1" t="s">
        <v>487</v>
      </c>
      <c r="F193" t="s">
        <v>498</v>
      </c>
    </row>
    <row r="194" spans="1:6" ht="14">
      <c r="A194" t="s">
        <v>638</v>
      </c>
      <c r="B194" s="1">
        <v>453</v>
      </c>
      <c r="C194" t="s">
        <v>655</v>
      </c>
      <c r="D194" t="str">
        <f>IF('P7'!H10&lt;&gt;"",'P7'!H10,"")</f>
        <v/>
      </c>
      <c r="E194" s="1" t="s">
        <v>487</v>
      </c>
      <c r="F194" t="s">
        <v>492</v>
      </c>
    </row>
    <row r="195" spans="1:6" ht="14">
      <c r="A195" t="s">
        <v>638</v>
      </c>
      <c r="B195" s="1">
        <v>455</v>
      </c>
      <c r="C195" t="s">
        <v>500</v>
      </c>
      <c r="D195" t="str">
        <f>IF('P7'!C11&lt;&gt;"",'P7'!C11,"")</f>
        <v/>
      </c>
      <c r="E195" s="1" t="s">
        <v>487</v>
      </c>
      <c r="F195" t="s">
        <v>492</v>
      </c>
    </row>
    <row r="196" spans="1:6" ht="14">
      <c r="A196" t="s">
        <v>638</v>
      </c>
      <c r="B196" s="1">
        <v>456</v>
      </c>
      <c r="C196" t="s">
        <v>541</v>
      </c>
      <c r="D196" s="4" t="str">
        <f>IF('P7'!D11&lt;&gt;"",'P7'!D11,"")</f>
        <v/>
      </c>
      <c r="E196" s="1" t="s">
        <v>487</v>
      </c>
      <c r="F196" t="s">
        <v>498</v>
      </c>
    </row>
    <row r="197" spans="1:6" ht="14">
      <c r="A197" t="s">
        <v>638</v>
      </c>
      <c r="B197" s="1">
        <v>458</v>
      </c>
      <c r="C197" t="s">
        <v>604</v>
      </c>
      <c r="D197" t="str">
        <f>IF('P7'!F11&lt;&gt;"",'P7'!F11,"")</f>
        <v/>
      </c>
      <c r="E197" s="1" t="s">
        <v>487</v>
      </c>
      <c r="F197" t="s">
        <v>492</v>
      </c>
    </row>
    <row r="198" spans="1:6" ht="14">
      <c r="A198" t="s">
        <v>638</v>
      </c>
      <c r="B198" s="1">
        <v>459</v>
      </c>
      <c r="C198" t="s">
        <v>542</v>
      </c>
      <c r="D198" s="4" t="str">
        <f>IF('P7'!G11&lt;&gt;"",'P7'!G11,"")</f>
        <v/>
      </c>
      <c r="E198" s="1" t="s">
        <v>487</v>
      </c>
      <c r="F198" t="s">
        <v>498</v>
      </c>
    </row>
    <row r="199" spans="1:6" ht="14">
      <c r="A199" t="s">
        <v>638</v>
      </c>
      <c r="B199" s="1">
        <v>460</v>
      </c>
      <c r="C199" t="s">
        <v>656</v>
      </c>
      <c r="D199" t="str">
        <f>IF('P7'!H11&lt;&gt;"",'P7'!H11,"")</f>
        <v/>
      </c>
      <c r="E199" s="1" t="s">
        <v>487</v>
      </c>
      <c r="F199" t="s">
        <v>492</v>
      </c>
    </row>
    <row r="200" spans="1:6" ht="14">
      <c r="A200" t="s">
        <v>638</v>
      </c>
      <c r="B200" s="1">
        <v>462</v>
      </c>
      <c r="C200" t="s">
        <v>657</v>
      </c>
      <c r="D200" t="str">
        <f>IF('P7'!C12&lt;&gt;"",'P7'!C12,"")</f>
        <v/>
      </c>
      <c r="E200" s="1" t="s">
        <v>487</v>
      </c>
      <c r="F200" t="s">
        <v>492</v>
      </c>
    </row>
    <row r="201" spans="1:6" ht="14">
      <c r="A201" t="s">
        <v>638</v>
      </c>
      <c r="B201" s="1">
        <v>463</v>
      </c>
      <c r="C201" t="s">
        <v>543</v>
      </c>
      <c r="D201" s="4" t="str">
        <f>IF('P7'!D12&lt;&gt;"",'P7'!D12,"")</f>
        <v/>
      </c>
      <c r="E201" s="1" t="s">
        <v>487</v>
      </c>
      <c r="F201" t="s">
        <v>498</v>
      </c>
    </row>
    <row r="202" spans="1:6" ht="14">
      <c r="A202" t="s">
        <v>638</v>
      </c>
      <c r="B202" s="1">
        <v>465</v>
      </c>
      <c r="C202" t="s">
        <v>605</v>
      </c>
      <c r="D202" t="str">
        <f>IF('P7'!F12&lt;&gt;"",'P7'!F12,"")</f>
        <v/>
      </c>
      <c r="E202" s="1" t="s">
        <v>487</v>
      </c>
      <c r="F202" t="s">
        <v>492</v>
      </c>
    </row>
    <row r="203" spans="1:6" ht="14">
      <c r="A203" t="s">
        <v>638</v>
      </c>
      <c r="B203" s="1">
        <v>466</v>
      </c>
      <c r="C203" t="s">
        <v>544</v>
      </c>
      <c r="D203" s="4" t="str">
        <f>IF('P7'!G12&lt;&gt;"",'P7'!G12,"")</f>
        <v/>
      </c>
      <c r="E203" s="1" t="s">
        <v>487</v>
      </c>
      <c r="F203" t="s">
        <v>498</v>
      </c>
    </row>
    <row r="204" spans="1:6" ht="14">
      <c r="A204" t="s">
        <v>638</v>
      </c>
      <c r="B204" s="1">
        <v>467</v>
      </c>
      <c r="C204" t="s">
        <v>658</v>
      </c>
      <c r="D204" t="str">
        <f>IF('P7'!H12&lt;&gt;"",'P7'!H12,"")</f>
        <v/>
      </c>
      <c r="E204" s="1" t="s">
        <v>487</v>
      </c>
      <c r="F204" t="s">
        <v>492</v>
      </c>
    </row>
    <row r="205" spans="1:6" ht="14">
      <c r="A205" t="s">
        <v>638</v>
      </c>
      <c r="B205" s="1">
        <v>469</v>
      </c>
      <c r="C205" t="s">
        <v>502</v>
      </c>
      <c r="D205" t="str">
        <f>IF('P7'!C13&lt;&gt;"",'P7'!C13,"")</f>
        <v/>
      </c>
      <c r="E205" s="1" t="s">
        <v>487</v>
      </c>
      <c r="F205" t="s">
        <v>492</v>
      </c>
    </row>
    <row r="206" spans="1:6" ht="14">
      <c r="A206" t="s">
        <v>638</v>
      </c>
      <c r="B206" s="1">
        <v>470</v>
      </c>
      <c r="C206" t="s">
        <v>545</v>
      </c>
      <c r="D206" s="4" t="str">
        <f>IF('P7'!D13&lt;&gt;"",'P7'!D13,"")</f>
        <v/>
      </c>
      <c r="E206" s="1" t="s">
        <v>487</v>
      </c>
      <c r="F206" t="s">
        <v>498</v>
      </c>
    </row>
    <row r="207" spans="1:6" ht="14">
      <c r="A207" t="s">
        <v>638</v>
      </c>
      <c r="B207" s="1">
        <v>472</v>
      </c>
      <c r="C207" t="s">
        <v>606</v>
      </c>
      <c r="D207" t="str">
        <f>IF('P7'!F13&lt;&gt;"",'P7'!F13,"")</f>
        <v/>
      </c>
      <c r="E207" s="1" t="s">
        <v>487</v>
      </c>
      <c r="F207" t="s">
        <v>492</v>
      </c>
    </row>
    <row r="208" spans="1:6" ht="14">
      <c r="A208" t="s">
        <v>638</v>
      </c>
      <c r="B208" s="1">
        <v>473</v>
      </c>
      <c r="C208" t="s">
        <v>546</v>
      </c>
      <c r="D208" s="4" t="str">
        <f>IF('P7'!G13&lt;&gt;"",'P7'!G13,"")</f>
        <v/>
      </c>
      <c r="E208" s="1" t="s">
        <v>487</v>
      </c>
      <c r="F208" t="s">
        <v>498</v>
      </c>
    </row>
    <row r="209" spans="1:6" ht="14">
      <c r="A209" t="s">
        <v>638</v>
      </c>
      <c r="B209" s="1">
        <v>474</v>
      </c>
      <c r="C209" t="s">
        <v>659</v>
      </c>
      <c r="D209" t="str">
        <f>IF('P7'!H13&lt;&gt;"",'P7'!H13,"")</f>
        <v/>
      </c>
      <c r="E209" s="1" t="s">
        <v>487</v>
      </c>
      <c r="F209" t="s">
        <v>492</v>
      </c>
    </row>
    <row r="210" spans="1:6" ht="14">
      <c r="A210" t="s">
        <v>638</v>
      </c>
      <c r="B210" s="1">
        <v>476</v>
      </c>
      <c r="C210" t="s">
        <v>660</v>
      </c>
      <c r="D210" t="str">
        <f>IF('P7'!C14&lt;&gt;"",'P7'!C14,"")</f>
        <v/>
      </c>
      <c r="E210" s="1" t="s">
        <v>487</v>
      </c>
      <c r="F210" t="s">
        <v>492</v>
      </c>
    </row>
    <row r="211" spans="1:6" ht="14">
      <c r="A211" t="s">
        <v>638</v>
      </c>
      <c r="B211" s="1">
        <v>477</v>
      </c>
      <c r="C211" t="s">
        <v>547</v>
      </c>
      <c r="D211" s="4" t="str">
        <f>IF('P7'!D14&lt;&gt;"",'P7'!D14,"")</f>
        <v/>
      </c>
      <c r="E211" s="1" t="s">
        <v>487</v>
      </c>
      <c r="F211" t="s">
        <v>498</v>
      </c>
    </row>
    <row r="212" spans="1:6" ht="14">
      <c r="A212" t="s">
        <v>638</v>
      </c>
      <c r="B212" s="1">
        <v>481</v>
      </c>
      <c r="C212" t="s">
        <v>661</v>
      </c>
      <c r="D212" t="str">
        <f>IF('P7'!H14&lt;&gt;"",'P7'!H14,"")</f>
        <v/>
      </c>
      <c r="E212" s="1" t="s">
        <v>487</v>
      </c>
      <c r="F212" t="s">
        <v>492</v>
      </c>
    </row>
    <row r="213" spans="1:6" ht="14">
      <c r="A213" t="s">
        <v>638</v>
      </c>
      <c r="B213" s="1">
        <v>484</v>
      </c>
      <c r="C213" t="s">
        <v>505</v>
      </c>
      <c r="D213" t="str">
        <f>IF('P7'!C15&lt;&gt;"",'P7'!C15,"")</f>
        <v/>
      </c>
      <c r="E213" s="1" t="s">
        <v>487</v>
      </c>
      <c r="F213" t="s">
        <v>492</v>
      </c>
    </row>
    <row r="214" spans="1:6" ht="14">
      <c r="A214" t="s">
        <v>638</v>
      </c>
      <c r="B214" s="1">
        <v>485</v>
      </c>
      <c r="C214" t="s">
        <v>549</v>
      </c>
      <c r="D214" s="4" t="str">
        <f>IF('P7'!D15&lt;&gt;"",'P7'!D15,"")</f>
        <v/>
      </c>
      <c r="E214" s="1" t="s">
        <v>487</v>
      </c>
      <c r="F214" t="s">
        <v>498</v>
      </c>
    </row>
    <row r="215" spans="1:6" ht="14">
      <c r="A215" t="s">
        <v>638</v>
      </c>
      <c r="B215" s="1">
        <v>489</v>
      </c>
      <c r="C215" t="s">
        <v>662</v>
      </c>
      <c r="D215" t="str">
        <f>IF('P7'!H15&lt;&gt;"",'P7'!H15,"")</f>
        <v/>
      </c>
      <c r="E215" s="1" t="s">
        <v>487</v>
      </c>
      <c r="F215" t="s">
        <v>492</v>
      </c>
    </row>
    <row r="216" spans="1:6" ht="14">
      <c r="A216" t="s">
        <v>638</v>
      </c>
      <c r="B216" s="1">
        <v>491</v>
      </c>
      <c r="C216" t="s">
        <v>663</v>
      </c>
      <c r="D216" t="str">
        <f>IF('P7'!C16&lt;&gt;"",'P7'!C16,"")</f>
        <v/>
      </c>
      <c r="E216" s="1" t="s">
        <v>487</v>
      </c>
      <c r="F216" t="s">
        <v>492</v>
      </c>
    </row>
    <row r="217" spans="1:6" ht="14">
      <c r="A217" t="s">
        <v>638</v>
      </c>
      <c r="B217" s="1">
        <v>492</v>
      </c>
      <c r="C217" t="s">
        <v>551</v>
      </c>
      <c r="D217" s="4" t="str">
        <f>IF('P7'!D16&lt;&gt;"",'P7'!D16,"")</f>
        <v/>
      </c>
      <c r="E217" s="1" t="s">
        <v>487</v>
      </c>
      <c r="F217" t="s">
        <v>498</v>
      </c>
    </row>
    <row r="218" spans="1:6" ht="14">
      <c r="A218" t="s">
        <v>638</v>
      </c>
      <c r="B218" s="1">
        <v>496</v>
      </c>
      <c r="C218" t="s">
        <v>664</v>
      </c>
      <c r="D218" t="str">
        <f>IF('P7'!H16&lt;&gt;"",'P7'!H16,"")</f>
        <v/>
      </c>
      <c r="E218" s="1" t="s">
        <v>487</v>
      </c>
      <c r="F218" t="s">
        <v>492</v>
      </c>
    </row>
    <row r="219" spans="1:6" ht="14">
      <c r="A219" t="s">
        <v>665</v>
      </c>
      <c r="B219" s="1">
        <v>498</v>
      </c>
      <c r="C219" t="s">
        <v>571</v>
      </c>
      <c r="D219" t="str">
        <f>IF('P8'!B2&lt;&gt;"",'P8'!B2,"")</f>
        <v/>
      </c>
      <c r="E219" s="1" t="s">
        <v>487</v>
      </c>
      <c r="F219" t="s">
        <v>492</v>
      </c>
    </row>
    <row r="220" spans="1:6" ht="14">
      <c r="A220" t="s">
        <v>665</v>
      </c>
      <c r="B220" s="1">
        <v>501</v>
      </c>
      <c r="C220" t="s">
        <v>520</v>
      </c>
      <c r="D220" t="str">
        <f>IF('P8'!B4&lt;&gt;"",'P8'!B4,"")</f>
        <v/>
      </c>
      <c r="E220" s="1" t="s">
        <v>487</v>
      </c>
      <c r="F220" t="s">
        <v>492</v>
      </c>
    </row>
    <row r="221" spans="1:6" ht="14">
      <c r="A221" t="s">
        <v>665</v>
      </c>
      <c r="B221" s="1">
        <v>504</v>
      </c>
      <c r="C221" t="s">
        <v>522</v>
      </c>
      <c r="D221" t="str">
        <f>IF('P8'!B6&lt;&gt;"",'P8'!B6,"")</f>
        <v/>
      </c>
      <c r="E221" s="1" t="s">
        <v>487</v>
      </c>
      <c r="F221" t="s">
        <v>492</v>
      </c>
    </row>
    <row r="222" spans="1:6" ht="14">
      <c r="A222" t="s">
        <v>665</v>
      </c>
      <c r="B222" s="1">
        <v>506</v>
      </c>
      <c r="C222" t="s">
        <v>523</v>
      </c>
      <c r="D222" t="str">
        <f>IF('P8'!B7&lt;&gt;"",'P8'!B7,"")</f>
        <v/>
      </c>
      <c r="E222" s="1" t="s">
        <v>487</v>
      </c>
      <c r="F222" t="s">
        <v>492</v>
      </c>
    </row>
    <row r="223" spans="1:6" ht="14">
      <c r="A223" t="s">
        <v>665</v>
      </c>
      <c r="B223" s="1">
        <v>508</v>
      </c>
      <c r="C223" t="s">
        <v>524</v>
      </c>
      <c r="D223" t="str">
        <f>IF('P8'!B8&lt;&gt;"",'P8'!B8,"")</f>
        <v/>
      </c>
      <c r="E223" s="1" t="s">
        <v>487</v>
      </c>
      <c r="F223" t="s">
        <v>492</v>
      </c>
    </row>
    <row r="224" spans="1:6" ht="14">
      <c r="A224" t="s">
        <v>665</v>
      </c>
      <c r="B224" s="1">
        <v>511</v>
      </c>
      <c r="C224" t="s">
        <v>577</v>
      </c>
      <c r="D224" t="str">
        <f>IF('P8'!B11&lt;&gt;"",'P8'!B11,"")</f>
        <v/>
      </c>
      <c r="E224" s="1" t="s">
        <v>487</v>
      </c>
      <c r="F224" t="s">
        <v>492</v>
      </c>
    </row>
    <row r="225" spans="1:6" ht="14">
      <c r="A225" t="s">
        <v>665</v>
      </c>
      <c r="B225" s="1">
        <v>513</v>
      </c>
      <c r="C225" t="s">
        <v>561</v>
      </c>
      <c r="D225" t="str">
        <f>IF('P8'!B12&lt;&gt;"",'P8'!B12,"")</f>
        <v/>
      </c>
      <c r="E225" s="1" t="s">
        <v>487</v>
      </c>
      <c r="F225" t="s">
        <v>492</v>
      </c>
    </row>
    <row r="226" spans="1:6" ht="14">
      <c r="A226" t="s">
        <v>665</v>
      </c>
      <c r="B226" s="1">
        <v>515</v>
      </c>
      <c r="C226" t="s">
        <v>666</v>
      </c>
      <c r="D226" t="str">
        <f>IF('P8'!B13&lt;&gt;"",'P8'!B13,"")</f>
        <v/>
      </c>
      <c r="E226" s="1" t="s">
        <v>487</v>
      </c>
      <c r="F226" t="s">
        <v>492</v>
      </c>
    </row>
    <row r="227" spans="1:6" ht="14">
      <c r="A227" t="s">
        <v>665</v>
      </c>
      <c r="B227" s="1">
        <v>517</v>
      </c>
      <c r="C227" t="s">
        <v>562</v>
      </c>
      <c r="D227" t="str">
        <f>IF('P8'!B14&lt;&gt;"",'P8'!B14,"")</f>
        <v/>
      </c>
      <c r="E227" s="1" t="s">
        <v>487</v>
      </c>
      <c r="F227" t="s">
        <v>492</v>
      </c>
    </row>
    <row r="228" spans="1:6" ht="14">
      <c r="A228" t="s">
        <v>665</v>
      </c>
      <c r="B228" s="1">
        <v>519</v>
      </c>
      <c r="C228" t="s">
        <v>578</v>
      </c>
      <c r="D228" t="str">
        <f>IF('P8'!B15&lt;&gt;"",'P8'!B15,"")</f>
        <v/>
      </c>
      <c r="E228" s="1" t="s">
        <v>487</v>
      </c>
      <c r="F228" t="s">
        <v>492</v>
      </c>
    </row>
    <row r="229" spans="1:6" ht="14">
      <c r="A229" t="s">
        <v>665</v>
      </c>
      <c r="B229" s="1">
        <v>522</v>
      </c>
      <c r="C229" t="s">
        <v>663</v>
      </c>
      <c r="D229" t="str">
        <f>IF('P8'!C16&lt;&gt;"",'P8'!C16,"")</f>
        <v/>
      </c>
      <c r="E229" s="1" t="s">
        <v>487</v>
      </c>
      <c r="F229" t="s">
        <v>492</v>
      </c>
    </row>
    <row r="230" spans="1:6" ht="14">
      <c r="A230" t="s">
        <v>667</v>
      </c>
      <c r="B230" s="1">
        <v>551</v>
      </c>
      <c r="C230" t="s">
        <v>643</v>
      </c>
      <c r="D230" t="str">
        <f>IF('P9'!C6&lt;&gt;"",'P9'!C6,"")</f>
        <v/>
      </c>
      <c r="E230" s="1" t="s">
        <v>487</v>
      </c>
      <c r="F230" t="s">
        <v>492</v>
      </c>
    </row>
    <row r="231" spans="1:6" ht="14">
      <c r="A231" t="s">
        <v>667</v>
      </c>
      <c r="B231" s="1">
        <v>552</v>
      </c>
      <c r="C231" t="s">
        <v>531</v>
      </c>
      <c r="D231" t="str">
        <f>IF('P9'!D6&lt;&gt;"",'P9'!D6,"")</f>
        <v/>
      </c>
      <c r="E231" s="1" t="s">
        <v>487</v>
      </c>
      <c r="F231" t="s">
        <v>492</v>
      </c>
    </row>
    <row r="232" spans="1:6" ht="14">
      <c r="A232" t="s">
        <v>667</v>
      </c>
      <c r="B232" s="1">
        <v>553</v>
      </c>
      <c r="C232" t="s">
        <v>644</v>
      </c>
      <c r="D232" t="str">
        <f>IF('P9'!E6&lt;&gt;"",'P9'!E6,"")</f>
        <v/>
      </c>
      <c r="E232" s="1" t="s">
        <v>487</v>
      </c>
      <c r="F232" t="s">
        <v>492</v>
      </c>
    </row>
    <row r="233" spans="1:6" ht="14">
      <c r="A233" t="s">
        <v>667</v>
      </c>
      <c r="B233" s="1">
        <v>554</v>
      </c>
      <c r="C233" t="s">
        <v>645</v>
      </c>
      <c r="D233" t="str">
        <f>IF('P9'!F6&lt;&gt;"",'P9'!F6,"")</f>
        <v/>
      </c>
      <c r="E233" s="1" t="s">
        <v>487</v>
      </c>
      <c r="F233" t="s">
        <v>492</v>
      </c>
    </row>
    <row r="234" spans="1:6" ht="14">
      <c r="A234" t="s">
        <v>667</v>
      </c>
      <c r="B234" s="1">
        <v>555</v>
      </c>
      <c r="C234" t="s">
        <v>532</v>
      </c>
      <c r="D234" t="str">
        <f>IF('P9'!G6&lt;&gt;"",'P9'!G6,"")</f>
        <v/>
      </c>
      <c r="E234" s="1" t="s">
        <v>487</v>
      </c>
      <c r="F234" t="s">
        <v>492</v>
      </c>
    </row>
    <row r="235" spans="1:6" ht="14">
      <c r="A235" t="s">
        <v>667</v>
      </c>
      <c r="B235" s="1">
        <v>556</v>
      </c>
      <c r="C235" t="s">
        <v>646</v>
      </c>
      <c r="D235" t="str">
        <f>IF('P9'!H6&lt;&gt;"",'P9'!H6,"")</f>
        <v/>
      </c>
      <c r="E235" s="1" t="s">
        <v>487</v>
      </c>
      <c r="F235" t="s">
        <v>492</v>
      </c>
    </row>
    <row r="236" spans="1:6" ht="14">
      <c r="A236" t="s">
        <v>667</v>
      </c>
      <c r="B236" s="1">
        <v>557</v>
      </c>
      <c r="C236" t="s">
        <v>668</v>
      </c>
      <c r="D236" t="str">
        <f>IF('P9'!I6&lt;&gt;"",'P9'!I6,"")</f>
        <v/>
      </c>
      <c r="E236" s="1" t="s">
        <v>487</v>
      </c>
      <c r="F236" t="s">
        <v>492</v>
      </c>
    </row>
    <row r="237" spans="1:6" ht="14">
      <c r="A237" t="s">
        <v>667</v>
      </c>
      <c r="B237" s="1">
        <v>558</v>
      </c>
      <c r="C237" t="s">
        <v>669</v>
      </c>
      <c r="D237" t="str">
        <f>IF('P9'!J6&lt;&gt;"",'P9'!J6,"")</f>
        <v/>
      </c>
      <c r="E237" s="1" t="s">
        <v>487</v>
      </c>
      <c r="F237" t="s">
        <v>492</v>
      </c>
    </row>
    <row r="238" spans="1:6" ht="14">
      <c r="A238" t="s">
        <v>667</v>
      </c>
      <c r="B238" s="1">
        <v>559</v>
      </c>
      <c r="C238" t="s">
        <v>670</v>
      </c>
      <c r="D238" t="str">
        <f>IF('P9'!K6&lt;&gt;"",'P9'!K6,"")</f>
        <v/>
      </c>
      <c r="E238" s="1" t="s">
        <v>487</v>
      </c>
      <c r="F238" t="s">
        <v>492</v>
      </c>
    </row>
    <row r="239" spans="1:6" ht="14">
      <c r="A239" t="s">
        <v>667</v>
      </c>
      <c r="B239" s="1">
        <v>560</v>
      </c>
      <c r="C239" t="s">
        <v>671</v>
      </c>
      <c r="D239" t="str">
        <f>IF('P9'!L6&lt;&gt;"",'P9'!L6,"")</f>
        <v/>
      </c>
      <c r="E239" s="1" t="s">
        <v>487</v>
      </c>
      <c r="F239" t="s">
        <v>492</v>
      </c>
    </row>
    <row r="240" spans="1:6" ht="14">
      <c r="A240" t="s">
        <v>667</v>
      </c>
      <c r="B240" s="1">
        <v>561</v>
      </c>
      <c r="C240" t="s">
        <v>672</v>
      </c>
      <c r="D240" t="str">
        <f>IF('P9'!M6&lt;&gt;"",'P9'!M6,"")</f>
        <v/>
      </c>
      <c r="E240" s="1" t="s">
        <v>487</v>
      </c>
      <c r="F240" t="s">
        <v>492</v>
      </c>
    </row>
    <row r="241" spans="1:6" ht="14">
      <c r="A241" t="s">
        <v>667</v>
      </c>
      <c r="B241" s="1">
        <v>562</v>
      </c>
      <c r="C241" t="s">
        <v>673</v>
      </c>
      <c r="D241" t="str">
        <f>IF('P9'!N6&lt;&gt;"",'P9'!N6,"")</f>
        <v/>
      </c>
      <c r="E241" s="1" t="s">
        <v>487</v>
      </c>
      <c r="F241" t="s">
        <v>492</v>
      </c>
    </row>
    <row r="242" spans="1:6" ht="14">
      <c r="A242" t="s">
        <v>667</v>
      </c>
      <c r="B242" s="1">
        <v>563</v>
      </c>
      <c r="C242" t="s">
        <v>674</v>
      </c>
      <c r="D242" t="str">
        <f>IF('P9'!O6&lt;&gt;"",'P9'!O6,"")</f>
        <v/>
      </c>
      <c r="E242" s="1" t="s">
        <v>487</v>
      </c>
      <c r="F242" t="s">
        <v>492</v>
      </c>
    </row>
    <row r="243" spans="1:6" ht="14">
      <c r="A243" t="s">
        <v>667</v>
      </c>
      <c r="B243" s="1">
        <v>564</v>
      </c>
      <c r="C243" t="s">
        <v>596</v>
      </c>
      <c r="D243" t="str">
        <f>IF('P9'!P6&lt;&gt;"",'P9'!P6,"")</f>
        <v/>
      </c>
      <c r="E243" s="1" t="s">
        <v>487</v>
      </c>
      <c r="F243" t="s">
        <v>492</v>
      </c>
    </row>
    <row r="244" spans="1:6" ht="14">
      <c r="A244" t="s">
        <v>667</v>
      </c>
      <c r="B244" s="1">
        <v>565</v>
      </c>
      <c r="C244" t="s">
        <v>675</v>
      </c>
      <c r="D244" t="str">
        <f>IF('P9'!Q6&lt;&gt;"",'P9'!Q6,"")</f>
        <v/>
      </c>
      <c r="E244" s="1" t="s">
        <v>487</v>
      </c>
      <c r="F244" t="s">
        <v>492</v>
      </c>
    </row>
    <row r="245" spans="1:6" ht="14">
      <c r="A245" t="s">
        <v>667</v>
      </c>
      <c r="B245" s="1">
        <v>566</v>
      </c>
      <c r="C245" t="s">
        <v>676</v>
      </c>
      <c r="D245" t="str">
        <f>IF('P9'!R6&lt;&gt;"",'P9'!R6,"")</f>
        <v/>
      </c>
      <c r="E245" s="1" t="s">
        <v>487</v>
      </c>
      <c r="F245" t="s">
        <v>492</v>
      </c>
    </row>
    <row r="246" spans="1:6" ht="14">
      <c r="A246" t="s">
        <v>667</v>
      </c>
      <c r="B246" s="1">
        <v>567</v>
      </c>
      <c r="C246" t="s">
        <v>677</v>
      </c>
      <c r="D246" t="str">
        <f>IF('P9'!S6&lt;&gt;"",'P9'!S6,"")</f>
        <v/>
      </c>
      <c r="E246" s="1" t="s">
        <v>487</v>
      </c>
      <c r="F246" t="s">
        <v>492</v>
      </c>
    </row>
    <row r="247" spans="1:6" ht="14">
      <c r="A247" t="s">
        <v>667</v>
      </c>
      <c r="B247" s="1">
        <v>568</v>
      </c>
      <c r="C247" t="s">
        <v>678</v>
      </c>
      <c r="D247" t="str">
        <f>IF('P9'!T6&lt;&gt;"",'P9'!T6,"")</f>
        <v/>
      </c>
      <c r="E247" s="1" t="s">
        <v>487</v>
      </c>
      <c r="F247" t="s">
        <v>492</v>
      </c>
    </row>
    <row r="248" spans="1:6" ht="14">
      <c r="A248" t="s">
        <v>667</v>
      </c>
      <c r="B248" s="1">
        <v>570</v>
      </c>
      <c r="C248" t="s">
        <v>573</v>
      </c>
      <c r="D248" t="str">
        <f>IF('P9'!C7&lt;&gt;"",'P9'!C7,"")</f>
        <v/>
      </c>
      <c r="E248" s="1" t="s">
        <v>487</v>
      </c>
      <c r="F248" t="s">
        <v>492</v>
      </c>
    </row>
    <row r="249" spans="1:6" ht="14">
      <c r="A249" t="s">
        <v>667</v>
      </c>
      <c r="B249" s="1">
        <v>571</v>
      </c>
      <c r="C249" t="s">
        <v>533</v>
      </c>
      <c r="D249" t="str">
        <f>IF('P9'!D7&lt;&gt;"",'P9'!D7,"")</f>
        <v/>
      </c>
      <c r="E249" s="1" t="s">
        <v>487</v>
      </c>
      <c r="F249" t="s">
        <v>492</v>
      </c>
    </row>
    <row r="250" spans="1:6" ht="14">
      <c r="A250" t="s">
        <v>667</v>
      </c>
      <c r="B250" s="1">
        <v>572</v>
      </c>
      <c r="C250" t="s">
        <v>574</v>
      </c>
      <c r="D250" t="str">
        <f>IF('P9'!E7&lt;&gt;"",'P9'!E7,"")</f>
        <v/>
      </c>
      <c r="E250" s="1" t="s">
        <v>487</v>
      </c>
      <c r="F250" t="s">
        <v>492</v>
      </c>
    </row>
    <row r="251" spans="1:6" ht="14">
      <c r="A251" t="s">
        <v>667</v>
      </c>
      <c r="B251" s="1">
        <v>573</v>
      </c>
      <c r="C251" t="s">
        <v>647</v>
      </c>
      <c r="D251" t="str">
        <f>IF('P9'!F7&lt;&gt;"",'P9'!F7,"")</f>
        <v/>
      </c>
      <c r="E251" s="1" t="s">
        <v>487</v>
      </c>
      <c r="F251" t="s">
        <v>492</v>
      </c>
    </row>
    <row r="252" spans="1:6" ht="14">
      <c r="A252" t="s">
        <v>667</v>
      </c>
      <c r="B252" s="1">
        <v>574</v>
      </c>
      <c r="C252" t="s">
        <v>534</v>
      </c>
      <c r="D252" t="str">
        <f>IF('P9'!G7&lt;&gt;"",'P9'!G7,"")</f>
        <v/>
      </c>
      <c r="E252" s="1" t="s">
        <v>487</v>
      </c>
      <c r="F252" t="s">
        <v>492</v>
      </c>
    </row>
    <row r="253" spans="1:6" ht="14">
      <c r="A253" t="s">
        <v>667</v>
      </c>
      <c r="B253" s="1">
        <v>575</v>
      </c>
      <c r="C253" t="s">
        <v>648</v>
      </c>
      <c r="D253" t="str">
        <f>IF('P9'!H7&lt;&gt;"",'P9'!H7,"")</f>
        <v/>
      </c>
      <c r="E253" s="1" t="s">
        <v>487</v>
      </c>
      <c r="F253" t="s">
        <v>492</v>
      </c>
    </row>
    <row r="254" spans="1:6" ht="14">
      <c r="A254" t="s">
        <v>667</v>
      </c>
      <c r="B254" s="1">
        <v>576</v>
      </c>
      <c r="C254" t="s">
        <v>575</v>
      </c>
      <c r="D254" t="str">
        <f>IF('P9'!I7&lt;&gt;"",'P9'!I7,"")</f>
        <v/>
      </c>
      <c r="E254" s="1" t="s">
        <v>487</v>
      </c>
      <c r="F254" t="s">
        <v>492</v>
      </c>
    </row>
    <row r="255" spans="1:6" ht="14">
      <c r="A255" t="s">
        <v>667</v>
      </c>
      <c r="B255" s="1">
        <v>577</v>
      </c>
      <c r="C255" t="s">
        <v>679</v>
      </c>
      <c r="D255" t="str">
        <f>IF('P9'!J7&lt;&gt;"",'P9'!J7,"")</f>
        <v/>
      </c>
      <c r="E255" s="1" t="s">
        <v>487</v>
      </c>
      <c r="F255" t="s">
        <v>492</v>
      </c>
    </row>
    <row r="256" spans="1:6" ht="14">
      <c r="A256" t="s">
        <v>667</v>
      </c>
      <c r="B256" s="1">
        <v>578</v>
      </c>
      <c r="C256" t="s">
        <v>680</v>
      </c>
      <c r="D256" t="str">
        <f>IF('P9'!K7&lt;&gt;"",'P9'!K7,"")</f>
        <v/>
      </c>
      <c r="E256" s="1" t="s">
        <v>487</v>
      </c>
      <c r="F256" t="s">
        <v>492</v>
      </c>
    </row>
    <row r="257" spans="1:6" ht="14">
      <c r="A257" t="s">
        <v>667</v>
      </c>
      <c r="B257" s="1">
        <v>579</v>
      </c>
      <c r="C257" t="s">
        <v>681</v>
      </c>
      <c r="D257" t="str">
        <f>IF('P9'!L7&lt;&gt;"",'P9'!L7,"")</f>
        <v/>
      </c>
      <c r="E257" s="1" t="s">
        <v>487</v>
      </c>
      <c r="F257" t="s">
        <v>492</v>
      </c>
    </row>
    <row r="258" spans="1:6" ht="14">
      <c r="A258" t="s">
        <v>667</v>
      </c>
      <c r="B258" s="1">
        <v>580</v>
      </c>
      <c r="C258" t="s">
        <v>682</v>
      </c>
      <c r="D258" t="str">
        <f>IF('P9'!M7&lt;&gt;"",'P9'!M7,"")</f>
        <v/>
      </c>
      <c r="E258" s="1" t="s">
        <v>487</v>
      </c>
      <c r="F258" t="s">
        <v>492</v>
      </c>
    </row>
    <row r="259" spans="1:6" ht="14">
      <c r="A259" t="s">
        <v>667</v>
      </c>
      <c r="B259" s="1">
        <v>581</v>
      </c>
      <c r="C259" t="s">
        <v>683</v>
      </c>
      <c r="D259" t="str">
        <f>IF('P9'!N7&lt;&gt;"",'P9'!N7,"")</f>
        <v/>
      </c>
      <c r="E259" s="1" t="s">
        <v>487</v>
      </c>
      <c r="F259" t="s">
        <v>492</v>
      </c>
    </row>
    <row r="260" spans="1:6" ht="14">
      <c r="A260" t="s">
        <v>667</v>
      </c>
      <c r="B260" s="1">
        <v>582</v>
      </c>
      <c r="C260" t="s">
        <v>684</v>
      </c>
      <c r="D260" t="str">
        <f>IF('P9'!O7&lt;&gt;"",'P9'!O7,"")</f>
        <v/>
      </c>
      <c r="E260" s="1" t="s">
        <v>487</v>
      </c>
      <c r="F260" t="s">
        <v>492</v>
      </c>
    </row>
    <row r="261" spans="1:6" ht="14">
      <c r="A261" t="s">
        <v>667</v>
      </c>
      <c r="B261" s="1">
        <v>583</v>
      </c>
      <c r="C261" t="s">
        <v>638</v>
      </c>
      <c r="D261" t="str">
        <f>IF('P9'!P7&lt;&gt;"",'P9'!P7,"")</f>
        <v/>
      </c>
      <c r="E261" s="1" t="s">
        <v>487</v>
      </c>
      <c r="F261" t="s">
        <v>492</v>
      </c>
    </row>
    <row r="262" spans="1:6" ht="14">
      <c r="A262" t="s">
        <v>667</v>
      </c>
      <c r="B262" s="1">
        <v>584</v>
      </c>
      <c r="C262" t="s">
        <v>685</v>
      </c>
      <c r="D262" t="str">
        <f>IF('P9'!Q7&lt;&gt;"",'P9'!Q7,"")</f>
        <v/>
      </c>
      <c r="E262" s="1" t="s">
        <v>487</v>
      </c>
      <c r="F262" t="s">
        <v>492</v>
      </c>
    </row>
    <row r="263" spans="1:6" ht="14">
      <c r="A263" t="s">
        <v>667</v>
      </c>
      <c r="B263" s="1">
        <v>585</v>
      </c>
      <c r="C263" t="s">
        <v>686</v>
      </c>
      <c r="D263" t="str">
        <f>IF('P9'!R7&lt;&gt;"",'P9'!R7,"")</f>
        <v/>
      </c>
      <c r="E263" s="1" t="s">
        <v>487</v>
      </c>
      <c r="F263" t="s">
        <v>492</v>
      </c>
    </row>
    <row r="264" spans="1:6" ht="14">
      <c r="A264" t="s">
        <v>667</v>
      </c>
      <c r="B264" s="1">
        <v>586</v>
      </c>
      <c r="C264" t="s">
        <v>687</v>
      </c>
      <c r="D264" t="str">
        <f>IF('P9'!S7&lt;&gt;"",'P9'!S7,"")</f>
        <v/>
      </c>
      <c r="E264" s="1" t="s">
        <v>487</v>
      </c>
      <c r="F264" t="s">
        <v>492</v>
      </c>
    </row>
    <row r="265" spans="1:6" ht="14">
      <c r="A265" t="s">
        <v>667</v>
      </c>
      <c r="B265" s="1">
        <v>587</v>
      </c>
      <c r="C265" t="s">
        <v>688</v>
      </c>
      <c r="D265" t="str">
        <f>IF('P9'!T7&lt;&gt;"",'P9'!T7,"")</f>
        <v/>
      </c>
      <c r="E265" s="1" t="s">
        <v>487</v>
      </c>
      <c r="F265" t="s">
        <v>492</v>
      </c>
    </row>
    <row r="266" spans="1:6" ht="14">
      <c r="A266" t="s">
        <v>667</v>
      </c>
      <c r="B266" s="1">
        <v>590</v>
      </c>
      <c r="C266" t="s">
        <v>649</v>
      </c>
      <c r="D266" t="str">
        <f>IF('P9'!C8&lt;&gt;"",'P9'!C8,"")</f>
        <v/>
      </c>
      <c r="E266" s="1" t="s">
        <v>487</v>
      </c>
      <c r="F266" t="s">
        <v>492</v>
      </c>
    </row>
    <row r="267" spans="1:6" ht="14">
      <c r="A267" t="s">
        <v>667</v>
      </c>
      <c r="B267" s="1">
        <v>591</v>
      </c>
      <c r="C267" t="s">
        <v>535</v>
      </c>
      <c r="D267" t="str">
        <f>IF('P9'!D8&lt;&gt;"",'P9'!D8,"")</f>
        <v/>
      </c>
      <c r="E267" s="1" t="s">
        <v>487</v>
      </c>
      <c r="F267" t="s">
        <v>492</v>
      </c>
    </row>
    <row r="268" spans="1:6" ht="14">
      <c r="A268" t="s">
        <v>667</v>
      </c>
      <c r="B268" s="1">
        <v>592</v>
      </c>
      <c r="C268" t="s">
        <v>650</v>
      </c>
      <c r="D268" t="str">
        <f>IF('P9'!E8&lt;&gt;"",'P9'!E8,"")</f>
        <v/>
      </c>
      <c r="E268" s="1" t="s">
        <v>487</v>
      </c>
      <c r="F268" t="s">
        <v>492</v>
      </c>
    </row>
    <row r="269" spans="1:6" ht="14">
      <c r="A269" t="s">
        <v>667</v>
      </c>
      <c r="B269" s="1">
        <v>593</v>
      </c>
      <c r="C269" t="s">
        <v>651</v>
      </c>
      <c r="D269" t="str">
        <f>IF('P9'!F8&lt;&gt;"",'P9'!F8,"")</f>
        <v/>
      </c>
      <c r="E269" s="1" t="s">
        <v>487</v>
      </c>
      <c r="F269" t="s">
        <v>492</v>
      </c>
    </row>
    <row r="270" spans="1:6" ht="14">
      <c r="A270" t="s">
        <v>667</v>
      </c>
      <c r="B270" s="1">
        <v>594</v>
      </c>
      <c r="C270" t="s">
        <v>536</v>
      </c>
      <c r="D270" t="str">
        <f>IF('P9'!G8&lt;&gt;"",'P9'!G8,"")</f>
        <v/>
      </c>
      <c r="E270" s="1" t="s">
        <v>487</v>
      </c>
      <c r="F270" t="s">
        <v>492</v>
      </c>
    </row>
    <row r="271" spans="1:6" ht="14">
      <c r="A271" t="s">
        <v>667</v>
      </c>
      <c r="B271" s="1">
        <v>595</v>
      </c>
      <c r="C271" t="s">
        <v>652</v>
      </c>
      <c r="D271" t="str">
        <f>IF('P9'!H8&lt;&gt;"",'P9'!H8,"")</f>
        <v/>
      </c>
      <c r="E271" s="1" t="s">
        <v>487</v>
      </c>
      <c r="F271" t="s">
        <v>492</v>
      </c>
    </row>
    <row r="272" spans="1:6" ht="14">
      <c r="A272" t="s">
        <v>667</v>
      </c>
      <c r="B272" s="1">
        <v>596</v>
      </c>
      <c r="C272" t="s">
        <v>689</v>
      </c>
      <c r="D272" t="str">
        <f>IF('P9'!I8&lt;&gt;"",'P9'!I8,"")</f>
        <v/>
      </c>
      <c r="E272" s="1" t="s">
        <v>487</v>
      </c>
      <c r="F272" t="s">
        <v>492</v>
      </c>
    </row>
    <row r="273" spans="1:6" ht="14">
      <c r="A273" t="s">
        <v>667</v>
      </c>
      <c r="B273" s="1">
        <v>597</v>
      </c>
      <c r="C273" t="s">
        <v>690</v>
      </c>
      <c r="D273" t="str">
        <f>IF('P9'!J8&lt;&gt;"",'P9'!J8,"")</f>
        <v/>
      </c>
      <c r="E273" s="1" t="s">
        <v>487</v>
      </c>
      <c r="F273" t="s">
        <v>492</v>
      </c>
    </row>
    <row r="274" spans="1:6" ht="14">
      <c r="A274" t="s">
        <v>667</v>
      </c>
      <c r="B274" s="1">
        <v>598</v>
      </c>
      <c r="C274" t="s">
        <v>691</v>
      </c>
      <c r="D274" t="str">
        <f>IF('P9'!K8&lt;&gt;"",'P9'!K8,"")</f>
        <v/>
      </c>
      <c r="E274" s="1" t="s">
        <v>487</v>
      </c>
      <c r="F274" t="s">
        <v>492</v>
      </c>
    </row>
    <row r="275" spans="1:6" ht="14">
      <c r="A275" t="s">
        <v>667</v>
      </c>
      <c r="B275" s="1">
        <v>599</v>
      </c>
      <c r="C275" t="s">
        <v>692</v>
      </c>
      <c r="D275" t="str">
        <f>IF('P9'!L8&lt;&gt;"",'P9'!L8,"")</f>
        <v/>
      </c>
      <c r="E275" s="1" t="s">
        <v>487</v>
      </c>
      <c r="F275" t="s">
        <v>492</v>
      </c>
    </row>
    <row r="276" spans="1:6" ht="14">
      <c r="A276" t="s">
        <v>667</v>
      </c>
      <c r="B276" s="1">
        <v>600</v>
      </c>
      <c r="C276" t="s">
        <v>693</v>
      </c>
      <c r="D276" t="str">
        <f>IF('P9'!M8&lt;&gt;"",'P9'!M8,"")</f>
        <v/>
      </c>
      <c r="E276" s="1" t="s">
        <v>487</v>
      </c>
      <c r="F276" t="s">
        <v>492</v>
      </c>
    </row>
    <row r="277" spans="1:6" ht="14">
      <c r="A277" t="s">
        <v>667</v>
      </c>
      <c r="B277" s="1">
        <v>601</v>
      </c>
      <c r="C277" t="s">
        <v>694</v>
      </c>
      <c r="D277" t="str">
        <f>IF('P9'!N8&lt;&gt;"",'P9'!N8,"")</f>
        <v/>
      </c>
      <c r="E277" s="1" t="s">
        <v>487</v>
      </c>
      <c r="F277" t="s">
        <v>492</v>
      </c>
    </row>
    <row r="278" spans="1:6" ht="14">
      <c r="A278" t="s">
        <v>667</v>
      </c>
      <c r="B278" s="1">
        <v>602</v>
      </c>
      <c r="C278" t="s">
        <v>695</v>
      </c>
      <c r="D278" t="str">
        <f>IF('P9'!O8&lt;&gt;"",'P9'!O8,"")</f>
        <v/>
      </c>
      <c r="E278" s="1" t="s">
        <v>487</v>
      </c>
      <c r="F278" t="s">
        <v>492</v>
      </c>
    </row>
    <row r="279" spans="1:6" ht="14">
      <c r="A279" t="s">
        <v>667</v>
      </c>
      <c r="B279" s="1">
        <v>603</v>
      </c>
      <c r="C279" t="s">
        <v>665</v>
      </c>
      <c r="D279" t="str">
        <f>IF('P9'!P8&lt;&gt;"",'P9'!P8,"")</f>
        <v/>
      </c>
      <c r="E279" s="1" t="s">
        <v>487</v>
      </c>
      <c r="F279" t="s">
        <v>492</v>
      </c>
    </row>
    <row r="280" spans="1:6" ht="14">
      <c r="A280" t="s">
        <v>667</v>
      </c>
      <c r="B280" s="1">
        <v>604</v>
      </c>
      <c r="C280" t="s">
        <v>696</v>
      </c>
      <c r="D280" t="str">
        <f>IF('P9'!Q8&lt;&gt;"",'P9'!Q8,"")</f>
        <v/>
      </c>
      <c r="E280" s="1" t="s">
        <v>487</v>
      </c>
      <c r="F280" t="s">
        <v>492</v>
      </c>
    </row>
    <row r="281" spans="1:6" ht="14">
      <c r="A281" t="s">
        <v>667</v>
      </c>
      <c r="B281" s="1">
        <v>605</v>
      </c>
      <c r="C281" t="s">
        <v>697</v>
      </c>
      <c r="D281" t="str">
        <f>IF('P9'!R8&lt;&gt;"",'P9'!R8,"")</f>
        <v/>
      </c>
      <c r="E281" s="1" t="s">
        <v>487</v>
      </c>
      <c r="F281" t="s">
        <v>492</v>
      </c>
    </row>
    <row r="282" spans="1:6" ht="14">
      <c r="A282" t="s">
        <v>667</v>
      </c>
      <c r="B282" s="1">
        <v>606</v>
      </c>
      <c r="C282" t="s">
        <v>698</v>
      </c>
      <c r="D282" t="str">
        <f>IF('P9'!S8&lt;&gt;"",'P9'!S8,"")</f>
        <v/>
      </c>
      <c r="E282" s="1" t="s">
        <v>487</v>
      </c>
      <c r="F282" t="s">
        <v>492</v>
      </c>
    </row>
    <row r="283" spans="1:6" ht="14">
      <c r="A283" t="s">
        <v>667</v>
      </c>
      <c r="B283" s="1">
        <v>607</v>
      </c>
      <c r="C283" t="s">
        <v>699</v>
      </c>
      <c r="D283" t="str">
        <f>IF('P9'!T8&lt;&gt;"",'P9'!T8,"")</f>
        <v/>
      </c>
      <c r="E283" s="1" t="s">
        <v>487</v>
      </c>
      <c r="F283" t="s">
        <v>492</v>
      </c>
    </row>
    <row r="284" spans="1:6" ht="14">
      <c r="A284" t="s">
        <v>667</v>
      </c>
      <c r="B284" s="1">
        <v>608</v>
      </c>
      <c r="C284" t="s">
        <v>559</v>
      </c>
      <c r="D284" t="str">
        <f>IF('P9'!B9&lt;&gt;"",'P9'!B9,"")</f>
        <v/>
      </c>
      <c r="E284" s="1" t="s">
        <v>487</v>
      </c>
      <c r="F284" t="s">
        <v>492</v>
      </c>
    </row>
    <row r="285" spans="1:6" ht="14">
      <c r="A285" t="s">
        <v>667</v>
      </c>
      <c r="B285" s="1">
        <v>609</v>
      </c>
      <c r="C285" t="s">
        <v>653</v>
      </c>
      <c r="D285" t="str">
        <f>IF('P9'!C9&lt;&gt;"",'P9'!C9,"")</f>
        <v/>
      </c>
      <c r="E285" s="1" t="s">
        <v>487</v>
      </c>
      <c r="F285" t="s">
        <v>492</v>
      </c>
    </row>
    <row r="286" spans="1:6" ht="14">
      <c r="A286" t="s">
        <v>667</v>
      </c>
      <c r="B286" s="1">
        <v>610</v>
      </c>
      <c r="C286" t="s">
        <v>537</v>
      </c>
      <c r="D286" t="str">
        <f>IF('P9'!D9&lt;&gt;"",'P9'!D9,"")</f>
        <v/>
      </c>
      <c r="E286" s="1" t="s">
        <v>487</v>
      </c>
      <c r="F286" t="s">
        <v>492</v>
      </c>
    </row>
    <row r="287" spans="1:6" ht="14">
      <c r="A287" t="s">
        <v>667</v>
      </c>
      <c r="B287" s="1">
        <v>611</v>
      </c>
      <c r="C287" t="s">
        <v>600</v>
      </c>
      <c r="D287" t="str">
        <f>IF('P9'!E9&lt;&gt;"",'P9'!E9,"")</f>
        <v/>
      </c>
      <c r="E287" s="1" t="s">
        <v>487</v>
      </c>
      <c r="F287" t="s">
        <v>492</v>
      </c>
    </row>
    <row r="288" spans="1:6" ht="14">
      <c r="A288" t="s">
        <v>667</v>
      </c>
      <c r="B288" s="1">
        <v>612</v>
      </c>
      <c r="C288" t="s">
        <v>601</v>
      </c>
      <c r="D288" t="str">
        <f>IF('P9'!F9&lt;&gt;"",'P9'!F9,"")</f>
        <v/>
      </c>
      <c r="E288" s="1" t="s">
        <v>487</v>
      </c>
      <c r="F288" t="s">
        <v>492</v>
      </c>
    </row>
    <row r="289" spans="1:6" ht="14">
      <c r="A289" t="s">
        <v>667</v>
      </c>
      <c r="B289" s="1">
        <v>613</v>
      </c>
      <c r="C289" t="s">
        <v>538</v>
      </c>
      <c r="D289" t="str">
        <f>IF('P9'!G9&lt;&gt;"",'P9'!G9,"")</f>
        <v/>
      </c>
      <c r="E289" s="1" t="s">
        <v>487</v>
      </c>
      <c r="F289" t="s">
        <v>492</v>
      </c>
    </row>
    <row r="290" spans="1:6" ht="14">
      <c r="A290" t="s">
        <v>667</v>
      </c>
      <c r="B290" s="1">
        <v>614</v>
      </c>
      <c r="C290" t="s">
        <v>654</v>
      </c>
      <c r="D290" t="str">
        <f>IF('P9'!H9&lt;&gt;"",'P9'!H9,"")</f>
        <v/>
      </c>
      <c r="E290" s="1" t="s">
        <v>487</v>
      </c>
      <c r="F290" t="s">
        <v>492</v>
      </c>
    </row>
    <row r="291" spans="1:6" ht="14">
      <c r="A291" t="s">
        <v>667</v>
      </c>
      <c r="B291" s="1">
        <v>615</v>
      </c>
      <c r="C291" t="s">
        <v>700</v>
      </c>
      <c r="D291" t="str">
        <f>IF('P9'!I9&lt;&gt;"",'P9'!I9,"")</f>
        <v/>
      </c>
      <c r="E291" s="1" t="s">
        <v>487</v>
      </c>
      <c r="F291" t="s">
        <v>492</v>
      </c>
    </row>
    <row r="292" spans="1:6" ht="14">
      <c r="A292" t="s">
        <v>667</v>
      </c>
      <c r="B292" s="1">
        <v>616</v>
      </c>
      <c r="C292" t="s">
        <v>701</v>
      </c>
      <c r="D292" t="str">
        <f>IF('P9'!J9&lt;&gt;"",'P9'!J9,"")</f>
        <v/>
      </c>
      <c r="E292" s="1" t="s">
        <v>487</v>
      </c>
      <c r="F292" t="s">
        <v>492</v>
      </c>
    </row>
    <row r="293" spans="1:6" ht="14">
      <c r="A293" t="s">
        <v>667</v>
      </c>
      <c r="B293" s="1">
        <v>617</v>
      </c>
      <c r="C293" t="s">
        <v>702</v>
      </c>
      <c r="D293" t="str">
        <f>IF('P9'!K9&lt;&gt;"",'P9'!K9,"")</f>
        <v/>
      </c>
      <c r="E293" s="1" t="s">
        <v>487</v>
      </c>
      <c r="F293" t="s">
        <v>492</v>
      </c>
    </row>
    <row r="294" spans="1:6" ht="14">
      <c r="A294" t="s">
        <v>667</v>
      </c>
      <c r="B294" s="1">
        <v>618</v>
      </c>
      <c r="C294" t="s">
        <v>703</v>
      </c>
      <c r="D294" t="str">
        <f>IF('P9'!L9&lt;&gt;"",'P9'!L9,"")</f>
        <v/>
      </c>
      <c r="E294" s="1" t="s">
        <v>487</v>
      </c>
      <c r="F294" t="s">
        <v>492</v>
      </c>
    </row>
    <row r="295" spans="1:6" ht="14">
      <c r="A295" t="s">
        <v>667</v>
      </c>
      <c r="B295" s="1">
        <v>619</v>
      </c>
      <c r="C295" t="s">
        <v>704</v>
      </c>
      <c r="D295" t="str">
        <f>IF('P9'!M9&lt;&gt;"",'P9'!M9,"")</f>
        <v/>
      </c>
      <c r="E295" s="1" t="s">
        <v>487</v>
      </c>
      <c r="F295" t="s">
        <v>492</v>
      </c>
    </row>
    <row r="296" spans="1:6" ht="14">
      <c r="A296" t="s">
        <v>667</v>
      </c>
      <c r="B296" s="1">
        <v>620</v>
      </c>
      <c r="C296" t="s">
        <v>705</v>
      </c>
      <c r="D296" t="str">
        <f>IF('P9'!N9&lt;&gt;"",'P9'!N9,"")</f>
        <v/>
      </c>
      <c r="E296" s="1" t="s">
        <v>487</v>
      </c>
      <c r="F296" t="s">
        <v>492</v>
      </c>
    </row>
    <row r="297" spans="1:6" ht="14">
      <c r="A297" t="s">
        <v>667</v>
      </c>
      <c r="B297" s="1">
        <v>621</v>
      </c>
      <c r="C297" t="s">
        <v>706</v>
      </c>
      <c r="D297" t="str">
        <f>IF('P9'!O9&lt;&gt;"",'P9'!O9,"")</f>
        <v/>
      </c>
      <c r="E297" s="1" t="s">
        <v>487</v>
      </c>
      <c r="F297" t="s">
        <v>492</v>
      </c>
    </row>
    <row r="298" spans="1:6" ht="14">
      <c r="A298" t="s">
        <v>667</v>
      </c>
      <c r="B298" s="1">
        <v>622</v>
      </c>
      <c r="C298" t="s">
        <v>667</v>
      </c>
      <c r="D298" t="str">
        <f>IF('P9'!P9&lt;&gt;"",'P9'!P9,"")</f>
        <v/>
      </c>
      <c r="E298" s="1" t="s">
        <v>487</v>
      </c>
      <c r="F298" t="s">
        <v>492</v>
      </c>
    </row>
    <row r="299" spans="1:6" ht="14">
      <c r="A299" t="s">
        <v>667</v>
      </c>
      <c r="B299" s="1">
        <v>623</v>
      </c>
      <c r="C299" t="s">
        <v>707</v>
      </c>
      <c r="D299" t="str">
        <f>IF('P9'!Q9&lt;&gt;"",'P9'!Q9,"")</f>
        <v/>
      </c>
      <c r="E299" s="1" t="s">
        <v>487</v>
      </c>
      <c r="F299" t="s">
        <v>492</v>
      </c>
    </row>
    <row r="300" spans="1:6" ht="14">
      <c r="A300" t="s">
        <v>667</v>
      </c>
      <c r="B300" s="1">
        <v>624</v>
      </c>
      <c r="C300" t="s">
        <v>708</v>
      </c>
      <c r="D300" t="str">
        <f>IF('P9'!R9&lt;&gt;"",'P9'!R9,"")</f>
        <v/>
      </c>
      <c r="E300" s="1" t="s">
        <v>487</v>
      </c>
      <c r="F300" t="s">
        <v>492</v>
      </c>
    </row>
    <row r="301" spans="1:6" ht="14">
      <c r="A301" t="s">
        <v>667</v>
      </c>
      <c r="B301" s="1">
        <v>625</v>
      </c>
      <c r="C301" t="s">
        <v>709</v>
      </c>
      <c r="D301" t="str">
        <f>IF('P9'!S9&lt;&gt;"",'P9'!S9,"")</f>
        <v/>
      </c>
      <c r="E301" s="1" t="s">
        <v>487</v>
      </c>
      <c r="F301" t="s">
        <v>492</v>
      </c>
    </row>
    <row r="302" spans="1:6" ht="14">
      <c r="A302" t="s">
        <v>667</v>
      </c>
      <c r="B302" s="1">
        <v>626</v>
      </c>
      <c r="C302" t="s">
        <v>710</v>
      </c>
      <c r="D302" t="str">
        <f>IF('P9'!T9&lt;&gt;"",'P9'!T9,"")</f>
        <v/>
      </c>
      <c r="E302" s="1" t="s">
        <v>487</v>
      </c>
      <c r="F302" t="s">
        <v>492</v>
      </c>
    </row>
    <row r="303" spans="1:6" ht="14">
      <c r="A303" t="s">
        <v>667</v>
      </c>
      <c r="B303" s="1">
        <v>628</v>
      </c>
      <c r="C303" t="s">
        <v>711</v>
      </c>
      <c r="D303" t="str">
        <f>IF('P9'!B10&lt;&gt;"",'P9'!B10,"")</f>
        <v/>
      </c>
      <c r="E303" s="1" t="s">
        <v>487</v>
      </c>
      <c r="F303" t="s">
        <v>492</v>
      </c>
    </row>
    <row r="304" spans="1:6" ht="14">
      <c r="A304" t="s">
        <v>667</v>
      </c>
      <c r="B304" s="1">
        <v>629</v>
      </c>
      <c r="C304" t="s">
        <v>497</v>
      </c>
      <c r="D304" t="str">
        <f>IF('P9'!C10&lt;&gt;"",'P9'!C10,"")</f>
        <v/>
      </c>
      <c r="E304" s="1" t="s">
        <v>487</v>
      </c>
      <c r="F304" t="s">
        <v>492</v>
      </c>
    </row>
    <row r="305" spans="1:6" ht="14">
      <c r="A305" t="s">
        <v>667</v>
      </c>
      <c r="B305" s="1">
        <v>630</v>
      </c>
      <c r="C305" t="s">
        <v>539</v>
      </c>
      <c r="D305" t="str">
        <f>IF('P9'!D10&lt;&gt;"",'P9'!D10,"")</f>
        <v/>
      </c>
      <c r="E305" s="1" t="s">
        <v>487</v>
      </c>
      <c r="F305" t="s">
        <v>492</v>
      </c>
    </row>
    <row r="306" spans="1:6" ht="14">
      <c r="A306" t="s">
        <v>667</v>
      </c>
      <c r="B306" s="1">
        <v>631</v>
      </c>
      <c r="C306" t="s">
        <v>499</v>
      </c>
      <c r="D306" t="str">
        <f>IF('P9'!E10&lt;&gt;"",'P9'!E10,"")</f>
        <v/>
      </c>
      <c r="E306" s="1" t="s">
        <v>487</v>
      </c>
      <c r="F306" t="s">
        <v>492</v>
      </c>
    </row>
    <row r="307" spans="1:6" ht="14">
      <c r="A307" t="s">
        <v>667</v>
      </c>
      <c r="B307" s="1">
        <v>632</v>
      </c>
      <c r="C307" t="s">
        <v>603</v>
      </c>
      <c r="D307" t="str">
        <f>IF('P9'!F10&lt;&gt;"",'P9'!F10,"")</f>
        <v/>
      </c>
      <c r="E307" s="1" t="s">
        <v>487</v>
      </c>
      <c r="F307" t="s">
        <v>492</v>
      </c>
    </row>
    <row r="308" spans="1:6" ht="14">
      <c r="A308" t="s">
        <v>667</v>
      </c>
      <c r="B308" s="1">
        <v>633</v>
      </c>
      <c r="C308" t="s">
        <v>540</v>
      </c>
      <c r="D308" t="str">
        <f>IF('P9'!G10&lt;&gt;"",'P9'!G10,"")</f>
        <v/>
      </c>
      <c r="E308" s="1" t="s">
        <v>487</v>
      </c>
      <c r="F308" t="s">
        <v>492</v>
      </c>
    </row>
    <row r="309" spans="1:6" ht="14">
      <c r="A309" t="s">
        <v>667</v>
      </c>
      <c r="B309" s="1">
        <v>634</v>
      </c>
      <c r="C309" t="s">
        <v>655</v>
      </c>
      <c r="D309" t="str">
        <f>IF('P9'!H10&lt;&gt;"",'P9'!H10,"")</f>
        <v/>
      </c>
      <c r="E309" s="1" t="s">
        <v>487</v>
      </c>
      <c r="F309" t="s">
        <v>492</v>
      </c>
    </row>
    <row r="310" spans="1:6" ht="14">
      <c r="A310" t="s">
        <v>667</v>
      </c>
      <c r="B310" s="1">
        <v>635</v>
      </c>
      <c r="C310" t="s">
        <v>712</v>
      </c>
      <c r="D310" t="str">
        <f>IF('P9'!I10&lt;&gt;"",'P9'!I10,"")</f>
        <v/>
      </c>
      <c r="E310" s="1" t="s">
        <v>487</v>
      </c>
      <c r="F310" t="s">
        <v>492</v>
      </c>
    </row>
    <row r="311" spans="1:6" ht="14">
      <c r="A311" t="s">
        <v>667</v>
      </c>
      <c r="B311" s="1">
        <v>636</v>
      </c>
      <c r="C311" t="s">
        <v>713</v>
      </c>
      <c r="D311" t="str">
        <f>IF('P9'!J10&lt;&gt;"",'P9'!J10,"")</f>
        <v/>
      </c>
      <c r="E311" s="1" t="s">
        <v>487</v>
      </c>
      <c r="F311" t="s">
        <v>492</v>
      </c>
    </row>
    <row r="312" spans="1:6" ht="14">
      <c r="A312" t="s">
        <v>667</v>
      </c>
      <c r="B312" s="1">
        <v>637</v>
      </c>
      <c r="C312" t="s">
        <v>714</v>
      </c>
      <c r="D312" t="str">
        <f>IF('P9'!K10&lt;&gt;"",'P9'!K10,"")</f>
        <v/>
      </c>
      <c r="E312" s="1" t="s">
        <v>487</v>
      </c>
      <c r="F312" t="s">
        <v>492</v>
      </c>
    </row>
    <row r="313" spans="1:6" ht="14">
      <c r="A313" t="s">
        <v>667</v>
      </c>
      <c r="B313" s="1">
        <v>638</v>
      </c>
      <c r="C313" t="s">
        <v>715</v>
      </c>
      <c r="D313" t="str">
        <f>IF('P9'!L10&lt;&gt;"",'P9'!L10,"")</f>
        <v/>
      </c>
      <c r="E313" s="1" t="s">
        <v>487</v>
      </c>
      <c r="F313" t="s">
        <v>492</v>
      </c>
    </row>
    <row r="314" spans="1:6" ht="14">
      <c r="A314" t="s">
        <v>667</v>
      </c>
      <c r="B314" s="1">
        <v>639</v>
      </c>
      <c r="C314" t="s">
        <v>716</v>
      </c>
      <c r="D314" t="str">
        <f>IF('P9'!M10&lt;&gt;"",'P9'!M10,"")</f>
        <v/>
      </c>
      <c r="E314" s="1" t="s">
        <v>487</v>
      </c>
      <c r="F314" t="s">
        <v>492</v>
      </c>
    </row>
    <row r="315" spans="1:6" ht="14">
      <c r="A315" t="s">
        <v>667</v>
      </c>
      <c r="B315" s="1">
        <v>640</v>
      </c>
      <c r="C315" t="s">
        <v>717</v>
      </c>
      <c r="D315" t="str">
        <f>IF('P9'!N10&lt;&gt;"",'P9'!N10,"")</f>
        <v/>
      </c>
      <c r="E315" s="1" t="s">
        <v>487</v>
      </c>
      <c r="F315" t="s">
        <v>492</v>
      </c>
    </row>
    <row r="316" spans="1:6" ht="14">
      <c r="A316" t="s">
        <v>667</v>
      </c>
      <c r="B316" s="1">
        <v>641</v>
      </c>
      <c r="C316" t="s">
        <v>718</v>
      </c>
      <c r="D316" t="str">
        <f>IF('P9'!O10&lt;&gt;"",'P9'!O10,"")</f>
        <v/>
      </c>
      <c r="E316" s="1" t="s">
        <v>487</v>
      </c>
      <c r="F316" t="s">
        <v>492</v>
      </c>
    </row>
    <row r="317" spans="1:6" ht="14">
      <c r="A317" t="s">
        <v>667</v>
      </c>
      <c r="B317" s="1">
        <v>642</v>
      </c>
      <c r="C317" t="s">
        <v>719</v>
      </c>
      <c r="D317" t="str">
        <f>IF('P9'!P10&lt;&gt;"",'P9'!P10,"")</f>
        <v/>
      </c>
      <c r="E317" s="1" t="s">
        <v>487</v>
      </c>
      <c r="F317" t="s">
        <v>492</v>
      </c>
    </row>
    <row r="318" spans="1:6" ht="14">
      <c r="A318" t="s">
        <v>667</v>
      </c>
      <c r="B318" s="1">
        <v>643</v>
      </c>
      <c r="C318" t="s">
        <v>720</v>
      </c>
      <c r="D318" t="str">
        <f>IF('P9'!Q10&lt;&gt;"",'P9'!Q10,"")</f>
        <v/>
      </c>
      <c r="E318" s="1" t="s">
        <v>487</v>
      </c>
      <c r="F318" t="s">
        <v>492</v>
      </c>
    </row>
    <row r="319" spans="1:6" ht="14">
      <c r="A319" t="s">
        <v>667</v>
      </c>
      <c r="B319" s="1">
        <v>644</v>
      </c>
      <c r="C319" t="s">
        <v>721</v>
      </c>
      <c r="D319" t="str">
        <f>IF('P9'!R10&lt;&gt;"",'P9'!R10,"")</f>
        <v/>
      </c>
      <c r="E319" s="1" t="s">
        <v>487</v>
      </c>
      <c r="F319" t="s">
        <v>492</v>
      </c>
    </row>
    <row r="320" spans="1:6" ht="14">
      <c r="A320" t="s">
        <v>667</v>
      </c>
      <c r="B320" s="1">
        <v>645</v>
      </c>
      <c r="C320" t="s">
        <v>722</v>
      </c>
      <c r="D320" t="str">
        <f>IF('P9'!S10&lt;&gt;"",'P9'!S10,"")</f>
        <v/>
      </c>
      <c r="E320" s="1" t="s">
        <v>487</v>
      </c>
      <c r="F320" t="s">
        <v>492</v>
      </c>
    </row>
    <row r="321" spans="1:6" ht="14">
      <c r="A321" t="s">
        <v>667</v>
      </c>
      <c r="B321" s="1">
        <v>646</v>
      </c>
      <c r="C321" t="s">
        <v>723</v>
      </c>
      <c r="D321" t="str">
        <f>IF('P9'!T10&lt;&gt;"",'P9'!T10,"")</f>
        <v/>
      </c>
      <c r="E321" s="1" t="s">
        <v>487</v>
      </c>
      <c r="F321" t="s">
        <v>492</v>
      </c>
    </row>
    <row r="322" spans="1:6" ht="14">
      <c r="A322" t="s">
        <v>667</v>
      </c>
      <c r="B322" s="1">
        <v>647</v>
      </c>
      <c r="C322" t="s">
        <v>577</v>
      </c>
      <c r="D322" t="str">
        <f>IF('P9'!B11&lt;&gt;"",'P9'!B11,"")</f>
        <v/>
      </c>
      <c r="E322" s="1" t="s">
        <v>487</v>
      </c>
      <c r="F322" t="s">
        <v>492</v>
      </c>
    </row>
    <row r="323" spans="1:6" ht="14">
      <c r="A323" t="s">
        <v>667</v>
      </c>
      <c r="B323" s="1">
        <v>648</v>
      </c>
      <c r="C323" t="s">
        <v>500</v>
      </c>
      <c r="D323" t="str">
        <f>IF('P9'!C11&lt;&gt;"",'P9'!C11,"")</f>
        <v/>
      </c>
      <c r="E323" s="1" t="s">
        <v>487</v>
      </c>
      <c r="F323" t="s">
        <v>492</v>
      </c>
    </row>
    <row r="324" spans="1:6" ht="14">
      <c r="A324" t="s">
        <v>667</v>
      </c>
      <c r="B324" s="1">
        <v>649</v>
      </c>
      <c r="C324" t="s">
        <v>541</v>
      </c>
      <c r="D324" t="str">
        <f>IF('P9'!D11&lt;&gt;"",'P9'!D11,"")</f>
        <v/>
      </c>
      <c r="E324" s="1" t="s">
        <v>487</v>
      </c>
      <c r="F324" t="s">
        <v>492</v>
      </c>
    </row>
    <row r="325" spans="1:6" ht="14">
      <c r="A325" t="s">
        <v>667</v>
      </c>
      <c r="B325" s="1">
        <v>650</v>
      </c>
      <c r="C325" t="s">
        <v>724</v>
      </c>
      <c r="D325" t="str">
        <f>IF('P9'!E11&lt;&gt;"",'P9'!E11,"")</f>
        <v/>
      </c>
      <c r="E325" s="1" t="s">
        <v>487</v>
      </c>
      <c r="F325" t="s">
        <v>492</v>
      </c>
    </row>
    <row r="326" spans="1:6" ht="14">
      <c r="A326" t="s">
        <v>667</v>
      </c>
      <c r="B326" s="1">
        <v>651</v>
      </c>
      <c r="C326" t="s">
        <v>604</v>
      </c>
      <c r="D326" t="str">
        <f>IF('P9'!F11&lt;&gt;"",'P9'!F11,"")</f>
        <v/>
      </c>
      <c r="E326" s="1" t="s">
        <v>487</v>
      </c>
      <c r="F326" t="s">
        <v>492</v>
      </c>
    </row>
    <row r="327" spans="1:6" ht="14">
      <c r="A327" t="s">
        <v>667</v>
      </c>
      <c r="B327" s="1">
        <v>652</v>
      </c>
      <c r="C327" t="s">
        <v>542</v>
      </c>
      <c r="D327" t="str">
        <f>IF('P9'!G11&lt;&gt;"",'P9'!G11,"")</f>
        <v/>
      </c>
      <c r="E327" s="1" t="s">
        <v>487</v>
      </c>
      <c r="F327" t="s">
        <v>492</v>
      </c>
    </row>
    <row r="328" spans="1:6" ht="14">
      <c r="A328" t="s">
        <v>667</v>
      </c>
      <c r="B328" s="1">
        <v>653</v>
      </c>
      <c r="C328" t="s">
        <v>656</v>
      </c>
      <c r="D328" t="str">
        <f>IF('P9'!H11&lt;&gt;"",'P9'!H11,"")</f>
        <v/>
      </c>
      <c r="E328" s="1" t="s">
        <v>487</v>
      </c>
      <c r="F328" t="s">
        <v>492</v>
      </c>
    </row>
    <row r="329" spans="1:6" ht="14">
      <c r="A329" t="s">
        <v>667</v>
      </c>
      <c r="B329" s="1">
        <v>654</v>
      </c>
      <c r="C329" t="s">
        <v>725</v>
      </c>
      <c r="D329" t="str">
        <f>IF('P9'!I11&lt;&gt;"",'P9'!I11,"")</f>
        <v/>
      </c>
      <c r="E329" s="1" t="s">
        <v>487</v>
      </c>
      <c r="F329" t="s">
        <v>492</v>
      </c>
    </row>
    <row r="330" spans="1:6" ht="14">
      <c r="A330" t="s">
        <v>667</v>
      </c>
      <c r="B330" s="1">
        <v>655</v>
      </c>
      <c r="C330" t="s">
        <v>726</v>
      </c>
      <c r="D330" t="str">
        <f>IF('P9'!J11&lt;&gt;"",'P9'!J11,"")</f>
        <v/>
      </c>
      <c r="E330" s="1" t="s">
        <v>487</v>
      </c>
      <c r="F330" t="s">
        <v>492</v>
      </c>
    </row>
    <row r="331" spans="1:6" ht="14">
      <c r="A331" t="s">
        <v>667</v>
      </c>
      <c r="B331" s="1">
        <v>656</v>
      </c>
      <c r="C331" t="s">
        <v>727</v>
      </c>
      <c r="D331" t="str">
        <f>IF('P9'!K11&lt;&gt;"",'P9'!K11,"")</f>
        <v/>
      </c>
      <c r="E331" s="1" t="s">
        <v>487</v>
      </c>
      <c r="F331" t="s">
        <v>492</v>
      </c>
    </row>
    <row r="332" spans="1:6" ht="14">
      <c r="A332" t="s">
        <v>667</v>
      </c>
      <c r="B332" s="1">
        <v>657</v>
      </c>
      <c r="C332" t="s">
        <v>728</v>
      </c>
      <c r="D332" t="str">
        <f>IF('P9'!L11&lt;&gt;"",'P9'!L11,"")</f>
        <v/>
      </c>
      <c r="E332" s="1" t="s">
        <v>487</v>
      </c>
      <c r="F332" t="s">
        <v>492</v>
      </c>
    </row>
    <row r="333" spans="1:6" ht="14">
      <c r="A333" t="s">
        <v>667</v>
      </c>
      <c r="B333" s="1">
        <v>658</v>
      </c>
      <c r="C333" t="s">
        <v>729</v>
      </c>
      <c r="D333" t="str">
        <f>IF('P9'!M11&lt;&gt;"",'P9'!M11,"")</f>
        <v/>
      </c>
      <c r="E333" s="1" t="s">
        <v>487</v>
      </c>
      <c r="F333" t="s">
        <v>492</v>
      </c>
    </row>
    <row r="334" spans="1:6" ht="14">
      <c r="A334" t="s">
        <v>667</v>
      </c>
      <c r="B334" s="1">
        <v>659</v>
      </c>
      <c r="C334" t="s">
        <v>730</v>
      </c>
      <c r="D334" t="str">
        <f>IF('P9'!N11&lt;&gt;"",'P9'!N11,"")</f>
        <v/>
      </c>
      <c r="E334" s="1" t="s">
        <v>487</v>
      </c>
      <c r="F334" t="s">
        <v>492</v>
      </c>
    </row>
    <row r="335" spans="1:6" ht="14">
      <c r="A335" t="s">
        <v>667</v>
      </c>
      <c r="B335" s="1">
        <v>660</v>
      </c>
      <c r="C335" t="s">
        <v>731</v>
      </c>
      <c r="D335" t="str">
        <f>IF('P9'!O11&lt;&gt;"",'P9'!O11,"")</f>
        <v/>
      </c>
      <c r="E335" s="1" t="s">
        <v>487</v>
      </c>
      <c r="F335" t="s">
        <v>492</v>
      </c>
    </row>
    <row r="336" spans="1:6" ht="14">
      <c r="A336" t="s">
        <v>667</v>
      </c>
      <c r="B336" s="1">
        <v>661</v>
      </c>
      <c r="C336" t="s">
        <v>732</v>
      </c>
      <c r="D336" t="str">
        <f>IF('P9'!P11&lt;&gt;"",'P9'!P11,"")</f>
        <v/>
      </c>
      <c r="E336" s="1" t="s">
        <v>487</v>
      </c>
      <c r="F336" t="s">
        <v>492</v>
      </c>
    </row>
    <row r="337" spans="1:6" ht="14">
      <c r="A337" t="s">
        <v>667</v>
      </c>
      <c r="B337" s="1">
        <v>662</v>
      </c>
      <c r="C337" t="s">
        <v>733</v>
      </c>
      <c r="D337" t="str">
        <f>IF('P9'!Q11&lt;&gt;"",'P9'!Q11,"")</f>
        <v/>
      </c>
      <c r="E337" s="1" t="s">
        <v>487</v>
      </c>
      <c r="F337" t="s">
        <v>492</v>
      </c>
    </row>
    <row r="338" spans="1:6" ht="14">
      <c r="A338" t="s">
        <v>667</v>
      </c>
      <c r="B338" s="1">
        <v>663</v>
      </c>
      <c r="C338" t="s">
        <v>734</v>
      </c>
      <c r="D338" t="str">
        <f>IF('P9'!R11&lt;&gt;"",'P9'!R11,"")</f>
        <v/>
      </c>
      <c r="E338" s="1" t="s">
        <v>487</v>
      </c>
      <c r="F338" t="s">
        <v>492</v>
      </c>
    </row>
    <row r="339" spans="1:6" ht="14">
      <c r="A339" t="s">
        <v>667</v>
      </c>
      <c r="B339" s="1">
        <v>664</v>
      </c>
      <c r="C339" t="s">
        <v>735</v>
      </c>
      <c r="D339" t="str">
        <f>IF('P9'!S11&lt;&gt;"",'P9'!S11,"")</f>
        <v/>
      </c>
      <c r="E339" s="1" t="s">
        <v>487</v>
      </c>
      <c r="F339" t="s">
        <v>492</v>
      </c>
    </row>
    <row r="340" spans="1:6" ht="14">
      <c r="A340" t="s">
        <v>667</v>
      </c>
      <c r="B340" s="1">
        <v>665</v>
      </c>
      <c r="C340" t="s">
        <v>736</v>
      </c>
      <c r="D340" t="str">
        <f>IF('P9'!T11&lt;&gt;"",'P9'!T11,"")</f>
        <v/>
      </c>
      <c r="E340" s="1" t="s">
        <v>487</v>
      </c>
      <c r="F340" t="s">
        <v>492</v>
      </c>
    </row>
    <row r="341" spans="1:6" ht="14">
      <c r="A341" t="s">
        <v>667</v>
      </c>
      <c r="B341" s="1">
        <v>666</v>
      </c>
      <c r="C341" t="s">
        <v>561</v>
      </c>
      <c r="D341" t="str">
        <f>IF('P9'!B12&lt;&gt;"",'P9'!B12,"")</f>
        <v/>
      </c>
      <c r="E341" s="1" t="s">
        <v>487</v>
      </c>
      <c r="F341" t="s">
        <v>492</v>
      </c>
    </row>
    <row r="342" spans="1:6" ht="14">
      <c r="A342" t="s">
        <v>667</v>
      </c>
      <c r="B342" s="1">
        <v>667</v>
      </c>
      <c r="C342" t="s">
        <v>657</v>
      </c>
      <c r="D342" t="str">
        <f>IF('P9'!C12&lt;&gt;"",'P9'!C12,"")</f>
        <v/>
      </c>
      <c r="E342" s="1" t="s">
        <v>487</v>
      </c>
      <c r="F342" t="s">
        <v>492</v>
      </c>
    </row>
    <row r="343" spans="1:6" ht="14">
      <c r="A343" t="s">
        <v>667</v>
      </c>
      <c r="B343" s="1">
        <v>668</v>
      </c>
      <c r="C343" t="s">
        <v>543</v>
      </c>
      <c r="D343" t="str">
        <f>IF('P9'!D12&lt;&gt;"",'P9'!D12,"")</f>
        <v/>
      </c>
      <c r="E343" s="1" t="s">
        <v>487</v>
      </c>
      <c r="F343" t="s">
        <v>492</v>
      </c>
    </row>
    <row r="344" spans="1:6" ht="14">
      <c r="A344" t="s">
        <v>667</v>
      </c>
      <c r="B344" s="1">
        <v>669</v>
      </c>
      <c r="C344" t="s">
        <v>737</v>
      </c>
      <c r="D344" t="str">
        <f>IF('P9'!E12&lt;&gt;"",'P9'!E12,"")</f>
        <v/>
      </c>
      <c r="E344" s="1" t="s">
        <v>487</v>
      </c>
      <c r="F344" t="s">
        <v>492</v>
      </c>
    </row>
    <row r="345" spans="1:6" ht="14">
      <c r="A345" t="s">
        <v>667</v>
      </c>
      <c r="B345" s="1">
        <v>670</v>
      </c>
      <c r="C345" t="s">
        <v>605</v>
      </c>
      <c r="D345" t="str">
        <f>IF('P9'!F12&lt;&gt;"",'P9'!F12,"")</f>
        <v/>
      </c>
      <c r="E345" s="1" t="s">
        <v>487</v>
      </c>
      <c r="F345" t="s">
        <v>492</v>
      </c>
    </row>
    <row r="346" spans="1:6" ht="14">
      <c r="A346" t="s">
        <v>667</v>
      </c>
      <c r="B346" s="1">
        <v>671</v>
      </c>
      <c r="C346" t="s">
        <v>544</v>
      </c>
      <c r="D346" t="str">
        <f>IF('P9'!G12&lt;&gt;"",'P9'!G12,"")</f>
        <v/>
      </c>
      <c r="E346" s="1" t="s">
        <v>487</v>
      </c>
      <c r="F346" t="s">
        <v>492</v>
      </c>
    </row>
    <row r="347" spans="1:6" ht="14">
      <c r="A347" t="s">
        <v>667</v>
      </c>
      <c r="B347" s="1">
        <v>672</v>
      </c>
      <c r="C347" t="s">
        <v>658</v>
      </c>
      <c r="D347" t="str">
        <f>IF('P9'!H12&lt;&gt;"",'P9'!H12,"")</f>
        <v/>
      </c>
      <c r="E347" s="1" t="s">
        <v>487</v>
      </c>
      <c r="F347" t="s">
        <v>492</v>
      </c>
    </row>
    <row r="348" spans="1:6" ht="14">
      <c r="A348" t="s">
        <v>667</v>
      </c>
      <c r="B348" s="1">
        <v>673</v>
      </c>
      <c r="C348" t="s">
        <v>738</v>
      </c>
      <c r="D348" t="str">
        <f>IF('P9'!I12&lt;&gt;"",'P9'!I12,"")</f>
        <v/>
      </c>
      <c r="E348" s="1" t="s">
        <v>487</v>
      </c>
      <c r="F348" t="s">
        <v>492</v>
      </c>
    </row>
    <row r="349" spans="1:6" ht="14">
      <c r="A349" t="s">
        <v>667</v>
      </c>
      <c r="B349" s="1">
        <v>674</v>
      </c>
      <c r="C349" t="s">
        <v>739</v>
      </c>
      <c r="D349" t="str">
        <f>IF('P9'!J12&lt;&gt;"",'P9'!J12,"")</f>
        <v/>
      </c>
      <c r="E349" s="1" t="s">
        <v>487</v>
      </c>
      <c r="F349" t="s">
        <v>492</v>
      </c>
    </row>
    <row r="350" spans="1:6" ht="14">
      <c r="A350" t="s">
        <v>667</v>
      </c>
      <c r="B350" s="1">
        <v>675</v>
      </c>
      <c r="C350" t="s">
        <v>740</v>
      </c>
      <c r="D350" t="str">
        <f>IF('P9'!K12&lt;&gt;"",'P9'!K12,"")</f>
        <v/>
      </c>
      <c r="E350" s="1" t="s">
        <v>487</v>
      </c>
      <c r="F350" t="s">
        <v>492</v>
      </c>
    </row>
    <row r="351" spans="1:6" ht="14">
      <c r="A351" t="s">
        <v>667</v>
      </c>
      <c r="B351" s="1">
        <v>676</v>
      </c>
      <c r="C351" t="s">
        <v>741</v>
      </c>
      <c r="D351" t="str">
        <f>IF('P9'!L12&lt;&gt;"",'P9'!L12,"")</f>
        <v/>
      </c>
      <c r="E351" s="1" t="s">
        <v>487</v>
      </c>
      <c r="F351" t="s">
        <v>492</v>
      </c>
    </row>
    <row r="352" spans="1:6" ht="14">
      <c r="A352" t="s">
        <v>667</v>
      </c>
      <c r="B352" s="1">
        <v>677</v>
      </c>
      <c r="C352" t="s">
        <v>742</v>
      </c>
      <c r="D352" t="str">
        <f>IF('P9'!M12&lt;&gt;"",'P9'!M12,"")</f>
        <v/>
      </c>
      <c r="E352" s="1" t="s">
        <v>487</v>
      </c>
      <c r="F352" t="s">
        <v>492</v>
      </c>
    </row>
    <row r="353" spans="1:6" ht="14">
      <c r="A353" t="s">
        <v>667</v>
      </c>
      <c r="B353" s="1">
        <v>678</v>
      </c>
      <c r="C353" t="s">
        <v>743</v>
      </c>
      <c r="D353" t="str">
        <f>IF('P9'!N12&lt;&gt;"",'P9'!N12,"")</f>
        <v/>
      </c>
      <c r="E353" s="1" t="s">
        <v>487</v>
      </c>
      <c r="F353" t="s">
        <v>492</v>
      </c>
    </row>
    <row r="354" spans="1:6" ht="14">
      <c r="A354" t="s">
        <v>667</v>
      </c>
      <c r="B354" s="1">
        <v>679</v>
      </c>
      <c r="C354" t="s">
        <v>744</v>
      </c>
      <c r="D354" t="str">
        <f>IF('P9'!O12&lt;&gt;"",'P9'!O12,"")</f>
        <v/>
      </c>
      <c r="E354" s="1" t="s">
        <v>487</v>
      </c>
      <c r="F354" t="s">
        <v>492</v>
      </c>
    </row>
    <row r="355" spans="1:6" ht="14">
      <c r="A355" t="s">
        <v>667</v>
      </c>
      <c r="B355" s="1">
        <v>680</v>
      </c>
      <c r="C355" t="s">
        <v>745</v>
      </c>
      <c r="D355" t="str">
        <f>IF('P9'!P12&lt;&gt;"",'P9'!P12,"")</f>
        <v/>
      </c>
      <c r="E355" s="1" t="s">
        <v>487</v>
      </c>
      <c r="F355" t="s">
        <v>492</v>
      </c>
    </row>
    <row r="356" spans="1:6" ht="14">
      <c r="A356" t="s">
        <v>667</v>
      </c>
      <c r="B356" s="1">
        <v>681</v>
      </c>
      <c r="C356" t="s">
        <v>746</v>
      </c>
      <c r="D356" t="str">
        <f>IF('P9'!Q12&lt;&gt;"",'P9'!Q12,"")</f>
        <v/>
      </c>
      <c r="E356" s="1" t="s">
        <v>487</v>
      </c>
      <c r="F356" t="s">
        <v>492</v>
      </c>
    </row>
    <row r="357" spans="1:6" ht="14">
      <c r="A357" t="s">
        <v>667</v>
      </c>
      <c r="B357" s="1">
        <v>682</v>
      </c>
      <c r="C357" t="s">
        <v>747</v>
      </c>
      <c r="D357" t="str">
        <f>IF('P9'!R12&lt;&gt;"",'P9'!R12,"")</f>
        <v/>
      </c>
      <c r="E357" s="1" t="s">
        <v>487</v>
      </c>
      <c r="F357" t="s">
        <v>492</v>
      </c>
    </row>
    <row r="358" spans="1:6" ht="14">
      <c r="A358" t="s">
        <v>667</v>
      </c>
      <c r="B358" s="1">
        <v>683</v>
      </c>
      <c r="C358" t="s">
        <v>748</v>
      </c>
      <c r="D358" t="str">
        <f>IF('P9'!S12&lt;&gt;"",'P9'!S12,"")</f>
        <v/>
      </c>
      <c r="E358" s="1" t="s">
        <v>487</v>
      </c>
      <c r="F358" t="s">
        <v>492</v>
      </c>
    </row>
    <row r="359" spans="1:6" ht="14">
      <c r="A359" t="s">
        <v>667</v>
      </c>
      <c r="B359" s="1">
        <v>684</v>
      </c>
      <c r="C359" t="s">
        <v>749</v>
      </c>
      <c r="D359" t="str">
        <f>IF('P9'!T12&lt;&gt;"",'P9'!T12,"")</f>
        <v/>
      </c>
      <c r="E359" s="1" t="s">
        <v>487</v>
      </c>
      <c r="F359" t="s">
        <v>492</v>
      </c>
    </row>
    <row r="360" spans="1:6" ht="14">
      <c r="A360" t="s">
        <v>667</v>
      </c>
      <c r="B360" s="1">
        <v>686</v>
      </c>
      <c r="C360" t="s">
        <v>502</v>
      </c>
      <c r="D360" t="str">
        <f>IF('P9'!C13&lt;&gt;"",'P9'!C13,"")</f>
        <v/>
      </c>
      <c r="E360" s="1" t="s">
        <v>487</v>
      </c>
      <c r="F360" t="s">
        <v>492</v>
      </c>
    </row>
    <row r="361" spans="1:6" ht="14">
      <c r="A361" t="s">
        <v>667</v>
      </c>
      <c r="B361" s="1">
        <v>687</v>
      </c>
      <c r="C361" t="s">
        <v>545</v>
      </c>
      <c r="D361" t="str">
        <f>IF('P9'!D13&lt;&gt;"",'P9'!D13,"")</f>
        <v/>
      </c>
      <c r="E361" s="1" t="s">
        <v>487</v>
      </c>
      <c r="F361" t="s">
        <v>492</v>
      </c>
    </row>
    <row r="362" spans="1:6" ht="14">
      <c r="A362" t="s">
        <v>667</v>
      </c>
      <c r="B362" s="1">
        <v>688</v>
      </c>
      <c r="C362" t="s">
        <v>503</v>
      </c>
      <c r="D362" t="str">
        <f>IF('P9'!E13&lt;&gt;"",'P9'!E13,"")</f>
        <v/>
      </c>
      <c r="E362" s="1" t="s">
        <v>487</v>
      </c>
      <c r="F362" t="s">
        <v>492</v>
      </c>
    </row>
    <row r="363" spans="1:6" ht="14">
      <c r="A363" t="s">
        <v>667</v>
      </c>
      <c r="B363" s="1">
        <v>689</v>
      </c>
      <c r="C363" t="s">
        <v>606</v>
      </c>
      <c r="D363" t="str">
        <f>IF('P9'!F13&lt;&gt;"",'P9'!F13,"")</f>
        <v/>
      </c>
      <c r="E363" s="1" t="s">
        <v>487</v>
      </c>
      <c r="F363" t="s">
        <v>492</v>
      </c>
    </row>
    <row r="364" spans="1:6" ht="14">
      <c r="A364" t="s">
        <v>667</v>
      </c>
      <c r="B364" s="1">
        <v>690</v>
      </c>
      <c r="C364" t="s">
        <v>546</v>
      </c>
      <c r="D364" t="str">
        <f>IF('P9'!G13&lt;&gt;"",'P9'!G13,"")</f>
        <v/>
      </c>
      <c r="E364" s="1" t="s">
        <v>487</v>
      </c>
      <c r="F364" t="s">
        <v>492</v>
      </c>
    </row>
    <row r="365" spans="1:6" ht="14">
      <c r="A365" t="s">
        <v>667</v>
      </c>
      <c r="B365" s="1">
        <v>691</v>
      </c>
      <c r="C365" t="s">
        <v>659</v>
      </c>
      <c r="D365" t="str">
        <f>IF('P9'!H13&lt;&gt;"",'P9'!H13,"")</f>
        <v/>
      </c>
      <c r="E365" s="1" t="s">
        <v>487</v>
      </c>
      <c r="F365" t="s">
        <v>492</v>
      </c>
    </row>
    <row r="366" spans="1:6" ht="14">
      <c r="A366" t="s">
        <v>667</v>
      </c>
      <c r="B366" s="1">
        <v>692</v>
      </c>
      <c r="C366" t="s">
        <v>750</v>
      </c>
      <c r="D366" t="str">
        <f>IF('P9'!I13&lt;&gt;"",'P9'!I13,"")</f>
        <v/>
      </c>
      <c r="E366" s="1" t="s">
        <v>487</v>
      </c>
      <c r="F366" t="s">
        <v>492</v>
      </c>
    </row>
    <row r="367" spans="1:6" ht="14">
      <c r="A367" t="s">
        <v>667</v>
      </c>
      <c r="B367" s="1">
        <v>693</v>
      </c>
      <c r="C367" t="s">
        <v>751</v>
      </c>
      <c r="D367" t="str">
        <f>IF('P9'!J13&lt;&gt;"",'P9'!J13,"")</f>
        <v/>
      </c>
      <c r="E367" s="1" t="s">
        <v>487</v>
      </c>
      <c r="F367" t="s">
        <v>492</v>
      </c>
    </row>
    <row r="368" spans="1:6" ht="14">
      <c r="A368" t="s">
        <v>667</v>
      </c>
      <c r="B368" s="1">
        <v>694</v>
      </c>
      <c r="C368" t="s">
        <v>752</v>
      </c>
      <c r="D368" t="str">
        <f>IF('P9'!K13&lt;&gt;"",'P9'!K13,"")</f>
        <v/>
      </c>
      <c r="E368" s="1" t="s">
        <v>487</v>
      </c>
      <c r="F368" t="s">
        <v>492</v>
      </c>
    </row>
    <row r="369" spans="1:6" ht="14">
      <c r="A369" t="s">
        <v>667</v>
      </c>
      <c r="B369" s="1">
        <v>695</v>
      </c>
      <c r="C369" t="s">
        <v>753</v>
      </c>
      <c r="D369" t="str">
        <f>IF('P9'!L13&lt;&gt;"",'P9'!L13,"")</f>
        <v/>
      </c>
      <c r="E369" s="1" t="s">
        <v>487</v>
      </c>
      <c r="F369" t="s">
        <v>492</v>
      </c>
    </row>
    <row r="370" spans="1:6" ht="14">
      <c r="A370" t="s">
        <v>667</v>
      </c>
      <c r="B370" s="1">
        <v>696</v>
      </c>
      <c r="C370" t="s">
        <v>754</v>
      </c>
      <c r="D370" t="str">
        <f>IF('P9'!M13&lt;&gt;"",'P9'!M13,"")</f>
        <v/>
      </c>
      <c r="E370" s="1" t="s">
        <v>487</v>
      </c>
      <c r="F370" t="s">
        <v>492</v>
      </c>
    </row>
    <row r="371" spans="1:6" ht="14">
      <c r="A371" t="s">
        <v>667</v>
      </c>
      <c r="B371" s="1">
        <v>697</v>
      </c>
      <c r="C371" t="s">
        <v>755</v>
      </c>
      <c r="D371" t="str">
        <f>IF('P9'!N13&lt;&gt;"",'P9'!N13,"")</f>
        <v/>
      </c>
      <c r="E371" s="1" t="s">
        <v>487</v>
      </c>
      <c r="F371" t="s">
        <v>492</v>
      </c>
    </row>
    <row r="372" spans="1:6" ht="14">
      <c r="A372" t="s">
        <v>667</v>
      </c>
      <c r="B372" s="1">
        <v>698</v>
      </c>
      <c r="C372" t="s">
        <v>756</v>
      </c>
      <c r="D372" t="str">
        <f>IF('P9'!O13&lt;&gt;"",'P9'!O13,"")</f>
        <v/>
      </c>
      <c r="E372" s="1" t="s">
        <v>487</v>
      </c>
      <c r="F372" t="s">
        <v>492</v>
      </c>
    </row>
    <row r="373" spans="1:6" ht="14">
      <c r="A373" t="s">
        <v>667</v>
      </c>
      <c r="B373" s="1">
        <v>699</v>
      </c>
      <c r="C373" t="s">
        <v>757</v>
      </c>
      <c r="D373" t="str">
        <f>IF('P9'!P13&lt;&gt;"",'P9'!P13,"")</f>
        <v/>
      </c>
      <c r="E373" s="1" t="s">
        <v>487</v>
      </c>
      <c r="F373" t="s">
        <v>492</v>
      </c>
    </row>
    <row r="374" spans="1:6" ht="14">
      <c r="A374" t="s">
        <v>667</v>
      </c>
      <c r="B374" s="1">
        <v>700</v>
      </c>
      <c r="C374" t="s">
        <v>758</v>
      </c>
      <c r="D374" t="str">
        <f>IF('P9'!Q13&lt;&gt;"",'P9'!Q13,"")</f>
        <v/>
      </c>
      <c r="E374" s="1" t="s">
        <v>487</v>
      </c>
      <c r="F374" t="s">
        <v>492</v>
      </c>
    </row>
    <row r="375" spans="1:6" ht="14">
      <c r="A375" t="s">
        <v>667</v>
      </c>
      <c r="B375" s="1">
        <v>701</v>
      </c>
      <c r="C375" t="s">
        <v>759</v>
      </c>
      <c r="D375" t="str">
        <f>IF('P9'!R13&lt;&gt;"",'P9'!R13,"")</f>
        <v/>
      </c>
      <c r="E375" s="1" t="s">
        <v>487</v>
      </c>
      <c r="F375" t="s">
        <v>492</v>
      </c>
    </row>
    <row r="376" spans="1:6" ht="14">
      <c r="A376" t="s">
        <v>667</v>
      </c>
      <c r="B376" s="1">
        <v>702</v>
      </c>
      <c r="C376" t="s">
        <v>760</v>
      </c>
      <c r="D376" t="str">
        <f>IF('P9'!S13&lt;&gt;"",'P9'!S13,"")</f>
        <v/>
      </c>
      <c r="E376" s="1" t="s">
        <v>487</v>
      </c>
      <c r="F376" t="s">
        <v>492</v>
      </c>
    </row>
    <row r="377" spans="1:6" ht="14">
      <c r="A377" t="s">
        <v>667</v>
      </c>
      <c r="B377" s="1">
        <v>703</v>
      </c>
      <c r="C377" t="s">
        <v>761</v>
      </c>
      <c r="D377" t="str">
        <f>IF('P9'!T13&lt;&gt;"",'P9'!T13,"")</f>
        <v/>
      </c>
      <c r="E377" s="1" t="s">
        <v>487</v>
      </c>
      <c r="F377" t="s">
        <v>492</v>
      </c>
    </row>
    <row r="378" spans="1:6" ht="14">
      <c r="A378" t="s">
        <v>667</v>
      </c>
      <c r="B378" s="1">
        <v>706</v>
      </c>
      <c r="C378" t="s">
        <v>660</v>
      </c>
      <c r="D378" t="str">
        <f>IF('P9'!C14&lt;&gt;"",'P9'!C14,"")</f>
        <v/>
      </c>
      <c r="E378" s="1" t="s">
        <v>487</v>
      </c>
      <c r="F378" t="s">
        <v>492</v>
      </c>
    </row>
    <row r="379" spans="1:6" ht="14">
      <c r="A379" t="s">
        <v>667</v>
      </c>
      <c r="B379" s="1">
        <v>707</v>
      </c>
      <c r="C379" t="s">
        <v>547</v>
      </c>
      <c r="D379" t="str">
        <f>IF('P9'!D14&lt;&gt;"",'P9'!D14,"")</f>
        <v/>
      </c>
      <c r="E379" s="1" t="s">
        <v>487</v>
      </c>
      <c r="F379" t="s">
        <v>492</v>
      </c>
    </row>
    <row r="380" spans="1:6" ht="14">
      <c r="A380" t="s">
        <v>667</v>
      </c>
      <c r="B380" s="1">
        <v>708</v>
      </c>
      <c r="C380" t="s">
        <v>609</v>
      </c>
      <c r="D380" t="str">
        <f>IF('P9'!E14&lt;&gt;"",'P9'!E14,"")</f>
        <v/>
      </c>
      <c r="E380" s="1" t="s">
        <v>487</v>
      </c>
      <c r="F380" t="s">
        <v>492</v>
      </c>
    </row>
    <row r="381" spans="1:6" ht="14">
      <c r="A381" t="s">
        <v>667</v>
      </c>
      <c r="B381" s="1">
        <v>709</v>
      </c>
      <c r="C381" t="s">
        <v>610</v>
      </c>
      <c r="D381" t="str">
        <f>IF('P9'!F14&lt;&gt;"",'P9'!F14,"")</f>
        <v/>
      </c>
      <c r="E381" s="1" t="s">
        <v>487</v>
      </c>
      <c r="F381" t="s">
        <v>492</v>
      </c>
    </row>
    <row r="382" spans="1:6" ht="14">
      <c r="A382" t="s">
        <v>667</v>
      </c>
      <c r="B382" s="1">
        <v>710</v>
      </c>
      <c r="C382" t="s">
        <v>548</v>
      </c>
      <c r="D382" t="str">
        <f>IF('P9'!G14&lt;&gt;"",'P9'!G14,"")</f>
        <v/>
      </c>
      <c r="E382" s="1" t="s">
        <v>487</v>
      </c>
      <c r="F382" t="s">
        <v>492</v>
      </c>
    </row>
    <row r="383" spans="1:6" ht="14">
      <c r="A383" t="s">
        <v>667</v>
      </c>
      <c r="B383" s="1">
        <v>711</v>
      </c>
      <c r="C383" t="s">
        <v>661</v>
      </c>
      <c r="D383" t="str">
        <f>IF('P9'!H14&lt;&gt;"",'P9'!H14,"")</f>
        <v/>
      </c>
      <c r="E383" s="1" t="s">
        <v>487</v>
      </c>
      <c r="F383" t="s">
        <v>492</v>
      </c>
    </row>
    <row r="384" spans="1:6" ht="14">
      <c r="A384" t="s">
        <v>667</v>
      </c>
      <c r="B384" s="1">
        <v>712</v>
      </c>
      <c r="C384" t="s">
        <v>762</v>
      </c>
      <c r="D384" t="str">
        <f>IF('P9'!I14&lt;&gt;"",'P9'!I14,"")</f>
        <v/>
      </c>
      <c r="E384" s="1" t="s">
        <v>487</v>
      </c>
      <c r="F384" t="s">
        <v>492</v>
      </c>
    </row>
    <row r="385" spans="1:6" ht="14">
      <c r="A385" t="s">
        <v>667</v>
      </c>
      <c r="B385" s="1">
        <v>713</v>
      </c>
      <c r="C385" t="s">
        <v>763</v>
      </c>
      <c r="D385" t="str">
        <f>IF('P9'!J14&lt;&gt;"",'P9'!J14,"")</f>
        <v/>
      </c>
      <c r="E385" s="1" t="s">
        <v>487</v>
      </c>
      <c r="F385" t="s">
        <v>492</v>
      </c>
    </row>
    <row r="386" spans="1:6" ht="14">
      <c r="A386" t="s">
        <v>667</v>
      </c>
      <c r="B386" s="1">
        <v>714</v>
      </c>
      <c r="C386" t="s">
        <v>764</v>
      </c>
      <c r="D386" t="str">
        <f>IF('P9'!K14&lt;&gt;"",'P9'!K14,"")</f>
        <v/>
      </c>
      <c r="E386" s="1" t="s">
        <v>487</v>
      </c>
      <c r="F386" t="s">
        <v>492</v>
      </c>
    </row>
    <row r="387" spans="1:6" ht="14">
      <c r="A387" t="s">
        <v>667</v>
      </c>
      <c r="B387" s="1">
        <v>715</v>
      </c>
      <c r="C387" t="s">
        <v>765</v>
      </c>
      <c r="D387" t="str">
        <f>IF('P9'!L14&lt;&gt;"",'P9'!L14,"")</f>
        <v/>
      </c>
      <c r="E387" s="1" t="s">
        <v>487</v>
      </c>
      <c r="F387" t="s">
        <v>492</v>
      </c>
    </row>
    <row r="388" spans="1:6" ht="14">
      <c r="A388" t="s">
        <v>667</v>
      </c>
      <c r="B388" s="1">
        <v>716</v>
      </c>
      <c r="C388" t="s">
        <v>766</v>
      </c>
      <c r="D388" t="str">
        <f>IF('P9'!M14&lt;&gt;"",'P9'!M14,"")</f>
        <v/>
      </c>
      <c r="E388" s="1" t="s">
        <v>487</v>
      </c>
      <c r="F388" t="s">
        <v>492</v>
      </c>
    </row>
    <row r="389" spans="1:6" ht="14">
      <c r="A389" t="s">
        <v>667</v>
      </c>
      <c r="B389" s="1">
        <v>717</v>
      </c>
      <c r="C389" t="s">
        <v>767</v>
      </c>
      <c r="D389" t="str">
        <f>IF('P9'!N14&lt;&gt;"",'P9'!N14,"")</f>
        <v/>
      </c>
      <c r="E389" s="1" t="s">
        <v>487</v>
      </c>
      <c r="F389" t="s">
        <v>492</v>
      </c>
    </row>
    <row r="390" spans="1:6" ht="14">
      <c r="A390" t="s">
        <v>667</v>
      </c>
      <c r="B390" s="1">
        <v>718</v>
      </c>
      <c r="C390" t="s">
        <v>768</v>
      </c>
      <c r="D390" t="str">
        <f>IF('P9'!O14&lt;&gt;"",'P9'!O14,"")</f>
        <v/>
      </c>
      <c r="E390" s="1" t="s">
        <v>487</v>
      </c>
      <c r="F390" t="s">
        <v>492</v>
      </c>
    </row>
    <row r="391" spans="1:6" ht="14">
      <c r="A391" t="s">
        <v>667</v>
      </c>
      <c r="B391" s="1">
        <v>719</v>
      </c>
      <c r="C391" t="s">
        <v>769</v>
      </c>
      <c r="D391" t="str">
        <f>IF('P9'!P14&lt;&gt;"",'P9'!P14,"")</f>
        <v/>
      </c>
      <c r="E391" s="1" t="s">
        <v>487</v>
      </c>
      <c r="F391" t="s">
        <v>492</v>
      </c>
    </row>
    <row r="392" spans="1:6" ht="14">
      <c r="A392" t="s">
        <v>667</v>
      </c>
      <c r="B392" s="1">
        <v>720</v>
      </c>
      <c r="C392" t="s">
        <v>770</v>
      </c>
      <c r="D392" t="str">
        <f>IF('P9'!Q14&lt;&gt;"",'P9'!Q14,"")</f>
        <v/>
      </c>
      <c r="E392" s="1" t="s">
        <v>487</v>
      </c>
      <c r="F392" t="s">
        <v>492</v>
      </c>
    </row>
    <row r="393" spans="1:6" ht="14">
      <c r="A393" t="s">
        <v>667</v>
      </c>
      <c r="B393" s="1">
        <v>721</v>
      </c>
      <c r="C393" t="s">
        <v>771</v>
      </c>
      <c r="D393" t="str">
        <f>IF('P9'!R14&lt;&gt;"",'P9'!R14,"")</f>
        <v/>
      </c>
      <c r="E393" s="1" t="s">
        <v>487</v>
      </c>
      <c r="F393" t="s">
        <v>492</v>
      </c>
    </row>
    <row r="394" spans="1:6" ht="14">
      <c r="A394" t="s">
        <v>667</v>
      </c>
      <c r="B394" s="1">
        <v>722</v>
      </c>
      <c r="C394" t="s">
        <v>772</v>
      </c>
      <c r="D394" t="str">
        <f>IF('P9'!S14&lt;&gt;"",'P9'!S14,"")</f>
        <v/>
      </c>
      <c r="E394" s="1" t="s">
        <v>487</v>
      </c>
      <c r="F394" t="s">
        <v>492</v>
      </c>
    </row>
    <row r="395" spans="1:6" ht="14">
      <c r="A395" t="s">
        <v>667</v>
      </c>
      <c r="B395" s="1">
        <v>723</v>
      </c>
      <c r="C395" t="s">
        <v>773</v>
      </c>
      <c r="D395" t="str">
        <f>IF('P9'!T14&lt;&gt;"",'P9'!T14,"")</f>
        <v/>
      </c>
      <c r="E395" s="1" t="s">
        <v>487</v>
      </c>
      <c r="F395" t="s">
        <v>492</v>
      </c>
    </row>
    <row r="396" spans="1:6" ht="14">
      <c r="A396" t="s">
        <v>667</v>
      </c>
      <c r="B396" s="1">
        <v>725</v>
      </c>
      <c r="C396" t="s">
        <v>578</v>
      </c>
      <c r="D396" t="str">
        <f>IF('P9'!B15&lt;&gt;"",'P9'!B15,"")</f>
        <v/>
      </c>
      <c r="E396" s="1" t="s">
        <v>487</v>
      </c>
      <c r="F396" t="s">
        <v>492</v>
      </c>
    </row>
    <row r="397" spans="1:6" ht="14">
      <c r="A397" t="s">
        <v>667</v>
      </c>
      <c r="B397" s="1">
        <v>726</v>
      </c>
      <c r="C397" t="s">
        <v>505</v>
      </c>
      <c r="D397" t="str">
        <f>IF('P9'!C15&lt;&gt;"",'P9'!C15,"")</f>
        <v/>
      </c>
      <c r="E397" s="1" t="s">
        <v>487</v>
      </c>
      <c r="F397" t="s">
        <v>492</v>
      </c>
    </row>
    <row r="398" spans="1:6" ht="14">
      <c r="A398" t="s">
        <v>667</v>
      </c>
      <c r="B398" s="1">
        <v>727</v>
      </c>
      <c r="C398" t="s">
        <v>549</v>
      </c>
      <c r="D398" t="str">
        <f>IF('P9'!D15&lt;&gt;"",'P9'!D15,"")</f>
        <v/>
      </c>
      <c r="E398" s="1" t="s">
        <v>487</v>
      </c>
      <c r="F398" t="s">
        <v>492</v>
      </c>
    </row>
    <row r="399" spans="1:6" ht="14">
      <c r="A399" t="s">
        <v>667</v>
      </c>
      <c r="B399" s="1">
        <v>728</v>
      </c>
      <c r="C399" t="s">
        <v>506</v>
      </c>
      <c r="D399" t="str">
        <f>IF('P9'!E15&lt;&gt;"",'P9'!E15,"")</f>
        <v/>
      </c>
      <c r="E399" s="1" t="s">
        <v>487</v>
      </c>
      <c r="F399" t="s">
        <v>492</v>
      </c>
    </row>
    <row r="400" spans="1:6" ht="14">
      <c r="A400" t="s">
        <v>667</v>
      </c>
      <c r="B400" s="1">
        <v>729</v>
      </c>
      <c r="C400" t="s">
        <v>612</v>
      </c>
      <c r="D400" t="str">
        <f>IF('P9'!F15&lt;&gt;"",'P9'!F15,"")</f>
        <v/>
      </c>
      <c r="E400" s="1" t="s">
        <v>487</v>
      </c>
      <c r="F400" t="s">
        <v>492</v>
      </c>
    </row>
    <row r="401" spans="1:6" ht="14">
      <c r="A401" t="s">
        <v>667</v>
      </c>
      <c r="B401" s="1">
        <v>730</v>
      </c>
      <c r="C401" t="s">
        <v>550</v>
      </c>
      <c r="D401" t="str">
        <f>IF('P9'!G15&lt;&gt;"",'P9'!G15,"")</f>
        <v/>
      </c>
      <c r="E401" s="1" t="s">
        <v>487</v>
      </c>
      <c r="F401" t="s">
        <v>492</v>
      </c>
    </row>
    <row r="402" spans="1:6" ht="14">
      <c r="A402" t="s">
        <v>667</v>
      </c>
      <c r="B402" s="1">
        <v>731</v>
      </c>
      <c r="C402" t="s">
        <v>662</v>
      </c>
      <c r="D402" t="str">
        <f>IF('P9'!H15&lt;&gt;"",'P9'!H15,"")</f>
        <v/>
      </c>
      <c r="E402" s="1" t="s">
        <v>487</v>
      </c>
      <c r="F402" t="s">
        <v>492</v>
      </c>
    </row>
    <row r="403" spans="1:6" ht="14">
      <c r="A403" t="s">
        <v>667</v>
      </c>
      <c r="B403" s="1">
        <v>732</v>
      </c>
      <c r="C403" t="s">
        <v>774</v>
      </c>
      <c r="D403" t="str">
        <f>IF('P9'!I15&lt;&gt;"",'P9'!I15,"")</f>
        <v/>
      </c>
      <c r="E403" s="1" t="s">
        <v>487</v>
      </c>
      <c r="F403" t="s">
        <v>492</v>
      </c>
    </row>
    <row r="404" spans="1:6" ht="14">
      <c r="A404" t="s">
        <v>667</v>
      </c>
      <c r="B404" s="1">
        <v>733</v>
      </c>
      <c r="C404" t="s">
        <v>775</v>
      </c>
      <c r="D404" t="str">
        <f>IF('P9'!J15&lt;&gt;"",'P9'!J15,"")</f>
        <v/>
      </c>
      <c r="E404" s="1" t="s">
        <v>487</v>
      </c>
      <c r="F404" t="s">
        <v>492</v>
      </c>
    </row>
    <row r="405" spans="1:6" ht="14">
      <c r="A405" t="s">
        <v>667</v>
      </c>
      <c r="B405" s="1">
        <v>734</v>
      </c>
      <c r="C405" t="s">
        <v>776</v>
      </c>
      <c r="D405" t="str">
        <f>IF('P9'!K15&lt;&gt;"",'P9'!K15,"")</f>
        <v/>
      </c>
      <c r="E405" s="1" t="s">
        <v>487</v>
      </c>
      <c r="F405" t="s">
        <v>492</v>
      </c>
    </row>
    <row r="406" spans="1:6" ht="14">
      <c r="A406" t="s">
        <v>667</v>
      </c>
      <c r="B406" s="1">
        <v>735</v>
      </c>
      <c r="C406" t="s">
        <v>777</v>
      </c>
      <c r="D406" t="str">
        <f>IF('P9'!L15&lt;&gt;"",'P9'!L15,"")</f>
        <v/>
      </c>
      <c r="E406" s="1" t="s">
        <v>487</v>
      </c>
      <c r="F406" t="s">
        <v>492</v>
      </c>
    </row>
    <row r="407" spans="1:6" ht="14">
      <c r="A407" t="s">
        <v>667</v>
      </c>
      <c r="B407" s="1">
        <v>736</v>
      </c>
      <c r="C407" t="s">
        <v>778</v>
      </c>
      <c r="D407" t="str">
        <f>IF('P9'!M15&lt;&gt;"",'P9'!M15,"")</f>
        <v/>
      </c>
      <c r="E407" s="1" t="s">
        <v>487</v>
      </c>
      <c r="F407" t="s">
        <v>492</v>
      </c>
    </row>
    <row r="408" spans="1:6" ht="14">
      <c r="A408" t="s">
        <v>667</v>
      </c>
      <c r="B408" s="1">
        <v>737</v>
      </c>
      <c r="C408" t="s">
        <v>779</v>
      </c>
      <c r="D408" t="str">
        <f>IF('P9'!N15&lt;&gt;"",'P9'!N15,"")</f>
        <v/>
      </c>
      <c r="E408" s="1" t="s">
        <v>487</v>
      </c>
      <c r="F408" t="s">
        <v>492</v>
      </c>
    </row>
    <row r="409" spans="1:6" ht="14">
      <c r="A409" t="s">
        <v>667</v>
      </c>
      <c r="B409" s="1">
        <v>738</v>
      </c>
      <c r="C409" t="s">
        <v>780</v>
      </c>
      <c r="D409" t="str">
        <f>IF('P9'!O15&lt;&gt;"",'P9'!O15,"")</f>
        <v/>
      </c>
      <c r="E409" s="1" t="s">
        <v>487</v>
      </c>
      <c r="F409" t="s">
        <v>492</v>
      </c>
    </row>
    <row r="410" spans="1:6" ht="14">
      <c r="A410" t="s">
        <v>667</v>
      </c>
      <c r="B410" s="1">
        <v>739</v>
      </c>
      <c r="C410" t="s">
        <v>781</v>
      </c>
      <c r="D410" t="str">
        <f>IF('P9'!P15&lt;&gt;"",'P9'!P15,"")</f>
        <v/>
      </c>
      <c r="E410" s="1" t="s">
        <v>487</v>
      </c>
      <c r="F410" t="s">
        <v>492</v>
      </c>
    </row>
    <row r="411" spans="1:6" ht="14">
      <c r="A411" t="s">
        <v>667</v>
      </c>
      <c r="B411" s="1">
        <v>740</v>
      </c>
      <c r="C411" t="s">
        <v>782</v>
      </c>
      <c r="D411" t="str">
        <f>IF('P9'!Q15&lt;&gt;"",'P9'!Q15,"")</f>
        <v/>
      </c>
      <c r="E411" s="1" t="s">
        <v>487</v>
      </c>
      <c r="F411" t="s">
        <v>492</v>
      </c>
    </row>
    <row r="412" spans="1:6" ht="14">
      <c r="A412" t="s">
        <v>667</v>
      </c>
      <c r="B412" s="1">
        <v>741</v>
      </c>
      <c r="C412" t="s">
        <v>783</v>
      </c>
      <c r="D412" t="str">
        <f>IF('P9'!R15&lt;&gt;"",'P9'!R15,"")</f>
        <v/>
      </c>
      <c r="E412" s="1" t="s">
        <v>487</v>
      </c>
      <c r="F412" t="s">
        <v>492</v>
      </c>
    </row>
    <row r="413" spans="1:6" ht="14">
      <c r="A413" t="s">
        <v>667</v>
      </c>
      <c r="B413" s="1">
        <v>742</v>
      </c>
      <c r="C413" t="s">
        <v>784</v>
      </c>
      <c r="D413" t="str">
        <f>IF('P9'!S15&lt;&gt;"",'P9'!S15,"")</f>
        <v/>
      </c>
      <c r="E413" s="1" t="s">
        <v>487</v>
      </c>
      <c r="F413" t="s">
        <v>492</v>
      </c>
    </row>
    <row r="414" spans="1:6" ht="14">
      <c r="A414" t="s">
        <v>667</v>
      </c>
      <c r="B414" s="1">
        <v>743</v>
      </c>
      <c r="C414" t="s">
        <v>785</v>
      </c>
      <c r="D414" t="str">
        <f>IF('P9'!T15&lt;&gt;"",'P9'!T15,"")</f>
        <v/>
      </c>
      <c r="E414" s="1" t="s">
        <v>487</v>
      </c>
      <c r="F414" t="s">
        <v>492</v>
      </c>
    </row>
    <row r="415" spans="1:6" ht="14">
      <c r="A415" t="s">
        <v>667</v>
      </c>
      <c r="B415" s="1">
        <v>745</v>
      </c>
      <c r="C415" t="s">
        <v>589</v>
      </c>
      <c r="D415" t="str">
        <f>IF('P9'!B16&lt;&gt;"",'P9'!B16,"")</f>
        <v/>
      </c>
      <c r="E415" s="1" t="s">
        <v>487</v>
      </c>
      <c r="F415" t="s">
        <v>492</v>
      </c>
    </row>
    <row r="416" spans="1:6" ht="14">
      <c r="A416" t="s">
        <v>667</v>
      </c>
      <c r="B416" s="1">
        <v>746</v>
      </c>
      <c r="C416" t="s">
        <v>663</v>
      </c>
      <c r="D416" t="str">
        <f>IF('P9'!C16&lt;&gt;"",'P9'!C16,"")</f>
        <v/>
      </c>
      <c r="E416" s="1" t="s">
        <v>487</v>
      </c>
      <c r="F416" t="s">
        <v>492</v>
      </c>
    </row>
    <row r="417" spans="1:6" ht="14">
      <c r="A417" t="s">
        <v>667</v>
      </c>
      <c r="B417" s="1">
        <v>747</v>
      </c>
      <c r="C417" t="s">
        <v>551</v>
      </c>
      <c r="D417" t="str">
        <f>IF('P9'!D16&lt;&gt;"",'P9'!D16,"")</f>
        <v/>
      </c>
      <c r="E417" s="1" t="s">
        <v>487</v>
      </c>
      <c r="F417" t="s">
        <v>492</v>
      </c>
    </row>
    <row r="418" spans="1:6" ht="14">
      <c r="A418" t="s">
        <v>667</v>
      </c>
      <c r="B418" s="1">
        <v>748</v>
      </c>
      <c r="C418" t="s">
        <v>786</v>
      </c>
      <c r="D418" t="str">
        <f>IF('P9'!E16&lt;&gt;"",'P9'!E16,"")</f>
        <v/>
      </c>
      <c r="E418" s="1" t="s">
        <v>487</v>
      </c>
      <c r="F418" t="s">
        <v>492</v>
      </c>
    </row>
    <row r="419" spans="1:6" ht="14">
      <c r="A419" t="s">
        <v>667</v>
      </c>
      <c r="B419" s="1">
        <v>749</v>
      </c>
      <c r="C419" t="s">
        <v>613</v>
      </c>
      <c r="D419" t="str">
        <f>IF('P9'!F16&lt;&gt;"",'P9'!F16,"")</f>
        <v/>
      </c>
      <c r="E419" s="1" t="s">
        <v>487</v>
      </c>
      <c r="F419" t="s">
        <v>492</v>
      </c>
    </row>
    <row r="420" spans="1:6" ht="14">
      <c r="A420" t="s">
        <v>667</v>
      </c>
      <c r="B420" s="1">
        <v>750</v>
      </c>
      <c r="C420" t="s">
        <v>552</v>
      </c>
      <c r="D420" t="str">
        <f>IF('P9'!G16&lt;&gt;"",'P9'!G16,"")</f>
        <v/>
      </c>
      <c r="E420" s="1" t="s">
        <v>487</v>
      </c>
      <c r="F420" t="s">
        <v>492</v>
      </c>
    </row>
    <row r="421" spans="1:6" ht="14">
      <c r="A421" t="s">
        <v>667</v>
      </c>
      <c r="B421" s="1">
        <v>751</v>
      </c>
      <c r="C421" t="s">
        <v>664</v>
      </c>
      <c r="D421" t="str">
        <f>IF('P9'!H16&lt;&gt;"",'P9'!H16,"")</f>
        <v/>
      </c>
      <c r="E421" s="1" t="s">
        <v>487</v>
      </c>
      <c r="F421" t="s">
        <v>492</v>
      </c>
    </row>
    <row r="422" spans="1:6" ht="14">
      <c r="A422" t="s">
        <v>667</v>
      </c>
      <c r="B422" s="1">
        <v>752</v>
      </c>
      <c r="C422" t="s">
        <v>787</v>
      </c>
      <c r="D422" t="str">
        <f>IF('P9'!I16&lt;&gt;"",'P9'!I16,"")</f>
        <v/>
      </c>
      <c r="E422" s="1" t="s">
        <v>487</v>
      </c>
      <c r="F422" t="s">
        <v>492</v>
      </c>
    </row>
    <row r="423" spans="1:6" ht="14">
      <c r="A423" t="s">
        <v>667</v>
      </c>
      <c r="B423" s="1">
        <v>753</v>
      </c>
      <c r="C423" t="s">
        <v>788</v>
      </c>
      <c r="D423" t="str">
        <f>IF('P9'!J16&lt;&gt;"",'P9'!J16,"")</f>
        <v/>
      </c>
      <c r="E423" s="1" t="s">
        <v>487</v>
      </c>
      <c r="F423" t="s">
        <v>492</v>
      </c>
    </row>
    <row r="424" spans="1:6" ht="14">
      <c r="A424" t="s">
        <v>667</v>
      </c>
      <c r="B424" s="1">
        <v>754</v>
      </c>
      <c r="C424" t="s">
        <v>789</v>
      </c>
      <c r="D424" t="str">
        <f>IF('P9'!K16&lt;&gt;"",'P9'!K16,"")</f>
        <v/>
      </c>
      <c r="E424" s="1" t="s">
        <v>487</v>
      </c>
      <c r="F424" t="s">
        <v>492</v>
      </c>
    </row>
    <row r="425" spans="1:6" ht="14">
      <c r="A425" t="s">
        <v>667</v>
      </c>
      <c r="B425" s="1">
        <v>755</v>
      </c>
      <c r="C425" t="s">
        <v>790</v>
      </c>
      <c r="D425" t="str">
        <f>IF('P9'!L16&lt;&gt;"",'P9'!L16,"")</f>
        <v/>
      </c>
      <c r="E425" s="1" t="s">
        <v>487</v>
      </c>
      <c r="F425" t="s">
        <v>492</v>
      </c>
    </row>
    <row r="426" spans="1:6" ht="14">
      <c r="A426" t="s">
        <v>667</v>
      </c>
      <c r="B426" s="1">
        <v>756</v>
      </c>
      <c r="C426" t="s">
        <v>791</v>
      </c>
      <c r="D426" t="str">
        <f>IF('P9'!M16&lt;&gt;"",'P9'!M16,"")</f>
        <v/>
      </c>
      <c r="E426" s="1" t="s">
        <v>487</v>
      </c>
      <c r="F426" t="s">
        <v>492</v>
      </c>
    </row>
    <row r="427" spans="1:6" ht="14">
      <c r="A427" t="s">
        <v>667</v>
      </c>
      <c r="B427" s="1">
        <v>757</v>
      </c>
      <c r="C427" t="s">
        <v>792</v>
      </c>
      <c r="D427" t="str">
        <f>IF('P9'!N16&lt;&gt;"",'P9'!N16,"")</f>
        <v/>
      </c>
      <c r="E427" s="1" t="s">
        <v>487</v>
      </c>
      <c r="F427" t="s">
        <v>492</v>
      </c>
    </row>
    <row r="428" spans="1:6" ht="14">
      <c r="A428" t="s">
        <v>667</v>
      </c>
      <c r="B428" s="1">
        <v>758</v>
      </c>
      <c r="C428" t="s">
        <v>793</v>
      </c>
      <c r="D428" t="str">
        <f>IF('P9'!O16&lt;&gt;"",'P9'!O16,"")</f>
        <v/>
      </c>
      <c r="E428" s="1" t="s">
        <v>487</v>
      </c>
      <c r="F428" t="s">
        <v>492</v>
      </c>
    </row>
    <row r="429" spans="1:6" ht="14">
      <c r="A429" t="s">
        <v>667</v>
      </c>
      <c r="B429" s="1">
        <v>759</v>
      </c>
      <c r="C429" t="s">
        <v>794</v>
      </c>
      <c r="D429" t="str">
        <f>IF('P9'!P16&lt;&gt;"",'P9'!P16,"")</f>
        <v/>
      </c>
      <c r="E429" s="1" t="s">
        <v>487</v>
      </c>
      <c r="F429" t="s">
        <v>492</v>
      </c>
    </row>
    <row r="430" spans="1:6" ht="14">
      <c r="A430" t="s">
        <v>667</v>
      </c>
      <c r="B430" s="1">
        <v>760</v>
      </c>
      <c r="C430" t="s">
        <v>795</v>
      </c>
      <c r="D430" t="str">
        <f>IF('P9'!Q16&lt;&gt;"",'P9'!Q16,"")</f>
        <v/>
      </c>
      <c r="E430" s="1" t="s">
        <v>487</v>
      </c>
      <c r="F430" t="s">
        <v>492</v>
      </c>
    </row>
    <row r="431" spans="1:6" ht="14">
      <c r="A431" t="s">
        <v>667</v>
      </c>
      <c r="B431" s="1">
        <v>761</v>
      </c>
      <c r="C431" t="s">
        <v>796</v>
      </c>
      <c r="D431" t="str">
        <f>IF('P9'!R16&lt;&gt;"",'P9'!R16,"")</f>
        <v/>
      </c>
      <c r="E431" s="1" t="s">
        <v>487</v>
      </c>
      <c r="F431" t="s">
        <v>492</v>
      </c>
    </row>
    <row r="432" spans="1:6" ht="14">
      <c r="A432" t="s">
        <v>667</v>
      </c>
      <c r="B432" s="1">
        <v>762</v>
      </c>
      <c r="C432" t="s">
        <v>797</v>
      </c>
      <c r="D432" t="str">
        <f>IF('P9'!S16&lt;&gt;"",'P9'!S16,"")</f>
        <v/>
      </c>
      <c r="E432" s="1" t="s">
        <v>487</v>
      </c>
      <c r="F432" t="s">
        <v>492</v>
      </c>
    </row>
    <row r="433" spans="1:6" ht="14">
      <c r="A433" t="s">
        <v>667</v>
      </c>
      <c r="B433" s="1">
        <v>763</v>
      </c>
      <c r="C433" t="s">
        <v>798</v>
      </c>
      <c r="D433" t="str">
        <f>IF('P9'!T16&lt;&gt;"",'P9'!T16,"")</f>
        <v/>
      </c>
      <c r="E433" s="1" t="s">
        <v>487</v>
      </c>
      <c r="F433" t="s">
        <v>492</v>
      </c>
    </row>
    <row r="434" spans="1:6" ht="14">
      <c r="A434" t="s">
        <v>667</v>
      </c>
      <c r="B434" s="1">
        <v>764</v>
      </c>
      <c r="C434" t="s">
        <v>579</v>
      </c>
      <c r="D434" t="str">
        <f>IF('P9'!B17&lt;&gt;"",'P9'!B17,"")</f>
        <v/>
      </c>
      <c r="E434" s="1" t="s">
        <v>487</v>
      </c>
      <c r="F434" t="s">
        <v>492</v>
      </c>
    </row>
    <row r="435" spans="1:6" ht="14">
      <c r="A435" t="s">
        <v>667</v>
      </c>
      <c r="B435" s="1">
        <v>765</v>
      </c>
      <c r="C435" t="s">
        <v>508</v>
      </c>
      <c r="D435" t="str">
        <f>IF('P9'!C17&lt;&gt;"",'P9'!C17,"")</f>
        <v/>
      </c>
      <c r="E435" s="1" t="s">
        <v>487</v>
      </c>
      <c r="F435" t="s">
        <v>492</v>
      </c>
    </row>
    <row r="436" spans="1:6" ht="14">
      <c r="A436" t="s">
        <v>667</v>
      </c>
      <c r="B436" s="1">
        <v>766</v>
      </c>
      <c r="C436" t="s">
        <v>553</v>
      </c>
      <c r="D436" t="str">
        <f>IF('P9'!D17&lt;&gt;"",'P9'!D17,"")</f>
        <v/>
      </c>
      <c r="E436" s="1" t="s">
        <v>487</v>
      </c>
      <c r="F436" t="s">
        <v>492</v>
      </c>
    </row>
    <row r="437" spans="1:6" ht="14">
      <c r="A437" t="s">
        <v>667</v>
      </c>
      <c r="B437" s="1">
        <v>767</v>
      </c>
      <c r="C437" t="s">
        <v>509</v>
      </c>
      <c r="D437" t="str">
        <f>IF('P9'!E17&lt;&gt;"",'P9'!E17,"")</f>
        <v/>
      </c>
      <c r="E437" s="1" t="s">
        <v>487</v>
      </c>
      <c r="F437" t="s">
        <v>492</v>
      </c>
    </row>
    <row r="438" spans="1:6" ht="14">
      <c r="A438" t="s">
        <v>667</v>
      </c>
      <c r="B438" s="1">
        <v>768</v>
      </c>
      <c r="C438" t="s">
        <v>614</v>
      </c>
      <c r="D438" t="str">
        <f>IF('P9'!F17&lt;&gt;"",'P9'!F17,"")</f>
        <v/>
      </c>
      <c r="E438" s="1" t="s">
        <v>487</v>
      </c>
      <c r="F438" t="s">
        <v>492</v>
      </c>
    </row>
    <row r="439" spans="1:6" ht="14">
      <c r="A439" t="s">
        <v>667</v>
      </c>
      <c r="B439" s="1">
        <v>769</v>
      </c>
      <c r="C439" t="s">
        <v>554</v>
      </c>
      <c r="D439" t="str">
        <f>IF('P9'!G17&lt;&gt;"",'P9'!G17,"")</f>
        <v/>
      </c>
      <c r="E439" s="1" t="s">
        <v>487</v>
      </c>
      <c r="F439" t="s">
        <v>492</v>
      </c>
    </row>
    <row r="440" spans="1:6" ht="14">
      <c r="A440" t="s">
        <v>667</v>
      </c>
      <c r="B440" s="1">
        <v>770</v>
      </c>
      <c r="C440" t="s">
        <v>799</v>
      </c>
      <c r="D440" t="str">
        <f>IF('P9'!H17&lt;&gt;"",'P9'!H17,"")</f>
        <v/>
      </c>
      <c r="E440" s="1" t="s">
        <v>487</v>
      </c>
      <c r="F440" t="s">
        <v>492</v>
      </c>
    </row>
    <row r="441" spans="1:6" ht="14">
      <c r="A441" t="s">
        <v>667</v>
      </c>
      <c r="B441" s="1">
        <v>771</v>
      </c>
      <c r="C441" t="s">
        <v>800</v>
      </c>
      <c r="D441" t="str">
        <f>IF('P9'!I17&lt;&gt;"",'P9'!I17,"")</f>
        <v/>
      </c>
      <c r="E441" s="1" t="s">
        <v>487</v>
      </c>
      <c r="F441" t="s">
        <v>492</v>
      </c>
    </row>
    <row r="442" spans="1:6" ht="14">
      <c r="A442" t="s">
        <v>667</v>
      </c>
      <c r="B442" s="1">
        <v>772</v>
      </c>
      <c r="C442" t="s">
        <v>801</v>
      </c>
      <c r="D442" t="str">
        <f>IF('P9'!J17&lt;&gt;"",'P9'!J17,"")</f>
        <v/>
      </c>
      <c r="E442" s="1" t="s">
        <v>487</v>
      </c>
      <c r="F442" t="s">
        <v>492</v>
      </c>
    </row>
    <row r="443" spans="1:6" ht="14">
      <c r="A443" t="s">
        <v>667</v>
      </c>
      <c r="B443" s="1">
        <v>773</v>
      </c>
      <c r="C443" t="s">
        <v>802</v>
      </c>
      <c r="D443" t="str">
        <f>IF('P9'!K17&lt;&gt;"",'P9'!K17,"")</f>
        <v/>
      </c>
      <c r="E443" s="1" t="s">
        <v>487</v>
      </c>
      <c r="F443" t="s">
        <v>492</v>
      </c>
    </row>
    <row r="444" spans="1:6" ht="14">
      <c r="A444" t="s">
        <v>667</v>
      </c>
      <c r="B444" s="1">
        <v>774</v>
      </c>
      <c r="C444" t="s">
        <v>803</v>
      </c>
      <c r="D444" t="str">
        <f>IF('P9'!L17&lt;&gt;"",'P9'!L17,"")</f>
        <v/>
      </c>
      <c r="E444" s="1" t="s">
        <v>487</v>
      </c>
      <c r="F444" t="s">
        <v>492</v>
      </c>
    </row>
    <row r="445" spans="1:6" ht="14">
      <c r="A445" t="s">
        <v>667</v>
      </c>
      <c r="B445" s="1">
        <v>775</v>
      </c>
      <c r="C445" t="s">
        <v>804</v>
      </c>
      <c r="D445" t="str">
        <f>IF('P9'!M17&lt;&gt;"",'P9'!M17,"")</f>
        <v/>
      </c>
      <c r="E445" s="1" t="s">
        <v>487</v>
      </c>
      <c r="F445" t="s">
        <v>492</v>
      </c>
    </row>
    <row r="446" spans="1:6" ht="14">
      <c r="A446" t="s">
        <v>667</v>
      </c>
      <c r="B446" s="1">
        <v>776</v>
      </c>
      <c r="C446" t="s">
        <v>805</v>
      </c>
      <c r="D446" t="str">
        <f>IF('P9'!N17&lt;&gt;"",'P9'!N17,"")</f>
        <v/>
      </c>
      <c r="E446" s="1" t="s">
        <v>487</v>
      </c>
      <c r="F446" t="s">
        <v>492</v>
      </c>
    </row>
    <row r="447" spans="1:6" ht="14">
      <c r="A447" t="s">
        <v>667</v>
      </c>
      <c r="B447" s="1">
        <v>777</v>
      </c>
      <c r="C447" t="s">
        <v>806</v>
      </c>
      <c r="D447" t="str">
        <f>IF('P9'!O17&lt;&gt;"",'P9'!O17,"")</f>
        <v/>
      </c>
      <c r="E447" s="1" t="s">
        <v>487</v>
      </c>
      <c r="F447" t="s">
        <v>492</v>
      </c>
    </row>
    <row r="448" spans="1:6" ht="14">
      <c r="A448" t="s">
        <v>667</v>
      </c>
      <c r="B448" s="1">
        <v>778</v>
      </c>
      <c r="C448" t="s">
        <v>807</v>
      </c>
      <c r="D448" t="str">
        <f>IF('P9'!P17&lt;&gt;"",'P9'!P17,"")</f>
        <v/>
      </c>
      <c r="E448" s="1" t="s">
        <v>487</v>
      </c>
      <c r="F448" t="s">
        <v>492</v>
      </c>
    </row>
    <row r="449" spans="1:6" ht="14">
      <c r="A449" t="s">
        <v>667</v>
      </c>
      <c r="B449" s="1">
        <v>779</v>
      </c>
      <c r="C449" t="s">
        <v>808</v>
      </c>
      <c r="D449" t="str">
        <f>IF('P9'!Q17&lt;&gt;"",'P9'!Q17,"")</f>
        <v/>
      </c>
      <c r="E449" s="1" t="s">
        <v>487</v>
      </c>
      <c r="F449" t="s">
        <v>492</v>
      </c>
    </row>
    <row r="450" spans="1:6" ht="14">
      <c r="A450" t="s">
        <v>667</v>
      </c>
      <c r="B450" s="1">
        <v>780</v>
      </c>
      <c r="C450" t="s">
        <v>809</v>
      </c>
      <c r="D450" t="str">
        <f>IF('P9'!R17&lt;&gt;"",'P9'!R17,"")</f>
        <v/>
      </c>
      <c r="E450" s="1" t="s">
        <v>487</v>
      </c>
      <c r="F450" t="s">
        <v>492</v>
      </c>
    </row>
    <row r="451" spans="1:6" ht="14">
      <c r="A451" t="s">
        <v>667</v>
      </c>
      <c r="B451" s="1">
        <v>781</v>
      </c>
      <c r="C451" t="s">
        <v>810</v>
      </c>
      <c r="D451" t="str">
        <f>IF('P9'!S17&lt;&gt;"",'P9'!S17,"")</f>
        <v/>
      </c>
      <c r="E451" s="1" t="s">
        <v>487</v>
      </c>
      <c r="F451" t="s">
        <v>492</v>
      </c>
    </row>
    <row r="452" spans="1:6" ht="14">
      <c r="A452" t="s">
        <v>667</v>
      </c>
      <c r="B452" s="1">
        <v>782</v>
      </c>
      <c r="C452" t="s">
        <v>811</v>
      </c>
      <c r="D452" t="str">
        <f>IF('P9'!T17&lt;&gt;"",'P9'!T17,"")</f>
        <v/>
      </c>
      <c r="E452" s="1" t="s">
        <v>487</v>
      </c>
      <c r="F452" t="s">
        <v>492</v>
      </c>
    </row>
    <row r="453" spans="1:6" ht="14">
      <c r="A453" t="s">
        <v>719</v>
      </c>
      <c r="B453" s="1">
        <v>788</v>
      </c>
      <c r="C453" t="s">
        <v>812</v>
      </c>
      <c r="D453" t="str">
        <f>IF('P10'!D2&lt;&gt;"",'P10'!D2,"")</f>
        <v/>
      </c>
      <c r="E453" s="1" t="s">
        <v>487</v>
      </c>
      <c r="F453" t="s">
        <v>492</v>
      </c>
    </row>
    <row r="454" spans="1:6" ht="14">
      <c r="A454" t="s">
        <v>719</v>
      </c>
      <c r="B454" s="1">
        <v>791</v>
      </c>
      <c r="C454" t="s">
        <v>813</v>
      </c>
      <c r="D454" t="str">
        <f>IF('P10'!D3&lt;&gt;"",'P10'!D3,"")</f>
        <v/>
      </c>
      <c r="E454" s="1" t="s">
        <v>487</v>
      </c>
      <c r="F454" t="s">
        <v>492</v>
      </c>
    </row>
    <row r="455" spans="1:6" ht="14">
      <c r="A455" t="s">
        <v>719</v>
      </c>
      <c r="B455" s="1">
        <v>795</v>
      </c>
      <c r="C455" t="s">
        <v>529</v>
      </c>
      <c r="D455" t="str">
        <f>IF('P10'!D5&lt;&gt;"",'P10'!D5,"")</f>
        <v/>
      </c>
      <c r="E455" s="1" t="s">
        <v>487</v>
      </c>
      <c r="F455" t="s">
        <v>492</v>
      </c>
    </row>
    <row r="456" spans="1:6" ht="14">
      <c r="A456" t="s">
        <v>719</v>
      </c>
      <c r="B456" s="1">
        <v>798</v>
      </c>
      <c r="C456" t="s">
        <v>533</v>
      </c>
      <c r="D456" t="str">
        <f>IF('P10'!D7&lt;&gt;"",'P10'!D7,"")</f>
        <v/>
      </c>
      <c r="E456" s="1" t="s">
        <v>487</v>
      </c>
      <c r="F456" t="s">
        <v>492</v>
      </c>
    </row>
    <row r="457" spans="1:6" ht="14">
      <c r="A457" t="s">
        <v>719</v>
      </c>
      <c r="B457" s="1">
        <v>802</v>
      </c>
      <c r="C457" t="s">
        <v>814</v>
      </c>
      <c r="D457" t="str">
        <f>IF('P10'!C11&lt;&gt;"",'P10'!C11,"")</f>
        <v/>
      </c>
      <c r="E457" s="1" t="s">
        <v>487</v>
      </c>
      <c r="F457" t="s">
        <v>492</v>
      </c>
    </row>
    <row r="458" spans="1:6" ht="14">
      <c r="A458" t="s">
        <v>719</v>
      </c>
      <c r="B458" s="1">
        <v>805</v>
      </c>
      <c r="C458" t="s">
        <v>504</v>
      </c>
      <c r="D458" t="str">
        <f>IF('P10'!C14&lt;&gt;"",'P10'!C14,"")</f>
        <v/>
      </c>
      <c r="E458" s="1" t="s">
        <v>487</v>
      </c>
      <c r="F458" t="s">
        <v>492</v>
      </c>
    </row>
    <row r="459" spans="1:6" ht="14">
      <c r="A459" t="s">
        <v>719</v>
      </c>
      <c r="B459" s="1">
        <v>808</v>
      </c>
      <c r="C459" t="s">
        <v>815</v>
      </c>
      <c r="D459" t="str">
        <f>IF('P10'!B18&lt;&gt;"",'P10'!B18,"")</f>
        <v/>
      </c>
      <c r="E459" s="1" t="s">
        <v>487</v>
      </c>
      <c r="F459" t="s">
        <v>492</v>
      </c>
    </row>
    <row r="460" spans="1:6" ht="14">
      <c r="A460" t="s">
        <v>719</v>
      </c>
      <c r="B460" s="1">
        <v>811</v>
      </c>
      <c r="C460" t="s">
        <v>816</v>
      </c>
      <c r="D460" t="str">
        <f>IF('P10'!C19&lt;&gt;"",'P10'!C19,"")</f>
        <v/>
      </c>
      <c r="E460" s="1" t="s">
        <v>487</v>
      </c>
      <c r="F460" t="s">
        <v>492</v>
      </c>
    </row>
    <row r="461" spans="1:6" ht="14">
      <c r="A461" t="s">
        <v>719</v>
      </c>
      <c r="B461" s="1">
        <v>813</v>
      </c>
      <c r="C461" t="s">
        <v>581</v>
      </c>
      <c r="D461" t="str">
        <f>IF('P10'!B21&lt;&gt;"",'P10'!B21,"")</f>
        <v/>
      </c>
      <c r="E461" s="1" t="s">
        <v>487</v>
      </c>
      <c r="F461" t="s">
        <v>492</v>
      </c>
    </row>
    <row r="462" spans="1:6" ht="14">
      <c r="A462" t="s">
        <v>732</v>
      </c>
      <c r="B462" s="1">
        <v>822</v>
      </c>
      <c r="C462" t="s">
        <v>817</v>
      </c>
      <c r="D462" s="4" t="str">
        <f>IF('P11'!A3&lt;&gt;"",'P11'!A3,"")</f>
        <v/>
      </c>
      <c r="E462" s="1" t="s">
        <v>487</v>
      </c>
      <c r="F462" t="s">
        <v>498</v>
      </c>
    </row>
    <row r="463" spans="1:6" ht="14">
      <c r="A463" t="s">
        <v>732</v>
      </c>
      <c r="B463" s="1">
        <v>823</v>
      </c>
      <c r="C463" t="s">
        <v>519</v>
      </c>
      <c r="D463" t="str">
        <f>IF('P11'!B3&lt;&gt;"",'P11'!B3,"")</f>
        <v/>
      </c>
      <c r="E463" s="1" t="s">
        <v>487</v>
      </c>
      <c r="F463" t="s">
        <v>492</v>
      </c>
    </row>
    <row r="464" spans="1:6" ht="14">
      <c r="A464" t="s">
        <v>732</v>
      </c>
      <c r="B464" s="1">
        <v>824</v>
      </c>
      <c r="C464" t="s">
        <v>493</v>
      </c>
      <c r="D464" t="str">
        <f>IF('P11'!C3&lt;&gt;"",'P11'!C3,"")</f>
        <v/>
      </c>
      <c r="E464" s="1" t="s">
        <v>487</v>
      </c>
      <c r="F464" t="s">
        <v>492</v>
      </c>
    </row>
    <row r="465" spans="1:6" ht="14">
      <c r="A465" t="s">
        <v>732</v>
      </c>
      <c r="B465" s="1">
        <v>825</v>
      </c>
      <c r="C465" t="s">
        <v>813</v>
      </c>
      <c r="D465" t="str">
        <f>IF('P11'!D3&lt;&gt;"",'P11'!D3,"")</f>
        <v/>
      </c>
      <c r="E465" s="1" t="s">
        <v>487</v>
      </c>
      <c r="F465" t="s">
        <v>492</v>
      </c>
    </row>
    <row r="466" spans="1:6" ht="14">
      <c r="A466" t="s">
        <v>732</v>
      </c>
      <c r="B466" s="1">
        <v>826</v>
      </c>
      <c r="C466" t="s">
        <v>818</v>
      </c>
      <c r="D466" t="str">
        <f>IF('P11'!E3&lt;&gt;"",'P11'!E3,"")</f>
        <v/>
      </c>
      <c r="E466" s="1" t="s">
        <v>487</v>
      </c>
      <c r="F466" t="s">
        <v>492</v>
      </c>
    </row>
    <row r="467" spans="1:6" ht="14">
      <c r="A467" t="s">
        <v>732</v>
      </c>
      <c r="B467" s="1">
        <v>827</v>
      </c>
      <c r="C467" t="s">
        <v>819</v>
      </c>
      <c r="D467" t="str">
        <f>IF('P11'!F3&lt;&gt;"",'P11'!F3,"")</f>
        <v/>
      </c>
      <c r="E467" s="1" t="s">
        <v>487</v>
      </c>
      <c r="F467" t="s">
        <v>492</v>
      </c>
    </row>
    <row r="468" spans="1:6" ht="14">
      <c r="A468" t="s">
        <v>732</v>
      </c>
      <c r="B468" s="1">
        <v>828</v>
      </c>
      <c r="C468" t="s">
        <v>820</v>
      </c>
      <c r="D468" s="4" t="str">
        <f>IF('P11'!A4&lt;&gt;"",'P11'!A4,"")</f>
        <v/>
      </c>
      <c r="E468" s="1" t="s">
        <v>487</v>
      </c>
      <c r="F468" t="s">
        <v>498</v>
      </c>
    </row>
    <row r="469" spans="1:6" ht="14">
      <c r="A469" t="s">
        <v>732</v>
      </c>
      <c r="B469" s="1">
        <v>829</v>
      </c>
      <c r="C469" t="s">
        <v>520</v>
      </c>
      <c r="D469" t="str">
        <f>IF('P11'!B4&lt;&gt;"",'P11'!B4,"")</f>
        <v/>
      </c>
      <c r="E469" s="1" t="s">
        <v>487</v>
      </c>
      <c r="F469" t="s">
        <v>492</v>
      </c>
    </row>
    <row r="470" spans="1:6" ht="14">
      <c r="A470" t="s">
        <v>732</v>
      </c>
      <c r="B470" s="1">
        <v>830</v>
      </c>
      <c r="C470" t="s">
        <v>821</v>
      </c>
      <c r="D470" t="str">
        <f>IF('P11'!C4&lt;&gt;"",'P11'!C4,"")</f>
        <v/>
      </c>
      <c r="E470" s="1" t="s">
        <v>487</v>
      </c>
      <c r="F470" t="s">
        <v>492</v>
      </c>
    </row>
    <row r="471" spans="1:6" ht="14">
      <c r="A471" t="s">
        <v>732</v>
      </c>
      <c r="B471" s="1">
        <v>831</v>
      </c>
      <c r="C471" t="s">
        <v>527</v>
      </c>
      <c r="D471" t="str">
        <f>IF('P11'!D4&lt;&gt;"",'P11'!D4,"")</f>
        <v/>
      </c>
      <c r="E471" s="1" t="s">
        <v>487</v>
      </c>
      <c r="F471" t="s">
        <v>492</v>
      </c>
    </row>
    <row r="472" spans="1:6" ht="14">
      <c r="A472" t="s">
        <v>732</v>
      </c>
      <c r="B472" s="1">
        <v>832</v>
      </c>
      <c r="C472" t="s">
        <v>822</v>
      </c>
      <c r="D472" t="str">
        <f>IF('P11'!E4&lt;&gt;"",'P11'!E4,"")</f>
        <v/>
      </c>
      <c r="E472" s="1" t="s">
        <v>487</v>
      </c>
      <c r="F472" t="s">
        <v>492</v>
      </c>
    </row>
    <row r="473" spans="1:6" ht="14">
      <c r="A473" t="s">
        <v>732</v>
      </c>
      <c r="B473" s="1">
        <v>833</v>
      </c>
      <c r="C473" t="s">
        <v>823</v>
      </c>
      <c r="D473" t="str">
        <f>IF('P11'!F4&lt;&gt;"",'P11'!F4,"")</f>
        <v/>
      </c>
      <c r="E473" s="1" t="s">
        <v>487</v>
      </c>
      <c r="F473" t="s">
        <v>492</v>
      </c>
    </row>
    <row r="474" spans="1:6" ht="14">
      <c r="A474" t="s">
        <v>732</v>
      </c>
      <c r="B474" s="1">
        <v>834</v>
      </c>
      <c r="C474" t="s">
        <v>824</v>
      </c>
      <c r="D474" s="4" t="str">
        <f>IF('P11'!A5&lt;&gt;"",'P11'!A5,"")</f>
        <v/>
      </c>
      <c r="E474" s="1" t="s">
        <v>487</v>
      </c>
      <c r="F474" t="s">
        <v>498</v>
      </c>
    </row>
    <row r="475" spans="1:6" ht="14">
      <c r="A475" t="s">
        <v>732</v>
      </c>
      <c r="B475" s="1">
        <v>835</v>
      </c>
      <c r="C475" t="s">
        <v>521</v>
      </c>
      <c r="D475" t="str">
        <f>IF('P11'!B5&lt;&gt;"",'P11'!B5,"")</f>
        <v/>
      </c>
      <c r="E475" s="1" t="s">
        <v>487</v>
      </c>
      <c r="F475" t="s">
        <v>492</v>
      </c>
    </row>
    <row r="476" spans="1:6" ht="14">
      <c r="A476" t="s">
        <v>732</v>
      </c>
      <c r="B476" s="1">
        <v>836</v>
      </c>
      <c r="C476" t="s">
        <v>639</v>
      </c>
      <c r="D476" t="str">
        <f>IF('P11'!C5&lt;&gt;"",'P11'!C5,"")</f>
        <v/>
      </c>
      <c r="E476" s="1" t="s">
        <v>487</v>
      </c>
      <c r="F476" t="s">
        <v>492</v>
      </c>
    </row>
    <row r="477" spans="1:6" ht="14">
      <c r="A477" t="s">
        <v>732</v>
      </c>
      <c r="B477" s="1">
        <v>837</v>
      </c>
      <c r="C477" t="s">
        <v>529</v>
      </c>
      <c r="D477" t="str">
        <f>IF('P11'!D5&lt;&gt;"",'P11'!D5,"")</f>
        <v/>
      </c>
      <c r="E477" s="1" t="s">
        <v>487</v>
      </c>
      <c r="F477" t="s">
        <v>492</v>
      </c>
    </row>
    <row r="478" spans="1:6" ht="14">
      <c r="A478" t="s">
        <v>732</v>
      </c>
      <c r="B478" s="1">
        <v>838</v>
      </c>
      <c r="C478" t="s">
        <v>640</v>
      </c>
      <c r="D478" t="str">
        <f>IF('P11'!E5&lt;&gt;"",'P11'!E5,"")</f>
        <v/>
      </c>
      <c r="E478" s="1" t="s">
        <v>487</v>
      </c>
      <c r="F478" t="s">
        <v>492</v>
      </c>
    </row>
    <row r="479" spans="1:6" ht="14">
      <c r="A479" t="s">
        <v>732</v>
      </c>
      <c r="B479" s="1">
        <v>839</v>
      </c>
      <c r="C479" t="s">
        <v>641</v>
      </c>
      <c r="D479" t="str">
        <f>IF('P11'!F5&lt;&gt;"",'P11'!F5,"")</f>
        <v/>
      </c>
      <c r="E479" s="1" t="s">
        <v>487</v>
      </c>
      <c r="F479" t="s">
        <v>492</v>
      </c>
    </row>
    <row r="480" spans="1:6" ht="14">
      <c r="A480" t="s">
        <v>732</v>
      </c>
      <c r="B480" s="1">
        <v>840</v>
      </c>
      <c r="C480" t="s">
        <v>825</v>
      </c>
      <c r="D480" s="4" t="str">
        <f>IF('P11'!A6&lt;&gt;"",'P11'!A6,"")</f>
        <v/>
      </c>
      <c r="E480" s="1" t="s">
        <v>487</v>
      </c>
      <c r="F480" t="s">
        <v>498</v>
      </c>
    </row>
    <row r="481" spans="1:6" ht="14">
      <c r="A481" t="s">
        <v>732</v>
      </c>
      <c r="B481" s="1">
        <v>841</v>
      </c>
      <c r="C481" t="s">
        <v>522</v>
      </c>
      <c r="D481" t="str">
        <f>IF('P11'!B6&lt;&gt;"",'P11'!B6,"")</f>
        <v/>
      </c>
      <c r="E481" s="1" t="s">
        <v>487</v>
      </c>
      <c r="F481" t="s">
        <v>492</v>
      </c>
    </row>
    <row r="482" spans="1:6" ht="14">
      <c r="A482" t="s">
        <v>732</v>
      </c>
      <c r="B482" s="1">
        <v>842</v>
      </c>
      <c r="C482" t="s">
        <v>643</v>
      </c>
      <c r="D482" t="str">
        <f>IF('P11'!C6&lt;&gt;"",'P11'!C6,"")</f>
        <v/>
      </c>
      <c r="E482" s="1" t="s">
        <v>487</v>
      </c>
      <c r="F482" t="s">
        <v>492</v>
      </c>
    </row>
    <row r="483" spans="1:6" ht="14">
      <c r="A483" t="s">
        <v>732</v>
      </c>
      <c r="B483" s="1">
        <v>843</v>
      </c>
      <c r="C483" t="s">
        <v>531</v>
      </c>
      <c r="D483" t="str">
        <f>IF('P11'!D6&lt;&gt;"",'P11'!D6,"")</f>
        <v/>
      </c>
      <c r="E483" s="1" t="s">
        <v>487</v>
      </c>
      <c r="F483" t="s">
        <v>492</v>
      </c>
    </row>
    <row r="484" spans="1:6" ht="14">
      <c r="A484" t="s">
        <v>732</v>
      </c>
      <c r="B484" s="1">
        <v>844</v>
      </c>
      <c r="C484" t="s">
        <v>644</v>
      </c>
      <c r="D484" t="str">
        <f>IF('P11'!E6&lt;&gt;"",'P11'!E6,"")</f>
        <v/>
      </c>
      <c r="E484" s="1" t="s">
        <v>487</v>
      </c>
      <c r="F484" t="s">
        <v>492</v>
      </c>
    </row>
    <row r="485" spans="1:6" ht="14">
      <c r="A485" t="s">
        <v>732</v>
      </c>
      <c r="B485" s="1">
        <v>845</v>
      </c>
      <c r="C485" t="s">
        <v>645</v>
      </c>
      <c r="D485" t="str">
        <f>IF('P11'!F6&lt;&gt;"",'P11'!F6,"")</f>
        <v/>
      </c>
      <c r="E485" s="1" t="s">
        <v>487</v>
      </c>
      <c r="F485" t="s">
        <v>492</v>
      </c>
    </row>
    <row r="486" spans="1:6" ht="14">
      <c r="A486" t="s">
        <v>732</v>
      </c>
      <c r="B486" s="1">
        <v>846</v>
      </c>
      <c r="C486" t="s">
        <v>826</v>
      </c>
      <c r="D486" s="4" t="str">
        <f>IF('P11'!A7&lt;&gt;"",'P11'!A7,"")</f>
        <v/>
      </c>
      <c r="E486" s="1" t="s">
        <v>487</v>
      </c>
      <c r="F486" t="s">
        <v>498</v>
      </c>
    </row>
    <row r="487" spans="1:6" ht="14">
      <c r="A487" t="s">
        <v>732</v>
      </c>
      <c r="B487" s="1">
        <v>847</v>
      </c>
      <c r="C487" t="s">
        <v>523</v>
      </c>
      <c r="D487" t="str">
        <f>IF('P11'!B7&lt;&gt;"",'P11'!B7,"")</f>
        <v/>
      </c>
      <c r="E487" s="1" t="s">
        <v>487</v>
      </c>
      <c r="F487" t="s">
        <v>492</v>
      </c>
    </row>
    <row r="488" spans="1:6" ht="14">
      <c r="A488" t="s">
        <v>732</v>
      </c>
      <c r="B488" s="1">
        <v>848</v>
      </c>
      <c r="C488" t="s">
        <v>573</v>
      </c>
      <c r="D488" t="str">
        <f>IF('P11'!C7&lt;&gt;"",'P11'!C7,"")</f>
        <v/>
      </c>
      <c r="E488" s="1" t="s">
        <v>487</v>
      </c>
      <c r="F488" t="s">
        <v>492</v>
      </c>
    </row>
    <row r="489" spans="1:6" ht="14">
      <c r="A489" t="s">
        <v>732</v>
      </c>
      <c r="B489" s="1">
        <v>849</v>
      </c>
      <c r="C489" t="s">
        <v>533</v>
      </c>
      <c r="D489" t="str">
        <f>IF('P11'!D7&lt;&gt;"",'P11'!D7,"")</f>
        <v/>
      </c>
      <c r="E489" s="1" t="s">
        <v>487</v>
      </c>
      <c r="F489" t="s">
        <v>492</v>
      </c>
    </row>
    <row r="490" spans="1:6" ht="14">
      <c r="A490" t="s">
        <v>732</v>
      </c>
      <c r="B490" s="1">
        <v>850</v>
      </c>
      <c r="C490" t="s">
        <v>574</v>
      </c>
      <c r="D490" t="str">
        <f>IF('P11'!E7&lt;&gt;"",'P11'!E7,"")</f>
        <v/>
      </c>
      <c r="E490" s="1" t="s">
        <v>487</v>
      </c>
      <c r="F490" t="s">
        <v>492</v>
      </c>
    </row>
    <row r="491" spans="1:6" ht="14">
      <c r="A491" t="s">
        <v>732</v>
      </c>
      <c r="B491" s="1">
        <v>851</v>
      </c>
      <c r="C491" t="s">
        <v>647</v>
      </c>
      <c r="D491" t="str">
        <f>IF('P11'!F7&lt;&gt;"",'P11'!F7,"")</f>
        <v/>
      </c>
      <c r="E491" s="1" t="s">
        <v>487</v>
      </c>
      <c r="F491" t="s">
        <v>492</v>
      </c>
    </row>
    <row r="492" spans="1:6" ht="14">
      <c r="A492" t="s">
        <v>732</v>
      </c>
      <c r="B492" s="1">
        <v>852</v>
      </c>
      <c r="C492" t="s">
        <v>827</v>
      </c>
      <c r="D492" s="4" t="str">
        <f>IF('P11'!A8&lt;&gt;"",'P11'!A8,"")</f>
        <v/>
      </c>
      <c r="E492" s="1" t="s">
        <v>487</v>
      </c>
      <c r="F492" t="s">
        <v>498</v>
      </c>
    </row>
    <row r="493" spans="1:6" ht="14">
      <c r="A493" t="s">
        <v>732</v>
      </c>
      <c r="B493" s="1">
        <v>853</v>
      </c>
      <c r="C493" t="s">
        <v>524</v>
      </c>
      <c r="D493" t="str">
        <f>IF('P11'!B8&lt;&gt;"",'P11'!B8,"")</f>
        <v/>
      </c>
      <c r="E493" s="1" t="s">
        <v>487</v>
      </c>
      <c r="F493" t="s">
        <v>492</v>
      </c>
    </row>
    <row r="494" spans="1:6" ht="14">
      <c r="A494" t="s">
        <v>732</v>
      </c>
      <c r="B494" s="1">
        <v>854</v>
      </c>
      <c r="C494" t="s">
        <v>649</v>
      </c>
      <c r="D494" t="str">
        <f>IF('P11'!C8&lt;&gt;"",'P11'!C8,"")</f>
        <v/>
      </c>
      <c r="E494" s="1" t="s">
        <v>487</v>
      </c>
      <c r="F494" t="s">
        <v>492</v>
      </c>
    </row>
    <row r="495" spans="1:6" ht="14">
      <c r="A495" t="s">
        <v>732</v>
      </c>
      <c r="B495" s="1">
        <v>855</v>
      </c>
      <c r="C495" t="s">
        <v>535</v>
      </c>
      <c r="D495" t="str">
        <f>IF('P11'!D8&lt;&gt;"",'P11'!D8,"")</f>
        <v/>
      </c>
      <c r="E495" s="1" t="s">
        <v>487</v>
      </c>
      <c r="F495" t="s">
        <v>492</v>
      </c>
    </row>
    <row r="496" spans="1:6" ht="14">
      <c r="A496" t="s">
        <v>732</v>
      </c>
      <c r="B496" s="1">
        <v>856</v>
      </c>
      <c r="C496" t="s">
        <v>650</v>
      </c>
      <c r="D496" t="str">
        <f>IF('P11'!E8&lt;&gt;"",'P11'!E8,"")</f>
        <v/>
      </c>
      <c r="E496" s="1" t="s">
        <v>487</v>
      </c>
      <c r="F496" t="s">
        <v>492</v>
      </c>
    </row>
    <row r="497" spans="1:6" ht="14">
      <c r="A497" t="s">
        <v>732</v>
      </c>
      <c r="B497" s="1">
        <v>857</v>
      </c>
      <c r="C497" t="s">
        <v>651</v>
      </c>
      <c r="D497" t="str">
        <f>IF('P11'!F8&lt;&gt;"",'P11'!F8,"")</f>
        <v/>
      </c>
      <c r="E497" s="1" t="s">
        <v>487</v>
      </c>
      <c r="F497" t="s">
        <v>492</v>
      </c>
    </row>
    <row r="498" spans="1:6" ht="14">
      <c r="A498" t="s">
        <v>732</v>
      </c>
      <c r="B498" s="1">
        <v>858</v>
      </c>
      <c r="C498" t="s">
        <v>597</v>
      </c>
      <c r="D498" s="4" t="str">
        <f>IF('P11'!A9&lt;&gt;"",'P11'!A9,"")</f>
        <v/>
      </c>
      <c r="E498" s="1" t="s">
        <v>487</v>
      </c>
      <c r="F498" t="s">
        <v>498</v>
      </c>
    </row>
    <row r="499" spans="1:6" ht="14">
      <c r="A499" t="s">
        <v>732</v>
      </c>
      <c r="B499" s="1">
        <v>859</v>
      </c>
      <c r="C499" t="s">
        <v>559</v>
      </c>
      <c r="D499" t="str">
        <f>IF('P11'!B9&lt;&gt;"",'P11'!B9,"")</f>
        <v/>
      </c>
      <c r="E499" s="1" t="s">
        <v>487</v>
      </c>
      <c r="F499" t="s">
        <v>492</v>
      </c>
    </row>
    <row r="500" spans="1:6" ht="14">
      <c r="A500" t="s">
        <v>732</v>
      </c>
      <c r="B500" s="1">
        <v>860</v>
      </c>
      <c r="C500" t="s">
        <v>653</v>
      </c>
      <c r="D500" t="str">
        <f>IF('P11'!C9&lt;&gt;"",'P11'!C9,"")</f>
        <v/>
      </c>
      <c r="E500" s="1" t="s">
        <v>487</v>
      </c>
      <c r="F500" t="s">
        <v>492</v>
      </c>
    </row>
    <row r="501" spans="1:6" ht="14">
      <c r="A501" t="s">
        <v>732</v>
      </c>
      <c r="B501" s="1">
        <v>861</v>
      </c>
      <c r="C501" t="s">
        <v>537</v>
      </c>
      <c r="D501" t="str">
        <f>IF('P11'!D9&lt;&gt;"",'P11'!D9,"")</f>
        <v/>
      </c>
      <c r="E501" s="1" t="s">
        <v>487</v>
      </c>
      <c r="F501" t="s">
        <v>492</v>
      </c>
    </row>
    <row r="502" spans="1:6" ht="14">
      <c r="A502" t="s">
        <v>732</v>
      </c>
      <c r="B502" s="1">
        <v>862</v>
      </c>
      <c r="C502" t="s">
        <v>600</v>
      </c>
      <c r="D502" t="str">
        <f>IF('P11'!E9&lt;&gt;"",'P11'!E9,"")</f>
        <v/>
      </c>
      <c r="E502" s="1" t="s">
        <v>487</v>
      </c>
      <c r="F502" t="s">
        <v>492</v>
      </c>
    </row>
    <row r="503" spans="1:6" ht="14">
      <c r="A503" t="s">
        <v>732</v>
      </c>
      <c r="B503" s="1">
        <v>863</v>
      </c>
      <c r="C503" t="s">
        <v>601</v>
      </c>
      <c r="D503" t="str">
        <f>IF('P11'!F9&lt;&gt;"",'P11'!F9,"")</f>
        <v/>
      </c>
      <c r="E503" s="1" t="s">
        <v>487</v>
      </c>
      <c r="F503" t="s">
        <v>492</v>
      </c>
    </row>
    <row r="504" spans="1:6" ht="14">
      <c r="A504" t="s">
        <v>732</v>
      </c>
      <c r="B504" s="1">
        <v>864</v>
      </c>
      <c r="C504" t="s">
        <v>828</v>
      </c>
      <c r="D504" s="4" t="str">
        <f>IF('P11'!A10&lt;&gt;"",'P11'!A10,"")</f>
        <v/>
      </c>
      <c r="E504" s="1" t="s">
        <v>487</v>
      </c>
      <c r="F504" t="s">
        <v>498</v>
      </c>
    </row>
    <row r="505" spans="1:6" ht="14">
      <c r="A505" t="s">
        <v>732</v>
      </c>
      <c r="B505" s="1">
        <v>865</v>
      </c>
      <c r="C505" t="s">
        <v>711</v>
      </c>
      <c r="D505" t="str">
        <f>IF('P11'!B10&lt;&gt;"",'P11'!B10,"")</f>
        <v/>
      </c>
      <c r="E505" s="1" t="s">
        <v>487</v>
      </c>
      <c r="F505" t="s">
        <v>492</v>
      </c>
    </row>
    <row r="506" spans="1:6" ht="14">
      <c r="A506" t="s">
        <v>732</v>
      </c>
      <c r="B506" s="1">
        <v>866</v>
      </c>
      <c r="C506" t="s">
        <v>497</v>
      </c>
      <c r="D506" t="str">
        <f>IF('P11'!C10&lt;&gt;"",'P11'!C10,"")</f>
        <v/>
      </c>
      <c r="E506" s="1" t="s">
        <v>487</v>
      </c>
      <c r="F506" t="s">
        <v>492</v>
      </c>
    </row>
    <row r="507" spans="1:6" ht="14">
      <c r="A507" t="s">
        <v>732</v>
      </c>
      <c r="B507" s="1">
        <v>867</v>
      </c>
      <c r="C507" t="s">
        <v>539</v>
      </c>
      <c r="D507" t="str">
        <f>IF('P11'!D10&lt;&gt;"",'P11'!D10,"")</f>
        <v/>
      </c>
      <c r="E507" s="1" t="s">
        <v>487</v>
      </c>
      <c r="F507" t="s">
        <v>492</v>
      </c>
    </row>
    <row r="508" spans="1:6" ht="14">
      <c r="A508" t="s">
        <v>732</v>
      </c>
      <c r="B508" s="1">
        <v>868</v>
      </c>
      <c r="C508" t="s">
        <v>499</v>
      </c>
      <c r="D508" t="str">
        <f>IF('P11'!E10&lt;&gt;"",'P11'!E10,"")</f>
        <v/>
      </c>
      <c r="E508" s="1" t="s">
        <v>487</v>
      </c>
      <c r="F508" t="s">
        <v>492</v>
      </c>
    </row>
    <row r="509" spans="1:6" ht="14">
      <c r="A509" t="s">
        <v>732</v>
      </c>
      <c r="B509" s="1">
        <v>869</v>
      </c>
      <c r="C509" t="s">
        <v>603</v>
      </c>
      <c r="D509" t="str">
        <f>IF('P11'!F10&lt;&gt;"",'P11'!F10,"")</f>
        <v/>
      </c>
      <c r="E509" s="1" t="s">
        <v>487</v>
      </c>
      <c r="F509" t="s">
        <v>492</v>
      </c>
    </row>
    <row r="510" spans="1:6" ht="14">
      <c r="A510" t="s">
        <v>732</v>
      </c>
      <c r="B510" s="1">
        <v>872</v>
      </c>
      <c r="C510" t="s">
        <v>657</v>
      </c>
      <c r="D510" t="str">
        <f>IF('P11'!C13&lt;&gt;"",'P11'!C13,"")</f>
        <v/>
      </c>
      <c r="E510" s="1" t="s">
        <v>487</v>
      </c>
      <c r="F510" t="s">
        <v>492</v>
      </c>
    </row>
    <row r="511" spans="1:6" ht="14">
      <c r="A511" t="s">
        <v>732</v>
      </c>
      <c r="B511" s="1">
        <v>874</v>
      </c>
      <c r="C511" t="s">
        <v>502</v>
      </c>
      <c r="D511" t="str">
        <f>IF('P11'!C14&lt;&gt;"",'P11'!C14,"")</f>
        <v/>
      </c>
      <c r="E511" s="1" t="s">
        <v>487</v>
      </c>
      <c r="F511" t="s">
        <v>492</v>
      </c>
    </row>
    <row r="512" spans="1:6" ht="14">
      <c r="A512" t="s">
        <v>732</v>
      </c>
      <c r="B512" s="1">
        <v>879</v>
      </c>
      <c r="C512" t="s">
        <v>508</v>
      </c>
      <c r="D512" t="str">
        <f>IF('P11'!C18&lt;&gt;"",'P11'!C18,"")</f>
        <v/>
      </c>
      <c r="E512" s="1" t="s">
        <v>487</v>
      </c>
      <c r="F512" t="s">
        <v>492</v>
      </c>
    </row>
    <row r="513" spans="1:6" ht="14">
      <c r="A513" t="s">
        <v>732</v>
      </c>
      <c r="B513" s="1">
        <v>881</v>
      </c>
      <c r="C513" t="s">
        <v>511</v>
      </c>
      <c r="D513" s="1" t="e">
        <f>IF('P11'!E19&lt;&gt;"",'P11'!E19,"")</f>
        <v>#DIV/0!</v>
      </c>
      <c r="E513" s="1" t="s">
        <v>487</v>
      </c>
      <c r="F513" t="s">
        <v>829</v>
      </c>
    </row>
    <row r="514" spans="1:6" ht="14">
      <c r="A514" t="s">
        <v>732</v>
      </c>
      <c r="B514" s="1">
        <v>884</v>
      </c>
      <c r="C514" t="s">
        <v>830</v>
      </c>
      <c r="D514" t="str">
        <f>IF('P11'!C20&lt;&gt;"",'P11'!C20,"")</f>
        <v/>
      </c>
      <c r="E514" s="1" t="s">
        <v>487</v>
      </c>
      <c r="F514" t="s">
        <v>492</v>
      </c>
    </row>
    <row r="515" spans="1:6" ht="14">
      <c r="A515" t="s">
        <v>732</v>
      </c>
      <c r="B515" s="1">
        <v>888</v>
      </c>
      <c r="C515" t="s">
        <v>593</v>
      </c>
      <c r="D515" s="1" t="str">
        <f>IF('P11'!B24&lt;&gt;"",'P11'!B24,"")</f>
        <v/>
      </c>
      <c r="E515" s="1" t="s">
        <v>487</v>
      </c>
      <c r="F515" t="s">
        <v>513</v>
      </c>
    </row>
    <row r="516" spans="1:6" ht="14">
      <c r="A516" t="s">
        <v>732</v>
      </c>
      <c r="B516" s="1">
        <v>891</v>
      </c>
      <c r="C516" t="s">
        <v>831</v>
      </c>
      <c r="D516" s="1" t="str">
        <f>IF('P11'!E24&lt;&gt;"",'P11'!E24,"")</f>
        <v/>
      </c>
      <c r="E516" s="1" t="s">
        <v>487</v>
      </c>
      <c r="F516" t="s">
        <v>513</v>
      </c>
    </row>
    <row r="517" spans="1:6" ht="14">
      <c r="A517" t="s">
        <v>732</v>
      </c>
      <c r="B517" s="1">
        <v>894</v>
      </c>
      <c r="C517" t="s">
        <v>832</v>
      </c>
      <c r="D517" t="str">
        <f>IF('P11'!B27&lt;&gt;"",'P11'!B27,"")</f>
        <v/>
      </c>
      <c r="E517" s="1" t="s">
        <v>487</v>
      </c>
      <c r="F517" t="s">
        <v>492</v>
      </c>
    </row>
    <row r="518" spans="1:6" ht="14">
      <c r="A518" t="s">
        <v>745</v>
      </c>
      <c r="B518" s="1">
        <v>905</v>
      </c>
      <c r="C518" t="s">
        <v>833</v>
      </c>
      <c r="D518" t="str">
        <f>IF('P12'!I4&lt;&gt;"",'P12'!I4,"")</f>
        <v/>
      </c>
      <c r="E518" s="1" t="s">
        <v>487</v>
      </c>
      <c r="F518" t="s">
        <v>492</v>
      </c>
    </row>
    <row r="519" spans="1:6" ht="14">
      <c r="A519" t="s">
        <v>745</v>
      </c>
      <c r="B519" s="1">
        <v>906</v>
      </c>
      <c r="C519" t="s">
        <v>834</v>
      </c>
      <c r="D519" t="str">
        <f>IF('P12'!J4&lt;&gt;"",'P12'!J4,"")</f>
        <v/>
      </c>
      <c r="E519" s="1" t="s">
        <v>487</v>
      </c>
      <c r="F519" t="s">
        <v>492</v>
      </c>
    </row>
    <row r="520" spans="1:6" ht="14">
      <c r="A520" t="s">
        <v>745</v>
      </c>
      <c r="B520" s="1">
        <v>907</v>
      </c>
      <c r="C520" t="s">
        <v>835</v>
      </c>
      <c r="D520" t="str">
        <f>IF('P12'!K4&lt;&gt;"",'P12'!K4,"")</f>
        <v/>
      </c>
      <c r="E520" s="1" t="s">
        <v>487</v>
      </c>
      <c r="F520" t="s">
        <v>492</v>
      </c>
    </row>
    <row r="521" spans="1:6" ht="14">
      <c r="A521" t="s">
        <v>745</v>
      </c>
      <c r="B521" s="1">
        <v>908</v>
      </c>
      <c r="C521" t="s">
        <v>836</v>
      </c>
      <c r="D521" t="str">
        <f>IF('P12'!L4&lt;&gt;"",'P12'!L4,"")</f>
        <v/>
      </c>
      <c r="E521" s="1" t="s">
        <v>487</v>
      </c>
      <c r="F521" t="s">
        <v>492</v>
      </c>
    </row>
    <row r="522" spans="1:6" ht="14">
      <c r="A522" t="s">
        <v>745</v>
      </c>
      <c r="B522" s="1">
        <v>909</v>
      </c>
      <c r="C522" t="s">
        <v>837</v>
      </c>
      <c r="D522" t="str">
        <f>IF('P12'!M4&lt;&gt;"",'P12'!M4,"")</f>
        <v/>
      </c>
      <c r="E522" s="1" t="s">
        <v>487</v>
      </c>
      <c r="F522" t="s">
        <v>492</v>
      </c>
    </row>
    <row r="523" spans="1:6" ht="14">
      <c r="A523" t="s">
        <v>745</v>
      </c>
      <c r="B523" s="1">
        <v>911</v>
      </c>
      <c r="C523" t="s">
        <v>639</v>
      </c>
      <c r="D523" t="str">
        <f>IF('P12'!C5&lt;&gt;"",'P12'!C5,"")</f>
        <v/>
      </c>
      <c r="E523" s="1" t="s">
        <v>487</v>
      </c>
      <c r="F523" t="s">
        <v>492</v>
      </c>
    </row>
    <row r="524" spans="1:6" ht="14">
      <c r="A524" t="s">
        <v>745</v>
      </c>
      <c r="B524" s="1">
        <v>912</v>
      </c>
      <c r="C524" t="s">
        <v>529</v>
      </c>
      <c r="D524" t="str">
        <f>IF('P12'!D5&lt;&gt;"",'P12'!D5,"")</f>
        <v/>
      </c>
      <c r="E524" s="1" t="s">
        <v>487</v>
      </c>
      <c r="F524" t="s">
        <v>492</v>
      </c>
    </row>
    <row r="525" spans="1:6" ht="14">
      <c r="A525" t="s">
        <v>745</v>
      </c>
      <c r="B525" s="1">
        <v>913</v>
      </c>
      <c r="C525" t="s">
        <v>640</v>
      </c>
      <c r="D525" t="str">
        <f>IF('P12'!E5&lt;&gt;"",'P12'!E5,"")</f>
        <v/>
      </c>
      <c r="E525" s="1" t="s">
        <v>487</v>
      </c>
      <c r="F525" t="s">
        <v>492</v>
      </c>
    </row>
    <row r="526" spans="1:6" ht="14">
      <c r="A526" t="s">
        <v>745</v>
      </c>
      <c r="B526" s="1">
        <v>914</v>
      </c>
      <c r="C526" t="s">
        <v>641</v>
      </c>
      <c r="D526" t="str">
        <f>IF('P12'!F5&lt;&gt;"",'P12'!F5,"")</f>
        <v/>
      </c>
      <c r="E526" s="1" t="s">
        <v>487</v>
      </c>
      <c r="F526" t="s">
        <v>492</v>
      </c>
    </row>
    <row r="527" spans="1:6" ht="14">
      <c r="A527" t="s">
        <v>745</v>
      </c>
      <c r="B527" s="1">
        <v>915</v>
      </c>
      <c r="C527" t="s">
        <v>530</v>
      </c>
      <c r="D527" t="str">
        <f>IF('P12'!G5&lt;&gt;"",'P12'!G5,"")</f>
        <v/>
      </c>
      <c r="E527" s="1" t="s">
        <v>487</v>
      </c>
      <c r="F527" t="s">
        <v>492</v>
      </c>
    </row>
    <row r="528" spans="1:6" ht="14">
      <c r="A528" t="s">
        <v>745</v>
      </c>
      <c r="B528" s="1">
        <v>916</v>
      </c>
      <c r="C528" t="s">
        <v>642</v>
      </c>
      <c r="D528" t="str">
        <f>IF('P12'!H5&lt;&gt;"",'P12'!H5,"")</f>
        <v/>
      </c>
      <c r="E528" s="1" t="s">
        <v>487</v>
      </c>
      <c r="F528" t="s">
        <v>492</v>
      </c>
    </row>
    <row r="529" spans="1:6" ht="14">
      <c r="A529" t="s">
        <v>745</v>
      </c>
      <c r="B529" s="1">
        <v>917</v>
      </c>
      <c r="C529" t="s">
        <v>838</v>
      </c>
      <c r="D529" t="str">
        <f>IF('P12'!I5&lt;&gt;"",'P12'!I5,"")</f>
        <v/>
      </c>
      <c r="E529" s="1" t="s">
        <v>487</v>
      </c>
      <c r="F529" t="s">
        <v>492</v>
      </c>
    </row>
    <row r="530" spans="1:6" ht="14">
      <c r="A530" t="s">
        <v>745</v>
      </c>
      <c r="B530" s="1">
        <v>918</v>
      </c>
      <c r="C530" t="s">
        <v>839</v>
      </c>
      <c r="D530" t="str">
        <f>IF('P12'!J5&lt;&gt;"",'P12'!J5,"")</f>
        <v/>
      </c>
      <c r="E530" s="1" t="s">
        <v>487</v>
      </c>
      <c r="F530" t="s">
        <v>492</v>
      </c>
    </row>
    <row r="531" spans="1:6" ht="14">
      <c r="A531" t="s">
        <v>745</v>
      </c>
      <c r="B531" s="1">
        <v>919</v>
      </c>
      <c r="C531" t="s">
        <v>840</v>
      </c>
      <c r="D531" t="str">
        <f>IF('P12'!K5&lt;&gt;"",'P12'!K5,"")</f>
        <v/>
      </c>
      <c r="E531" s="1" t="s">
        <v>487</v>
      </c>
      <c r="F531" t="s">
        <v>492</v>
      </c>
    </row>
    <row r="532" spans="1:6" ht="14">
      <c r="A532" t="s">
        <v>745</v>
      </c>
      <c r="B532" s="1">
        <v>920</v>
      </c>
      <c r="C532" t="s">
        <v>841</v>
      </c>
      <c r="D532" t="str">
        <f>IF('P12'!L5&lt;&gt;"",'P12'!L5,"")</f>
        <v/>
      </c>
      <c r="E532" s="1" t="s">
        <v>487</v>
      </c>
      <c r="F532" t="s">
        <v>492</v>
      </c>
    </row>
    <row r="533" spans="1:6" ht="14">
      <c r="A533" t="s">
        <v>745</v>
      </c>
      <c r="B533" s="1">
        <v>921</v>
      </c>
      <c r="C533" t="s">
        <v>842</v>
      </c>
      <c r="D533" t="str">
        <f>IF('P12'!M5&lt;&gt;"",'P12'!M5,"")</f>
        <v/>
      </c>
      <c r="E533" s="1" t="s">
        <v>487</v>
      </c>
      <c r="F533" t="s">
        <v>492</v>
      </c>
    </row>
    <row r="534" spans="1:6" ht="14">
      <c r="A534" t="s">
        <v>745</v>
      </c>
      <c r="B534" s="1">
        <v>923</v>
      </c>
      <c r="C534" t="s">
        <v>643</v>
      </c>
      <c r="D534" t="str">
        <f>IF('P12'!C6&lt;&gt;"",'P12'!C6,"")</f>
        <v/>
      </c>
      <c r="E534" s="1" t="s">
        <v>487</v>
      </c>
      <c r="F534" t="s">
        <v>492</v>
      </c>
    </row>
    <row r="535" spans="1:6" ht="14">
      <c r="A535" t="s">
        <v>745</v>
      </c>
      <c r="B535" s="1">
        <v>924</v>
      </c>
      <c r="C535" t="s">
        <v>531</v>
      </c>
      <c r="D535" t="str">
        <f>IF('P12'!D6&lt;&gt;"",'P12'!D6,"")</f>
        <v/>
      </c>
      <c r="E535" s="1" t="s">
        <v>487</v>
      </c>
      <c r="F535" t="s">
        <v>492</v>
      </c>
    </row>
    <row r="536" spans="1:6" ht="14">
      <c r="A536" t="s">
        <v>745</v>
      </c>
      <c r="B536" s="1">
        <v>925</v>
      </c>
      <c r="C536" t="s">
        <v>644</v>
      </c>
      <c r="D536" t="str">
        <f>IF('P12'!E6&lt;&gt;"",'P12'!E6,"")</f>
        <v/>
      </c>
      <c r="E536" s="1" t="s">
        <v>487</v>
      </c>
      <c r="F536" t="s">
        <v>492</v>
      </c>
    </row>
    <row r="537" spans="1:6" ht="14">
      <c r="A537" t="s">
        <v>745</v>
      </c>
      <c r="B537" s="1">
        <v>926</v>
      </c>
      <c r="C537" t="s">
        <v>645</v>
      </c>
      <c r="D537" t="str">
        <f>IF('P12'!F6&lt;&gt;"",'P12'!F6,"")</f>
        <v/>
      </c>
      <c r="E537" s="1" t="s">
        <v>487</v>
      </c>
      <c r="F537" t="s">
        <v>492</v>
      </c>
    </row>
    <row r="538" spans="1:6" ht="14">
      <c r="A538" t="s">
        <v>745</v>
      </c>
      <c r="B538" s="1">
        <v>927</v>
      </c>
      <c r="C538" t="s">
        <v>532</v>
      </c>
      <c r="D538" t="str">
        <f>IF('P12'!G6&lt;&gt;"",'P12'!G6,"")</f>
        <v/>
      </c>
      <c r="E538" s="1" t="s">
        <v>487</v>
      </c>
      <c r="F538" t="s">
        <v>492</v>
      </c>
    </row>
    <row r="539" spans="1:6" ht="14">
      <c r="A539" t="s">
        <v>745</v>
      </c>
      <c r="B539" s="1">
        <v>928</v>
      </c>
      <c r="C539" t="s">
        <v>646</v>
      </c>
      <c r="D539" t="str">
        <f>IF('P12'!H6&lt;&gt;"",'P12'!H6,"")</f>
        <v/>
      </c>
      <c r="E539" s="1" t="s">
        <v>487</v>
      </c>
      <c r="F539" t="s">
        <v>492</v>
      </c>
    </row>
    <row r="540" spans="1:6" ht="14">
      <c r="A540" t="s">
        <v>745</v>
      </c>
      <c r="B540" s="1">
        <v>929</v>
      </c>
      <c r="C540" t="s">
        <v>668</v>
      </c>
      <c r="D540" t="str">
        <f>IF('P12'!I6&lt;&gt;"",'P12'!I6,"")</f>
        <v/>
      </c>
      <c r="E540" s="1" t="s">
        <v>487</v>
      </c>
      <c r="F540" t="s">
        <v>492</v>
      </c>
    </row>
    <row r="541" spans="1:6" ht="14">
      <c r="A541" t="s">
        <v>745</v>
      </c>
      <c r="B541" s="1">
        <v>930</v>
      </c>
      <c r="C541" t="s">
        <v>669</v>
      </c>
      <c r="D541" t="str">
        <f>IF('P12'!J6&lt;&gt;"",'P12'!J6,"")</f>
        <v/>
      </c>
      <c r="E541" s="1" t="s">
        <v>487</v>
      </c>
      <c r="F541" t="s">
        <v>492</v>
      </c>
    </row>
    <row r="542" spans="1:6" ht="14">
      <c r="A542" t="s">
        <v>745</v>
      </c>
      <c r="B542" s="1">
        <v>931</v>
      </c>
      <c r="C542" t="s">
        <v>670</v>
      </c>
      <c r="D542" t="str">
        <f>IF('P12'!K6&lt;&gt;"",'P12'!K6,"")</f>
        <v/>
      </c>
      <c r="E542" s="1" t="s">
        <v>487</v>
      </c>
      <c r="F542" t="s">
        <v>492</v>
      </c>
    </row>
    <row r="543" spans="1:6" ht="14">
      <c r="A543" t="s">
        <v>745</v>
      </c>
      <c r="B543" s="1">
        <v>932</v>
      </c>
      <c r="C543" t="s">
        <v>671</v>
      </c>
      <c r="D543" t="str">
        <f>IF('P12'!L6&lt;&gt;"",'P12'!L6,"")</f>
        <v/>
      </c>
      <c r="E543" s="1" t="s">
        <v>487</v>
      </c>
      <c r="F543" t="s">
        <v>492</v>
      </c>
    </row>
    <row r="544" spans="1:6" ht="14">
      <c r="A544" t="s">
        <v>745</v>
      </c>
      <c r="B544" s="1">
        <v>933</v>
      </c>
      <c r="C544" t="s">
        <v>672</v>
      </c>
      <c r="D544" t="str">
        <f>IF('P12'!M6&lt;&gt;"",'P12'!M6,"")</f>
        <v/>
      </c>
      <c r="E544" s="1" t="s">
        <v>487</v>
      </c>
      <c r="F544" t="s">
        <v>492</v>
      </c>
    </row>
    <row r="545" spans="1:6" ht="14">
      <c r="A545" t="s">
        <v>745</v>
      </c>
      <c r="B545" s="1">
        <v>936</v>
      </c>
      <c r="C545" t="s">
        <v>573</v>
      </c>
      <c r="D545" t="str">
        <f>IF('P12'!C7&lt;&gt;"",'P12'!C7,"")</f>
        <v/>
      </c>
      <c r="E545" s="1" t="s">
        <v>487</v>
      </c>
      <c r="F545" t="s">
        <v>492</v>
      </c>
    </row>
    <row r="546" spans="1:6" ht="14">
      <c r="A546" t="s">
        <v>745</v>
      </c>
      <c r="B546" s="1">
        <v>937</v>
      </c>
      <c r="C546" t="s">
        <v>533</v>
      </c>
      <c r="D546" t="str">
        <f>IF('P12'!D7&lt;&gt;"",'P12'!D7,"")</f>
        <v/>
      </c>
      <c r="E546" s="1" t="s">
        <v>487</v>
      </c>
      <c r="F546" t="s">
        <v>492</v>
      </c>
    </row>
    <row r="547" spans="1:6" ht="14">
      <c r="A547" t="s">
        <v>745</v>
      </c>
      <c r="B547" s="1">
        <v>938</v>
      </c>
      <c r="C547" t="s">
        <v>574</v>
      </c>
      <c r="D547" t="str">
        <f>IF('P12'!E7&lt;&gt;"",'P12'!E7,"")</f>
        <v/>
      </c>
      <c r="E547" s="1" t="s">
        <v>487</v>
      </c>
      <c r="F547" t="s">
        <v>492</v>
      </c>
    </row>
    <row r="548" spans="1:6" ht="14">
      <c r="A548" t="s">
        <v>745</v>
      </c>
      <c r="B548" s="1">
        <v>939</v>
      </c>
      <c r="C548" t="s">
        <v>647</v>
      </c>
      <c r="D548" t="str">
        <f>IF('P12'!F7&lt;&gt;"",'P12'!F7,"")</f>
        <v/>
      </c>
      <c r="E548" s="1" t="s">
        <v>487</v>
      </c>
      <c r="F548" t="s">
        <v>492</v>
      </c>
    </row>
    <row r="549" spans="1:6" ht="14">
      <c r="A549" t="s">
        <v>745</v>
      </c>
      <c r="B549" s="1">
        <v>940</v>
      </c>
      <c r="C549" t="s">
        <v>534</v>
      </c>
      <c r="D549" t="str">
        <f>IF('P12'!G7&lt;&gt;"",'P12'!G7,"")</f>
        <v/>
      </c>
      <c r="E549" s="1" t="s">
        <v>487</v>
      </c>
      <c r="F549" t="s">
        <v>492</v>
      </c>
    </row>
    <row r="550" spans="1:6" ht="14">
      <c r="A550" t="s">
        <v>745</v>
      </c>
      <c r="B550" s="1">
        <v>941</v>
      </c>
      <c r="C550" t="s">
        <v>648</v>
      </c>
      <c r="D550" t="str">
        <f>IF('P12'!H7&lt;&gt;"",'P12'!H7,"")</f>
        <v/>
      </c>
      <c r="E550" s="1" t="s">
        <v>487</v>
      </c>
      <c r="F550" t="s">
        <v>492</v>
      </c>
    </row>
    <row r="551" spans="1:6" ht="14">
      <c r="A551" t="s">
        <v>745</v>
      </c>
      <c r="B551" s="1">
        <v>942</v>
      </c>
      <c r="C551" t="s">
        <v>575</v>
      </c>
      <c r="D551" t="str">
        <f>IF('P12'!I7&lt;&gt;"",'P12'!I7,"")</f>
        <v/>
      </c>
      <c r="E551" s="1" t="s">
        <v>487</v>
      </c>
      <c r="F551" t="s">
        <v>492</v>
      </c>
    </row>
    <row r="552" spans="1:6" ht="14">
      <c r="A552" t="s">
        <v>745</v>
      </c>
      <c r="B552" s="1">
        <v>943</v>
      </c>
      <c r="C552" t="s">
        <v>679</v>
      </c>
      <c r="D552" t="str">
        <f>IF('P12'!J7&lt;&gt;"",'P12'!J7,"")</f>
        <v/>
      </c>
      <c r="E552" s="1" t="s">
        <v>487</v>
      </c>
      <c r="F552" t="s">
        <v>492</v>
      </c>
    </row>
    <row r="553" spans="1:6" ht="14">
      <c r="A553" t="s">
        <v>745</v>
      </c>
      <c r="B553" s="1">
        <v>944</v>
      </c>
      <c r="C553" t="s">
        <v>680</v>
      </c>
      <c r="D553" t="str">
        <f>IF('P12'!K7&lt;&gt;"",'P12'!K7,"")</f>
        <v/>
      </c>
      <c r="E553" s="1" t="s">
        <v>487</v>
      </c>
      <c r="F553" t="s">
        <v>492</v>
      </c>
    </row>
    <row r="554" spans="1:6" ht="14">
      <c r="A554" t="s">
        <v>745</v>
      </c>
      <c r="B554" s="1">
        <v>945</v>
      </c>
      <c r="C554" t="s">
        <v>681</v>
      </c>
      <c r="D554" t="str">
        <f>IF('P12'!L7&lt;&gt;"",'P12'!L7,"")</f>
        <v/>
      </c>
      <c r="E554" s="1" t="s">
        <v>487</v>
      </c>
      <c r="F554" t="s">
        <v>492</v>
      </c>
    </row>
    <row r="555" spans="1:6" ht="14">
      <c r="A555" t="s">
        <v>745</v>
      </c>
      <c r="B555" s="1">
        <v>946</v>
      </c>
      <c r="C555" t="s">
        <v>682</v>
      </c>
      <c r="D555" t="str">
        <f>IF('P12'!M7&lt;&gt;"",'P12'!M7,"")</f>
        <v/>
      </c>
      <c r="E555" s="1" t="s">
        <v>487</v>
      </c>
      <c r="F555" t="s">
        <v>492</v>
      </c>
    </row>
    <row r="556" spans="1:6" ht="14">
      <c r="A556" t="s">
        <v>745</v>
      </c>
      <c r="B556" s="1">
        <v>948</v>
      </c>
      <c r="C556" t="s">
        <v>649</v>
      </c>
      <c r="D556" t="str">
        <f>IF('P12'!C8&lt;&gt;"",'P12'!C8,"")</f>
        <v/>
      </c>
      <c r="E556" s="1" t="s">
        <v>487</v>
      </c>
      <c r="F556" t="s">
        <v>492</v>
      </c>
    </row>
    <row r="557" spans="1:6" ht="14">
      <c r="A557" t="s">
        <v>745</v>
      </c>
      <c r="B557" s="1">
        <v>949</v>
      </c>
      <c r="C557" t="s">
        <v>535</v>
      </c>
      <c r="D557" t="str">
        <f>IF('P12'!D8&lt;&gt;"",'P12'!D8,"")</f>
        <v/>
      </c>
      <c r="E557" s="1" t="s">
        <v>487</v>
      </c>
      <c r="F557" t="s">
        <v>492</v>
      </c>
    </row>
    <row r="558" spans="1:6" ht="14">
      <c r="A558" t="s">
        <v>745</v>
      </c>
      <c r="B558" s="1">
        <v>950</v>
      </c>
      <c r="C558" t="s">
        <v>650</v>
      </c>
      <c r="D558" t="str">
        <f>IF('P12'!E8&lt;&gt;"",'P12'!E8,"")</f>
        <v/>
      </c>
      <c r="E558" s="1" t="s">
        <v>487</v>
      </c>
      <c r="F558" t="s">
        <v>492</v>
      </c>
    </row>
    <row r="559" spans="1:6" ht="14">
      <c r="A559" t="s">
        <v>745</v>
      </c>
      <c r="B559" s="1">
        <v>951</v>
      </c>
      <c r="C559" t="s">
        <v>651</v>
      </c>
      <c r="D559" t="str">
        <f>IF('P12'!F8&lt;&gt;"",'P12'!F8,"")</f>
        <v/>
      </c>
      <c r="E559" s="1" t="s">
        <v>487</v>
      </c>
      <c r="F559" t="s">
        <v>492</v>
      </c>
    </row>
    <row r="560" spans="1:6" ht="14">
      <c r="A560" t="s">
        <v>745</v>
      </c>
      <c r="B560" s="1">
        <v>952</v>
      </c>
      <c r="C560" t="s">
        <v>536</v>
      </c>
      <c r="D560" t="str">
        <f>IF('P12'!G8&lt;&gt;"",'P12'!G8,"")</f>
        <v/>
      </c>
      <c r="E560" s="1" t="s">
        <v>487</v>
      </c>
      <c r="F560" t="s">
        <v>492</v>
      </c>
    </row>
    <row r="561" spans="1:6" ht="14">
      <c r="A561" t="s">
        <v>745</v>
      </c>
      <c r="B561" s="1">
        <v>953</v>
      </c>
      <c r="C561" t="s">
        <v>652</v>
      </c>
      <c r="D561" t="str">
        <f>IF('P12'!H8&lt;&gt;"",'P12'!H8,"")</f>
        <v/>
      </c>
      <c r="E561" s="1" t="s">
        <v>487</v>
      </c>
      <c r="F561" t="s">
        <v>492</v>
      </c>
    </row>
    <row r="562" spans="1:6" ht="14">
      <c r="A562" t="s">
        <v>745</v>
      </c>
      <c r="B562" s="1">
        <v>954</v>
      </c>
      <c r="C562" t="s">
        <v>689</v>
      </c>
      <c r="D562" t="str">
        <f>IF('P12'!I8&lt;&gt;"",'P12'!I8,"")</f>
        <v/>
      </c>
      <c r="E562" s="1" t="s">
        <v>487</v>
      </c>
      <c r="F562" t="s">
        <v>492</v>
      </c>
    </row>
    <row r="563" spans="1:6" ht="14">
      <c r="A563" t="s">
        <v>745</v>
      </c>
      <c r="B563" s="1">
        <v>955</v>
      </c>
      <c r="C563" t="s">
        <v>690</v>
      </c>
      <c r="D563" t="str">
        <f>IF('P12'!J8&lt;&gt;"",'P12'!J8,"")</f>
        <v/>
      </c>
      <c r="E563" s="1" t="s">
        <v>487</v>
      </c>
      <c r="F563" t="s">
        <v>492</v>
      </c>
    </row>
    <row r="564" spans="1:6" ht="14">
      <c r="A564" t="s">
        <v>745</v>
      </c>
      <c r="B564" s="1">
        <v>956</v>
      </c>
      <c r="C564" t="s">
        <v>691</v>
      </c>
      <c r="D564" t="str">
        <f>IF('P12'!K8&lt;&gt;"",'P12'!K8,"")</f>
        <v/>
      </c>
      <c r="E564" s="1" t="s">
        <v>487</v>
      </c>
      <c r="F564" t="s">
        <v>492</v>
      </c>
    </row>
    <row r="565" spans="1:6" ht="14">
      <c r="A565" t="s">
        <v>745</v>
      </c>
      <c r="B565" s="1">
        <v>957</v>
      </c>
      <c r="C565" t="s">
        <v>692</v>
      </c>
      <c r="D565" t="str">
        <f>IF('P12'!L8&lt;&gt;"",'P12'!L8,"")</f>
        <v/>
      </c>
      <c r="E565" s="1" t="s">
        <v>487</v>
      </c>
      <c r="F565" t="s">
        <v>492</v>
      </c>
    </row>
    <row r="566" spans="1:6" ht="14">
      <c r="A566" t="s">
        <v>745</v>
      </c>
      <c r="B566" s="1">
        <v>958</v>
      </c>
      <c r="C566" t="s">
        <v>693</v>
      </c>
      <c r="D566" t="str">
        <f>IF('P12'!M8&lt;&gt;"",'P12'!M8,"")</f>
        <v/>
      </c>
      <c r="E566" s="1" t="s">
        <v>487</v>
      </c>
      <c r="F566" t="s">
        <v>492</v>
      </c>
    </row>
    <row r="567" spans="1:6" ht="14">
      <c r="A567" t="s">
        <v>745</v>
      </c>
      <c r="B567" s="1">
        <v>960</v>
      </c>
      <c r="C567" t="s">
        <v>653</v>
      </c>
      <c r="D567" t="str">
        <f>IF('P12'!C9&lt;&gt;"",'P12'!C9,"")</f>
        <v/>
      </c>
      <c r="E567" s="1" t="s">
        <v>487</v>
      </c>
      <c r="F567" t="s">
        <v>492</v>
      </c>
    </row>
    <row r="568" spans="1:6" ht="14">
      <c r="A568" t="s">
        <v>745</v>
      </c>
      <c r="B568" s="1">
        <v>961</v>
      </c>
      <c r="C568" t="s">
        <v>537</v>
      </c>
      <c r="D568" t="str">
        <f>IF('P12'!D9&lt;&gt;"",'P12'!D9,"")</f>
        <v/>
      </c>
      <c r="E568" s="1" t="s">
        <v>487</v>
      </c>
      <c r="F568" t="s">
        <v>492</v>
      </c>
    </row>
    <row r="569" spans="1:6" ht="14">
      <c r="A569" t="s">
        <v>745</v>
      </c>
      <c r="B569" s="1">
        <v>962</v>
      </c>
      <c r="C569" t="s">
        <v>600</v>
      </c>
      <c r="D569" t="str">
        <f>IF('P12'!E9&lt;&gt;"",'P12'!E9,"")</f>
        <v/>
      </c>
      <c r="E569" s="1" t="s">
        <v>487</v>
      </c>
      <c r="F569" t="s">
        <v>492</v>
      </c>
    </row>
    <row r="570" spans="1:6" ht="14">
      <c r="A570" t="s">
        <v>745</v>
      </c>
      <c r="B570" s="1">
        <v>963</v>
      </c>
      <c r="C570" t="s">
        <v>601</v>
      </c>
      <c r="D570" t="str">
        <f>IF('P12'!F9&lt;&gt;"",'P12'!F9,"")</f>
        <v/>
      </c>
      <c r="E570" s="1" t="s">
        <v>487</v>
      </c>
      <c r="F570" t="s">
        <v>492</v>
      </c>
    </row>
    <row r="571" spans="1:6" ht="14">
      <c r="A571" t="s">
        <v>745</v>
      </c>
      <c r="B571" s="1">
        <v>964</v>
      </c>
      <c r="C571" t="s">
        <v>538</v>
      </c>
      <c r="D571" t="str">
        <f>IF('P12'!G9&lt;&gt;"",'P12'!G9,"")</f>
        <v/>
      </c>
      <c r="E571" s="1" t="s">
        <v>487</v>
      </c>
      <c r="F571" t="s">
        <v>492</v>
      </c>
    </row>
    <row r="572" spans="1:6" ht="14">
      <c r="A572" t="s">
        <v>745</v>
      </c>
      <c r="B572" s="1">
        <v>965</v>
      </c>
      <c r="C572" t="s">
        <v>654</v>
      </c>
      <c r="D572" t="str">
        <f>IF('P12'!H9&lt;&gt;"",'P12'!H9,"")</f>
        <v/>
      </c>
      <c r="E572" s="1" t="s">
        <v>487</v>
      </c>
      <c r="F572" t="s">
        <v>492</v>
      </c>
    </row>
    <row r="573" spans="1:6" ht="14">
      <c r="A573" t="s">
        <v>745</v>
      </c>
      <c r="B573" s="1">
        <v>966</v>
      </c>
      <c r="C573" t="s">
        <v>700</v>
      </c>
      <c r="D573" t="str">
        <f>IF('P12'!I9&lt;&gt;"",'P12'!I9,"")</f>
        <v/>
      </c>
      <c r="E573" s="1" t="s">
        <v>487</v>
      </c>
      <c r="F573" t="s">
        <v>492</v>
      </c>
    </row>
    <row r="574" spans="1:6" ht="14">
      <c r="A574" t="s">
        <v>745</v>
      </c>
      <c r="B574" s="1">
        <v>967</v>
      </c>
      <c r="C574" t="s">
        <v>701</v>
      </c>
      <c r="D574" t="str">
        <f>IF('P12'!J9&lt;&gt;"",'P12'!J9,"")</f>
        <v/>
      </c>
      <c r="E574" s="1" t="s">
        <v>487</v>
      </c>
      <c r="F574" t="s">
        <v>492</v>
      </c>
    </row>
    <row r="575" spans="1:6" ht="14">
      <c r="A575" t="s">
        <v>745</v>
      </c>
      <c r="B575" s="1">
        <v>968</v>
      </c>
      <c r="C575" t="s">
        <v>702</v>
      </c>
      <c r="D575" t="str">
        <f>IF('P12'!K9&lt;&gt;"",'P12'!K9,"")</f>
        <v/>
      </c>
      <c r="E575" s="1" t="s">
        <v>487</v>
      </c>
      <c r="F575" t="s">
        <v>492</v>
      </c>
    </row>
    <row r="576" spans="1:6" ht="14">
      <c r="A576" t="s">
        <v>745</v>
      </c>
      <c r="B576" s="1">
        <v>969</v>
      </c>
      <c r="C576" t="s">
        <v>703</v>
      </c>
      <c r="D576" t="str">
        <f>IF('P12'!L9&lt;&gt;"",'P12'!L9,"")</f>
        <v/>
      </c>
      <c r="E576" s="1" t="s">
        <v>487</v>
      </c>
      <c r="F576" t="s">
        <v>492</v>
      </c>
    </row>
    <row r="577" spans="1:6" ht="14">
      <c r="A577" t="s">
        <v>745</v>
      </c>
      <c r="B577" s="1">
        <v>970</v>
      </c>
      <c r="C577" t="s">
        <v>704</v>
      </c>
      <c r="D577" t="str">
        <f>IF('P12'!M9&lt;&gt;"",'P12'!M9,"")</f>
        <v/>
      </c>
      <c r="E577" s="1" t="s">
        <v>487</v>
      </c>
      <c r="F577" t="s">
        <v>492</v>
      </c>
    </row>
    <row r="578" spans="1:6" ht="14">
      <c r="A578" t="s">
        <v>745</v>
      </c>
      <c r="B578" s="1">
        <v>973</v>
      </c>
      <c r="C578" t="s">
        <v>497</v>
      </c>
      <c r="D578" t="str">
        <f>IF('P12'!C10&lt;&gt;"",'P12'!C10,"")</f>
        <v/>
      </c>
      <c r="E578" s="1" t="s">
        <v>487</v>
      </c>
      <c r="F578" t="s">
        <v>492</v>
      </c>
    </row>
    <row r="579" spans="1:6" ht="14">
      <c r="A579" t="s">
        <v>745</v>
      </c>
      <c r="B579" s="1">
        <v>974</v>
      </c>
      <c r="C579" t="s">
        <v>539</v>
      </c>
      <c r="D579" t="str">
        <f>IF('P12'!D10&lt;&gt;"",'P12'!D10,"")</f>
        <v/>
      </c>
      <c r="E579" s="1" t="s">
        <v>487</v>
      </c>
      <c r="F579" t="s">
        <v>492</v>
      </c>
    </row>
    <row r="580" spans="1:6" ht="14">
      <c r="A580" t="s">
        <v>745</v>
      </c>
      <c r="B580" s="1">
        <v>975</v>
      </c>
      <c r="C580" t="s">
        <v>499</v>
      </c>
      <c r="D580" t="str">
        <f>IF('P12'!E10&lt;&gt;"",'P12'!E10,"")</f>
        <v/>
      </c>
      <c r="E580" s="1" t="s">
        <v>487</v>
      </c>
      <c r="F580" t="s">
        <v>492</v>
      </c>
    </row>
    <row r="581" spans="1:6" ht="14">
      <c r="A581" t="s">
        <v>745</v>
      </c>
      <c r="B581" s="1">
        <v>976</v>
      </c>
      <c r="C581" t="s">
        <v>603</v>
      </c>
      <c r="D581" t="str">
        <f>IF('P12'!F10&lt;&gt;"",'P12'!F10,"")</f>
        <v/>
      </c>
      <c r="E581" s="1" t="s">
        <v>487</v>
      </c>
      <c r="F581" t="s">
        <v>492</v>
      </c>
    </row>
    <row r="582" spans="1:6" ht="14">
      <c r="A582" t="s">
        <v>745</v>
      </c>
      <c r="B582" s="1">
        <v>977</v>
      </c>
      <c r="C582" t="s">
        <v>540</v>
      </c>
      <c r="D582" t="str">
        <f>IF('P12'!G10&lt;&gt;"",'P12'!G10,"")</f>
        <v/>
      </c>
      <c r="E582" s="1" t="s">
        <v>487</v>
      </c>
      <c r="F582" t="s">
        <v>492</v>
      </c>
    </row>
    <row r="583" spans="1:6" ht="14">
      <c r="A583" t="s">
        <v>745</v>
      </c>
      <c r="B583" s="1">
        <v>978</v>
      </c>
      <c r="C583" t="s">
        <v>655</v>
      </c>
      <c r="D583" t="str">
        <f>IF('P12'!H10&lt;&gt;"",'P12'!H10,"")</f>
        <v/>
      </c>
      <c r="E583" s="1" t="s">
        <v>487</v>
      </c>
      <c r="F583" t="s">
        <v>492</v>
      </c>
    </row>
    <row r="584" spans="1:6" ht="14">
      <c r="A584" t="s">
        <v>745</v>
      </c>
      <c r="B584" s="1">
        <v>979</v>
      </c>
      <c r="C584" t="s">
        <v>712</v>
      </c>
      <c r="D584" t="str">
        <f>IF('P12'!I10&lt;&gt;"",'P12'!I10,"")</f>
        <v/>
      </c>
      <c r="E584" s="1" t="s">
        <v>487</v>
      </c>
      <c r="F584" t="s">
        <v>492</v>
      </c>
    </row>
    <row r="585" spans="1:6" ht="14">
      <c r="A585" t="s">
        <v>745</v>
      </c>
      <c r="B585" s="1">
        <v>980</v>
      </c>
      <c r="C585" t="s">
        <v>713</v>
      </c>
      <c r="D585" t="str">
        <f>IF('P12'!J10&lt;&gt;"",'P12'!J10,"")</f>
        <v/>
      </c>
      <c r="E585" s="1" t="s">
        <v>487</v>
      </c>
      <c r="F585" t="s">
        <v>492</v>
      </c>
    </row>
    <row r="586" spans="1:6" ht="14">
      <c r="A586" t="s">
        <v>745</v>
      </c>
      <c r="B586" s="1">
        <v>981</v>
      </c>
      <c r="C586" t="s">
        <v>714</v>
      </c>
      <c r="D586" t="str">
        <f>IF('P12'!K10&lt;&gt;"",'P12'!K10,"")</f>
        <v/>
      </c>
      <c r="E586" s="1" t="s">
        <v>487</v>
      </c>
      <c r="F586" t="s">
        <v>492</v>
      </c>
    </row>
    <row r="587" spans="1:6" ht="14">
      <c r="A587" t="s">
        <v>745</v>
      </c>
      <c r="B587" s="1">
        <v>982</v>
      </c>
      <c r="C587" t="s">
        <v>715</v>
      </c>
      <c r="D587" t="str">
        <f>IF('P12'!L10&lt;&gt;"",'P12'!L10,"")</f>
        <v/>
      </c>
      <c r="E587" s="1" t="s">
        <v>487</v>
      </c>
      <c r="F587" t="s">
        <v>492</v>
      </c>
    </row>
    <row r="588" spans="1:6" ht="14">
      <c r="A588" t="s">
        <v>745</v>
      </c>
      <c r="B588" s="1">
        <v>983</v>
      </c>
      <c r="C588" t="s">
        <v>716</v>
      </c>
      <c r="D588" t="str">
        <f>IF('P12'!M10&lt;&gt;"",'P12'!M10,"")</f>
        <v/>
      </c>
      <c r="E588" s="1" t="s">
        <v>487</v>
      </c>
      <c r="F588" t="s">
        <v>492</v>
      </c>
    </row>
    <row r="589" spans="1:6" ht="14">
      <c r="A589" t="s">
        <v>745</v>
      </c>
      <c r="B589" s="1">
        <v>986</v>
      </c>
      <c r="C589" t="s">
        <v>500</v>
      </c>
      <c r="D589" t="str">
        <f>IF('P12'!C11&lt;&gt;"",'P12'!C11,"")</f>
        <v/>
      </c>
      <c r="E589" s="1" t="s">
        <v>487</v>
      </c>
      <c r="F589" t="s">
        <v>492</v>
      </c>
    </row>
    <row r="590" spans="1:6" ht="14">
      <c r="A590" t="s">
        <v>745</v>
      </c>
      <c r="B590" s="1">
        <v>987</v>
      </c>
      <c r="C590" t="s">
        <v>541</v>
      </c>
      <c r="D590" t="str">
        <f>IF('P12'!D11&lt;&gt;"",'P12'!D11,"")</f>
        <v/>
      </c>
      <c r="E590" s="1" t="s">
        <v>487</v>
      </c>
      <c r="F590" t="s">
        <v>492</v>
      </c>
    </row>
    <row r="591" spans="1:6" ht="14">
      <c r="A591" t="s">
        <v>745</v>
      </c>
      <c r="B591" s="1">
        <v>988</v>
      </c>
      <c r="C591" t="s">
        <v>724</v>
      </c>
      <c r="D591" t="str">
        <f>IF('P12'!E11&lt;&gt;"",'P12'!E11,"")</f>
        <v/>
      </c>
      <c r="E591" s="1" t="s">
        <v>487</v>
      </c>
      <c r="F591" t="s">
        <v>492</v>
      </c>
    </row>
    <row r="592" spans="1:6" ht="14">
      <c r="A592" t="s">
        <v>745</v>
      </c>
      <c r="B592" s="1">
        <v>989</v>
      </c>
      <c r="C592" t="s">
        <v>604</v>
      </c>
      <c r="D592" t="str">
        <f>IF('P12'!F11&lt;&gt;"",'P12'!F11,"")</f>
        <v/>
      </c>
      <c r="E592" s="1" t="s">
        <v>487</v>
      </c>
      <c r="F592" t="s">
        <v>492</v>
      </c>
    </row>
    <row r="593" spans="1:6" ht="14">
      <c r="A593" t="s">
        <v>745</v>
      </c>
      <c r="B593" s="1">
        <v>990</v>
      </c>
      <c r="C593" t="s">
        <v>542</v>
      </c>
      <c r="D593" t="str">
        <f>IF('P12'!G11&lt;&gt;"",'P12'!G11,"")</f>
        <v/>
      </c>
      <c r="E593" s="1" t="s">
        <v>487</v>
      </c>
      <c r="F593" t="s">
        <v>492</v>
      </c>
    </row>
    <row r="594" spans="1:6" ht="14">
      <c r="A594" t="s">
        <v>745</v>
      </c>
      <c r="B594" s="1">
        <v>991</v>
      </c>
      <c r="C594" t="s">
        <v>656</v>
      </c>
      <c r="D594" t="str">
        <f>IF('P12'!H11&lt;&gt;"",'P12'!H11,"")</f>
        <v/>
      </c>
      <c r="E594" s="1" t="s">
        <v>487</v>
      </c>
      <c r="F594" t="s">
        <v>492</v>
      </c>
    </row>
    <row r="595" spans="1:6" ht="14">
      <c r="A595" t="s">
        <v>745</v>
      </c>
      <c r="B595" s="1">
        <v>992</v>
      </c>
      <c r="C595" t="s">
        <v>725</v>
      </c>
      <c r="D595" t="str">
        <f>IF('P12'!I11&lt;&gt;"",'P12'!I11,"")</f>
        <v/>
      </c>
      <c r="E595" s="1" t="s">
        <v>487</v>
      </c>
      <c r="F595" t="s">
        <v>492</v>
      </c>
    </row>
    <row r="596" spans="1:6" ht="14">
      <c r="A596" t="s">
        <v>745</v>
      </c>
      <c r="B596" s="1">
        <v>993</v>
      </c>
      <c r="C596" t="s">
        <v>726</v>
      </c>
      <c r="D596" t="str">
        <f>IF('P12'!J11&lt;&gt;"",'P12'!J11,"")</f>
        <v/>
      </c>
      <c r="E596" s="1" t="s">
        <v>487</v>
      </c>
      <c r="F596" t="s">
        <v>492</v>
      </c>
    </row>
    <row r="597" spans="1:6" ht="14">
      <c r="A597" t="s">
        <v>745</v>
      </c>
      <c r="B597" s="1">
        <v>994</v>
      </c>
      <c r="C597" t="s">
        <v>727</v>
      </c>
      <c r="D597" t="str">
        <f>IF('P12'!K11&lt;&gt;"",'P12'!K11,"")</f>
        <v/>
      </c>
      <c r="E597" s="1" t="s">
        <v>487</v>
      </c>
      <c r="F597" t="s">
        <v>492</v>
      </c>
    </row>
    <row r="598" spans="1:6" ht="14">
      <c r="A598" t="s">
        <v>745</v>
      </c>
      <c r="B598" s="1">
        <v>995</v>
      </c>
      <c r="C598" t="s">
        <v>728</v>
      </c>
      <c r="D598" t="str">
        <f>IF('P12'!L11&lt;&gt;"",'P12'!L11,"")</f>
        <v/>
      </c>
      <c r="E598" s="1" t="s">
        <v>487</v>
      </c>
      <c r="F598" t="s">
        <v>492</v>
      </c>
    </row>
    <row r="599" spans="1:6" ht="14">
      <c r="A599" t="s">
        <v>745</v>
      </c>
      <c r="B599" s="1">
        <v>996</v>
      </c>
      <c r="C599" t="s">
        <v>729</v>
      </c>
      <c r="D599" t="str">
        <f>IF('P12'!M11&lt;&gt;"",'P12'!M11,"")</f>
        <v/>
      </c>
      <c r="E599" s="1" t="s">
        <v>487</v>
      </c>
      <c r="F599" t="s">
        <v>492</v>
      </c>
    </row>
    <row r="600" spans="1:6" ht="14">
      <c r="A600" t="s">
        <v>745</v>
      </c>
      <c r="B600" s="1">
        <v>1000</v>
      </c>
      <c r="C600" t="s">
        <v>589</v>
      </c>
      <c r="D600" t="str">
        <f>IF('P12'!B16&lt;&gt;"",'P12'!B16,"")</f>
        <v/>
      </c>
      <c r="E600" s="1" t="s">
        <v>487</v>
      </c>
      <c r="F600" t="s">
        <v>492</v>
      </c>
    </row>
    <row r="601" spans="1:6" ht="14">
      <c r="A601" t="s">
        <v>745</v>
      </c>
      <c r="B601" s="1">
        <v>1004</v>
      </c>
      <c r="C601" t="s">
        <v>843</v>
      </c>
      <c r="D601" t="str">
        <f>IF('P12'!D17&lt;&gt;"",'P12'!D17,"")</f>
        <v/>
      </c>
      <c r="E601" s="1" t="s">
        <v>487</v>
      </c>
      <c r="F601" t="s">
        <v>492</v>
      </c>
    </row>
    <row r="602" spans="1:6" ht="14">
      <c r="A602" t="s">
        <v>745</v>
      </c>
      <c r="B602" s="1">
        <v>1006</v>
      </c>
      <c r="C602" t="s">
        <v>844</v>
      </c>
      <c r="D602" t="str">
        <f>IF('P12'!D18&lt;&gt;"",'P12'!D18,"")</f>
        <v/>
      </c>
      <c r="E602" s="1" t="s">
        <v>487</v>
      </c>
      <c r="F602" t="s">
        <v>492</v>
      </c>
    </row>
    <row r="603" spans="1:6" ht="14">
      <c r="A603" t="s">
        <v>745</v>
      </c>
      <c r="B603" s="1">
        <v>1008</v>
      </c>
      <c r="C603" t="s">
        <v>581</v>
      </c>
      <c r="D603" t="str">
        <f>IF('P12'!B21&lt;&gt;"",'P12'!B21,"")</f>
        <v/>
      </c>
      <c r="E603" s="1" t="s">
        <v>487</v>
      </c>
      <c r="F603" t="s">
        <v>492</v>
      </c>
    </row>
    <row r="604" spans="1:6" ht="14">
      <c r="A604" t="s">
        <v>745</v>
      </c>
      <c r="B604" s="1">
        <v>1011</v>
      </c>
      <c r="C604" t="s">
        <v>845</v>
      </c>
      <c r="D604" t="str">
        <f>IF('P12'!D22&lt;&gt;"",'P12'!D22,"")</f>
        <v/>
      </c>
      <c r="E604" s="1" t="s">
        <v>487</v>
      </c>
      <c r="F604" t="s">
        <v>492</v>
      </c>
    </row>
    <row r="605" spans="1:6" ht="14">
      <c r="A605" t="s">
        <v>757</v>
      </c>
      <c r="B605" s="1">
        <v>1013</v>
      </c>
      <c r="C605" t="s">
        <v>571</v>
      </c>
      <c r="D605" t="str">
        <f>IF('P13'!B2&lt;&gt;"",'P13'!B2,"")</f>
        <v/>
      </c>
      <c r="E605" s="1" t="s">
        <v>487</v>
      </c>
      <c r="F605" t="s">
        <v>492</v>
      </c>
    </row>
    <row r="606" spans="1:6" ht="14">
      <c r="A606" t="s">
        <v>757</v>
      </c>
      <c r="B606" s="1">
        <v>1016</v>
      </c>
      <c r="C606" t="s">
        <v>813</v>
      </c>
      <c r="D606" s="5" t="str">
        <f>IF('P13'!D3&lt;&gt;"",'P13'!D3,"")</f>
        <v/>
      </c>
      <c r="E606" s="1" t="s">
        <v>487</v>
      </c>
      <c r="F606" t="s">
        <v>846</v>
      </c>
    </row>
    <row r="607" spans="1:6" ht="14">
      <c r="A607" t="s">
        <v>757</v>
      </c>
      <c r="B607" s="1">
        <v>1020</v>
      </c>
      <c r="C607" t="s">
        <v>527</v>
      </c>
      <c r="D607" s="5" t="str">
        <f>IF('P13'!D4&lt;&gt;"",'P13'!D4,"")</f>
        <v/>
      </c>
      <c r="E607" s="1" t="s">
        <v>487</v>
      </c>
      <c r="F607" t="s">
        <v>846</v>
      </c>
    </row>
    <row r="608" spans="1:6" ht="14">
      <c r="A608" t="s">
        <v>757</v>
      </c>
      <c r="B608" s="1">
        <v>1023</v>
      </c>
      <c r="C608" t="s">
        <v>529</v>
      </c>
      <c r="D608" s="5" t="str">
        <f>IF('P13'!D5&lt;&gt;"",'P13'!D5,"")</f>
        <v/>
      </c>
      <c r="E608" s="1" t="s">
        <v>487</v>
      </c>
      <c r="F608" t="s">
        <v>846</v>
      </c>
    </row>
    <row r="609" spans="1:6" ht="14">
      <c r="A609" t="s">
        <v>757</v>
      </c>
      <c r="B609" s="1">
        <v>1026</v>
      </c>
      <c r="C609" t="s">
        <v>524</v>
      </c>
      <c r="D609" t="str">
        <f>IF('P13'!B8&lt;&gt;"",'P13'!B8,"")</f>
        <v/>
      </c>
      <c r="E609" s="1" t="s">
        <v>487</v>
      </c>
      <c r="F609" t="s">
        <v>492</v>
      </c>
    </row>
    <row r="610" spans="1:6" ht="14">
      <c r="A610" t="s">
        <v>757</v>
      </c>
      <c r="B610" s="1">
        <v>1030</v>
      </c>
      <c r="C610" t="s">
        <v>847</v>
      </c>
      <c r="D610" t="str">
        <f>IF('P13'!C9&lt;&gt;"",'P13'!C9,"")</f>
        <v/>
      </c>
      <c r="E610" s="1" t="s">
        <v>487</v>
      </c>
      <c r="F610" t="s">
        <v>492</v>
      </c>
    </row>
    <row r="611" spans="1:6" ht="14">
      <c r="A611" t="s">
        <v>757</v>
      </c>
      <c r="B611" s="1">
        <v>1032</v>
      </c>
      <c r="C611" t="s">
        <v>848</v>
      </c>
      <c r="D611" t="str">
        <f>IF('P13'!C10&lt;&gt;"",'P13'!C10,"")</f>
        <v/>
      </c>
      <c r="E611" s="1" t="s">
        <v>487</v>
      </c>
      <c r="F611" t="s">
        <v>492</v>
      </c>
    </row>
    <row r="612" spans="1:6" ht="14">
      <c r="A612" t="s">
        <v>757</v>
      </c>
      <c r="B612" s="1">
        <v>1044</v>
      </c>
      <c r="C612" t="s">
        <v>505</v>
      </c>
      <c r="D612" t="str">
        <f>IF('P13'!C15&lt;&gt;"",'P13'!C15,"")</f>
        <v/>
      </c>
      <c r="E612" s="1" t="s">
        <v>487</v>
      </c>
      <c r="F612" t="s">
        <v>492</v>
      </c>
    </row>
    <row r="613" spans="1:6" ht="14">
      <c r="A613" t="s">
        <v>757</v>
      </c>
      <c r="B613" s="1">
        <v>1045</v>
      </c>
      <c r="C613" t="s">
        <v>549</v>
      </c>
      <c r="D613" t="str">
        <f>IF('P13'!D15&lt;&gt;"",'P13'!D15,"")</f>
        <v/>
      </c>
      <c r="E613" s="1" t="s">
        <v>487</v>
      </c>
      <c r="F613" t="s">
        <v>492</v>
      </c>
    </row>
    <row r="614" spans="1:6" ht="14">
      <c r="A614" t="s">
        <v>757</v>
      </c>
      <c r="B614" s="1">
        <v>1046</v>
      </c>
      <c r="C614" t="s">
        <v>506</v>
      </c>
      <c r="D614" t="str">
        <f>IF('P13'!E15&lt;&gt;"",'P13'!E15,"")</f>
        <v/>
      </c>
      <c r="E614" s="1" t="s">
        <v>487</v>
      </c>
      <c r="F614" t="s">
        <v>492</v>
      </c>
    </row>
    <row r="615" spans="1:6" ht="14">
      <c r="A615" t="s">
        <v>757</v>
      </c>
      <c r="B615" s="1">
        <v>1047</v>
      </c>
      <c r="C615" t="s">
        <v>612</v>
      </c>
      <c r="D615" t="str">
        <f>IF('P13'!F15&lt;&gt;"",'P13'!F15,"")</f>
        <v/>
      </c>
      <c r="E615" s="1" t="s">
        <v>487</v>
      </c>
      <c r="F615" t="s">
        <v>492</v>
      </c>
    </row>
    <row r="616" spans="1:6" ht="14">
      <c r="A616" t="s">
        <v>757</v>
      </c>
      <c r="B616" s="1">
        <v>1048</v>
      </c>
      <c r="C616" t="s">
        <v>550</v>
      </c>
      <c r="D616" t="str">
        <f>IF('P13'!G15&lt;&gt;"",'P13'!G15,"")</f>
        <v/>
      </c>
      <c r="E616" s="1" t="s">
        <v>487</v>
      </c>
      <c r="F616" t="s">
        <v>492</v>
      </c>
    </row>
    <row r="617" spans="1:6" ht="14">
      <c r="A617" t="s">
        <v>757</v>
      </c>
      <c r="B617" s="1">
        <v>1049</v>
      </c>
      <c r="C617" t="s">
        <v>662</v>
      </c>
      <c r="D617" t="str">
        <f>IF('P13'!H15&lt;&gt;"",'P13'!H15,"")</f>
        <v/>
      </c>
      <c r="E617" s="1" t="s">
        <v>487</v>
      </c>
      <c r="F617" t="s">
        <v>492</v>
      </c>
    </row>
    <row r="618" spans="1:6" ht="14">
      <c r="A618" t="s">
        <v>757</v>
      </c>
      <c r="B618" s="1">
        <v>1050</v>
      </c>
      <c r="C618" t="s">
        <v>774</v>
      </c>
      <c r="D618" t="str">
        <f>IF('P13'!I15&lt;&gt;"",'P13'!I15,"")</f>
        <v/>
      </c>
      <c r="E618" s="1" t="s">
        <v>487</v>
      </c>
      <c r="F618" t="s">
        <v>492</v>
      </c>
    </row>
    <row r="619" spans="1:6" ht="14">
      <c r="A619" t="s">
        <v>757</v>
      </c>
      <c r="B619" s="1">
        <v>1052</v>
      </c>
      <c r="C619" t="s">
        <v>663</v>
      </c>
      <c r="D619" t="str">
        <f>IF('P13'!C16&lt;&gt;"",'P13'!C16,"")</f>
        <v/>
      </c>
      <c r="E619" s="1" t="s">
        <v>487</v>
      </c>
      <c r="F619" t="s">
        <v>492</v>
      </c>
    </row>
    <row r="620" spans="1:6" ht="14">
      <c r="A620" t="s">
        <v>757</v>
      </c>
      <c r="B620" s="1">
        <v>1053</v>
      </c>
      <c r="C620" t="s">
        <v>551</v>
      </c>
      <c r="D620" t="str">
        <f>IF('P13'!D16&lt;&gt;"",'P13'!D16,"")</f>
        <v/>
      </c>
      <c r="E620" s="1" t="s">
        <v>487</v>
      </c>
      <c r="F620" t="s">
        <v>492</v>
      </c>
    </row>
    <row r="621" spans="1:6" ht="14">
      <c r="A621" t="s">
        <v>757</v>
      </c>
      <c r="B621" s="1">
        <v>1054</v>
      </c>
      <c r="C621" t="s">
        <v>786</v>
      </c>
      <c r="D621" t="str">
        <f>IF('P13'!E16&lt;&gt;"",'P13'!E16,"")</f>
        <v/>
      </c>
      <c r="E621" s="1" t="s">
        <v>487</v>
      </c>
      <c r="F621" t="s">
        <v>492</v>
      </c>
    </row>
    <row r="622" spans="1:6" ht="14">
      <c r="A622" t="s">
        <v>757</v>
      </c>
      <c r="B622" s="1">
        <v>1055</v>
      </c>
      <c r="C622" t="s">
        <v>613</v>
      </c>
      <c r="D622" t="str">
        <f>IF('P13'!F16&lt;&gt;"",'P13'!F16,"")</f>
        <v/>
      </c>
      <c r="E622" s="1" t="s">
        <v>487</v>
      </c>
      <c r="F622" t="s">
        <v>492</v>
      </c>
    </row>
    <row r="623" spans="1:6" ht="14">
      <c r="A623" t="s">
        <v>757</v>
      </c>
      <c r="B623" s="1">
        <v>1056</v>
      </c>
      <c r="C623" t="s">
        <v>552</v>
      </c>
      <c r="D623" t="str">
        <f>IF('P13'!G16&lt;&gt;"",'P13'!G16,"")</f>
        <v/>
      </c>
      <c r="E623" s="1" t="s">
        <v>487</v>
      </c>
      <c r="F623" t="s">
        <v>492</v>
      </c>
    </row>
    <row r="624" spans="1:6" ht="14">
      <c r="A624" t="s">
        <v>757</v>
      </c>
      <c r="B624" s="1">
        <v>1057</v>
      </c>
      <c r="C624" t="s">
        <v>664</v>
      </c>
      <c r="D624" t="str">
        <f>IF('P13'!H16&lt;&gt;"",'P13'!H16,"")</f>
        <v/>
      </c>
      <c r="E624" s="1" t="s">
        <v>487</v>
      </c>
      <c r="F624" t="s">
        <v>492</v>
      </c>
    </row>
    <row r="625" spans="1:6" ht="14">
      <c r="A625" t="s">
        <v>757</v>
      </c>
      <c r="B625" s="1">
        <v>1058</v>
      </c>
      <c r="C625" t="s">
        <v>787</v>
      </c>
      <c r="D625" t="str">
        <f>IF('P13'!I16&lt;&gt;"",'P13'!I16,"")</f>
        <v/>
      </c>
      <c r="E625" s="1" t="s">
        <v>487</v>
      </c>
      <c r="F625" t="s">
        <v>492</v>
      </c>
    </row>
    <row r="626" spans="1:6" ht="14">
      <c r="A626" t="s">
        <v>769</v>
      </c>
      <c r="B626" s="1">
        <v>1062</v>
      </c>
      <c r="C626" t="s">
        <v>520</v>
      </c>
      <c r="D626" t="str">
        <f>IF('P14'!B4&lt;&gt;"",'P14'!B4,"")</f>
        <v/>
      </c>
      <c r="E626" s="1" t="s">
        <v>487</v>
      </c>
      <c r="F626" t="s">
        <v>492</v>
      </c>
    </row>
    <row r="627" spans="1:6" ht="14">
      <c r="A627" t="s">
        <v>769</v>
      </c>
      <c r="B627" s="1">
        <v>1077</v>
      </c>
      <c r="C627" t="s">
        <v>827</v>
      </c>
      <c r="D627" s="4" t="str">
        <f>IF('P14'!A8&lt;&gt;"",'P14'!A8,"")</f>
        <v/>
      </c>
      <c r="E627" s="1" t="s">
        <v>487</v>
      </c>
      <c r="F627" t="s">
        <v>498</v>
      </c>
    </row>
    <row r="628" spans="1:6" ht="14">
      <c r="A628" t="s">
        <v>769</v>
      </c>
      <c r="B628" s="1">
        <v>1078</v>
      </c>
      <c r="C628" t="s">
        <v>524</v>
      </c>
      <c r="D628" t="str">
        <f>IF('P14'!B8&lt;&gt;"",'P14'!B8,"")</f>
        <v/>
      </c>
      <c r="E628" s="1" t="s">
        <v>487</v>
      </c>
      <c r="F628" t="s">
        <v>492</v>
      </c>
    </row>
    <row r="629" spans="1:6" ht="14">
      <c r="A629" t="s">
        <v>769</v>
      </c>
      <c r="B629" s="1">
        <v>1079</v>
      </c>
      <c r="C629" t="s">
        <v>649</v>
      </c>
      <c r="D629" t="str">
        <f>IF('P14'!C8&lt;&gt;"",'P14'!C8,"")</f>
        <v/>
      </c>
      <c r="E629" s="1" t="s">
        <v>487</v>
      </c>
      <c r="F629" t="s">
        <v>492</v>
      </c>
    </row>
    <row r="630" spans="1:6" ht="14">
      <c r="A630" t="s">
        <v>769</v>
      </c>
      <c r="B630" s="1">
        <v>1080</v>
      </c>
      <c r="C630" t="s">
        <v>535</v>
      </c>
      <c r="D630" t="str">
        <f>IF('P14'!D8&lt;&gt;"",'P14'!D8,"")</f>
        <v/>
      </c>
      <c r="E630" s="1" t="s">
        <v>487</v>
      </c>
      <c r="F630" t="s">
        <v>492</v>
      </c>
    </row>
    <row r="631" spans="1:6" ht="14">
      <c r="A631" t="s">
        <v>769</v>
      </c>
      <c r="B631" s="1">
        <v>1081</v>
      </c>
      <c r="C631" t="s">
        <v>650</v>
      </c>
      <c r="D631" t="str">
        <f>IF('P14'!E8&lt;&gt;"",'P14'!E8,"")</f>
        <v/>
      </c>
      <c r="E631" s="1" t="s">
        <v>487</v>
      </c>
      <c r="F631" t="s">
        <v>492</v>
      </c>
    </row>
    <row r="632" spans="1:6" ht="14">
      <c r="A632" t="s">
        <v>769</v>
      </c>
      <c r="B632" s="1">
        <v>1082</v>
      </c>
      <c r="C632" t="s">
        <v>651</v>
      </c>
      <c r="D632" t="str">
        <f>IF('P14'!F8&lt;&gt;"",'P14'!F8,"")</f>
        <v/>
      </c>
      <c r="E632" s="1" t="s">
        <v>487</v>
      </c>
      <c r="F632" t="s">
        <v>492</v>
      </c>
    </row>
    <row r="633" spans="1:6" ht="14">
      <c r="A633" t="s">
        <v>769</v>
      </c>
      <c r="B633" s="1">
        <v>1083</v>
      </c>
      <c r="C633" t="s">
        <v>536</v>
      </c>
      <c r="D633" t="str">
        <f>IF('P14'!G8&lt;&gt;"",'P14'!G8,"")</f>
        <v/>
      </c>
      <c r="E633" s="1" t="s">
        <v>487</v>
      </c>
      <c r="F633" t="s">
        <v>492</v>
      </c>
    </row>
    <row r="634" spans="1:6" ht="14">
      <c r="A634" t="s">
        <v>769</v>
      </c>
      <c r="B634" s="1">
        <v>1084</v>
      </c>
      <c r="C634" t="s">
        <v>652</v>
      </c>
      <c r="D634" t="str">
        <f>IF('P14'!H8&lt;&gt;"",'P14'!H8,"")</f>
        <v/>
      </c>
      <c r="E634" s="1" t="s">
        <v>487</v>
      </c>
      <c r="F634" t="s">
        <v>492</v>
      </c>
    </row>
    <row r="635" spans="1:6" ht="14">
      <c r="A635" t="s">
        <v>769</v>
      </c>
      <c r="B635" s="1">
        <v>1085</v>
      </c>
      <c r="C635" t="s">
        <v>689</v>
      </c>
      <c r="D635" t="str">
        <f>IF('P14'!I8&lt;&gt;"",'P14'!I8,"")</f>
        <v/>
      </c>
      <c r="E635" s="1" t="s">
        <v>487</v>
      </c>
      <c r="F635" t="s">
        <v>492</v>
      </c>
    </row>
    <row r="636" spans="1:6" ht="14">
      <c r="A636" t="s">
        <v>769</v>
      </c>
      <c r="B636" s="1">
        <v>1086</v>
      </c>
      <c r="C636" t="s">
        <v>597</v>
      </c>
      <c r="D636" s="4" t="str">
        <f>IF('P14'!A9&lt;&gt;"",'P14'!A9,"")</f>
        <v/>
      </c>
      <c r="E636" s="1" t="s">
        <v>487</v>
      </c>
      <c r="F636" t="s">
        <v>498</v>
      </c>
    </row>
    <row r="637" spans="1:6" ht="14">
      <c r="A637" t="s">
        <v>769</v>
      </c>
      <c r="B637" s="1">
        <v>1087</v>
      </c>
      <c r="C637" t="s">
        <v>559</v>
      </c>
      <c r="D637" t="str">
        <f>IF('P14'!B9&lt;&gt;"",'P14'!B9,"")</f>
        <v/>
      </c>
      <c r="E637" s="1" t="s">
        <v>487</v>
      </c>
      <c r="F637" t="s">
        <v>492</v>
      </c>
    </row>
    <row r="638" spans="1:6" ht="14">
      <c r="A638" t="s">
        <v>769</v>
      </c>
      <c r="B638" s="1">
        <v>1088</v>
      </c>
      <c r="C638" t="s">
        <v>653</v>
      </c>
      <c r="D638" t="str">
        <f>IF('P14'!C9&lt;&gt;"",'P14'!C9,"")</f>
        <v/>
      </c>
      <c r="E638" s="1" t="s">
        <v>487</v>
      </c>
      <c r="F638" t="s">
        <v>492</v>
      </c>
    </row>
    <row r="639" spans="1:6" ht="14">
      <c r="A639" t="s">
        <v>769</v>
      </c>
      <c r="B639" s="1">
        <v>1089</v>
      </c>
      <c r="C639" t="s">
        <v>537</v>
      </c>
      <c r="D639" t="str">
        <f>IF('P14'!D9&lt;&gt;"",'P14'!D9,"")</f>
        <v/>
      </c>
      <c r="E639" s="1" t="s">
        <v>487</v>
      </c>
      <c r="F639" t="s">
        <v>492</v>
      </c>
    </row>
    <row r="640" spans="1:6" ht="14">
      <c r="A640" t="s">
        <v>769</v>
      </c>
      <c r="B640" s="1">
        <v>1090</v>
      </c>
      <c r="C640" t="s">
        <v>600</v>
      </c>
      <c r="D640" t="str">
        <f>IF('P14'!E9&lt;&gt;"",'P14'!E9,"")</f>
        <v/>
      </c>
      <c r="E640" s="1" t="s">
        <v>487</v>
      </c>
      <c r="F640" t="s">
        <v>492</v>
      </c>
    </row>
    <row r="641" spans="1:6" ht="14">
      <c r="A641" t="s">
        <v>769</v>
      </c>
      <c r="B641" s="1">
        <v>1091</v>
      </c>
      <c r="C641" t="s">
        <v>601</v>
      </c>
      <c r="D641" t="str">
        <f>IF('P14'!F9&lt;&gt;"",'P14'!F9,"")</f>
        <v/>
      </c>
      <c r="E641" s="1" t="s">
        <v>487</v>
      </c>
      <c r="F641" t="s">
        <v>492</v>
      </c>
    </row>
    <row r="642" spans="1:6" ht="14">
      <c r="A642" t="s">
        <v>769</v>
      </c>
      <c r="B642" s="1">
        <v>1092</v>
      </c>
      <c r="C642" t="s">
        <v>538</v>
      </c>
      <c r="D642" t="str">
        <f>IF('P14'!G9&lt;&gt;"",'P14'!G9,"")</f>
        <v/>
      </c>
      <c r="E642" s="1" t="s">
        <v>487</v>
      </c>
      <c r="F642" t="s">
        <v>492</v>
      </c>
    </row>
    <row r="643" spans="1:6" ht="14">
      <c r="A643" t="s">
        <v>769</v>
      </c>
      <c r="B643" s="1">
        <v>1093</v>
      </c>
      <c r="C643" t="s">
        <v>654</v>
      </c>
      <c r="D643" t="str">
        <f>IF('P14'!H9&lt;&gt;"",'P14'!H9,"")</f>
        <v/>
      </c>
      <c r="E643" s="1" t="s">
        <v>487</v>
      </c>
      <c r="F643" t="s">
        <v>492</v>
      </c>
    </row>
    <row r="644" spans="1:6" ht="14">
      <c r="A644" t="s">
        <v>769</v>
      </c>
      <c r="B644" s="1">
        <v>1094</v>
      </c>
      <c r="C644" t="s">
        <v>700</v>
      </c>
      <c r="D644" t="str">
        <f>IF('P14'!I9&lt;&gt;"",'P14'!I9,"")</f>
        <v/>
      </c>
      <c r="E644" s="1" t="s">
        <v>487</v>
      </c>
      <c r="F644" t="s">
        <v>492</v>
      </c>
    </row>
    <row r="645" spans="1:6" ht="14">
      <c r="A645" t="s">
        <v>769</v>
      </c>
      <c r="B645" s="1">
        <v>1098</v>
      </c>
      <c r="C645" t="s">
        <v>849</v>
      </c>
      <c r="D645" t="str">
        <f>IF('P14'!C12&lt;&gt;"",'P14'!C12,"")</f>
        <v/>
      </c>
      <c r="E645" s="1" t="s">
        <v>487</v>
      </c>
      <c r="F645" t="s">
        <v>492</v>
      </c>
    </row>
    <row r="646" spans="1:6" ht="14">
      <c r="A646" t="s">
        <v>769</v>
      </c>
      <c r="B646" s="1">
        <v>1100</v>
      </c>
      <c r="C646" t="s">
        <v>562</v>
      </c>
      <c r="D646" t="str">
        <f>IF('P14'!B14&lt;&gt;"",'P14'!B14,"")</f>
        <v/>
      </c>
      <c r="E646" s="1" t="s">
        <v>487</v>
      </c>
      <c r="F646" t="s">
        <v>492</v>
      </c>
    </row>
    <row r="647" spans="1:6" ht="14">
      <c r="A647" t="s">
        <v>769</v>
      </c>
      <c r="B647" s="1">
        <v>1103</v>
      </c>
      <c r="C647" t="s">
        <v>589</v>
      </c>
      <c r="D647" t="str">
        <f>IF('P14'!B16&lt;&gt;"",'P14'!B16,"")</f>
        <v/>
      </c>
      <c r="E647" s="1" t="s">
        <v>487</v>
      </c>
      <c r="F647" t="s">
        <v>492</v>
      </c>
    </row>
    <row r="648" spans="1:6" ht="14">
      <c r="A648" t="s">
        <v>769</v>
      </c>
      <c r="B648" s="1">
        <v>1107</v>
      </c>
      <c r="C648" t="s">
        <v>512</v>
      </c>
      <c r="D648" s="1" t="str">
        <f>IF('P14'!B19&lt;&gt;"",'P14'!B19,"")</f>
        <v/>
      </c>
      <c r="E648" s="1" t="s">
        <v>487</v>
      </c>
      <c r="F648" t="s">
        <v>599</v>
      </c>
    </row>
    <row r="649" spans="1:6" ht="14">
      <c r="A649" t="s">
        <v>769</v>
      </c>
      <c r="B649" s="1">
        <v>1111</v>
      </c>
      <c r="C649" t="s">
        <v>567</v>
      </c>
      <c r="D649" t="str">
        <f>IF('P14'!B22&lt;&gt;"",'P14'!B22,"")</f>
        <v/>
      </c>
      <c r="E649" s="1" t="s">
        <v>487</v>
      </c>
      <c r="F649" t="s">
        <v>492</v>
      </c>
    </row>
    <row r="650" spans="1:6" ht="14">
      <c r="A650" t="s">
        <v>769</v>
      </c>
      <c r="B650" s="1">
        <v>1114</v>
      </c>
      <c r="C650" t="s">
        <v>850</v>
      </c>
      <c r="D650" t="str">
        <f>IF('P14'!C23&lt;&gt;"",'P14'!C23,"")</f>
        <v/>
      </c>
      <c r="E650" s="1" t="s">
        <v>487</v>
      </c>
      <c r="F650" t="s">
        <v>492</v>
      </c>
    </row>
    <row r="651" spans="1:6" ht="14">
      <c r="A651" t="s">
        <v>781</v>
      </c>
      <c r="B651" s="1">
        <v>1117</v>
      </c>
      <c r="C651" t="s">
        <v>519</v>
      </c>
      <c r="D651" t="str">
        <f>IF('P15'!B3&lt;&gt;"",'P15'!B3,"")</f>
        <v/>
      </c>
      <c r="E651" s="1" t="s">
        <v>487</v>
      </c>
      <c r="F651" t="s">
        <v>492</v>
      </c>
    </row>
    <row r="652" spans="1:6" ht="14">
      <c r="A652" t="s">
        <v>781</v>
      </c>
      <c r="B652" s="1">
        <v>1128</v>
      </c>
      <c r="C652" t="s">
        <v>646</v>
      </c>
      <c r="D652" t="str">
        <f>IF('P15'!H8&lt;&gt;"",'P15'!H8,"")</f>
        <v/>
      </c>
      <c r="E652" s="1" t="s">
        <v>487</v>
      </c>
      <c r="F652" t="s">
        <v>492</v>
      </c>
    </row>
    <row r="653" spans="1:6" ht="14">
      <c r="A653" t="s">
        <v>781</v>
      </c>
      <c r="B653" s="1">
        <v>1129</v>
      </c>
      <c r="C653" t="s">
        <v>668</v>
      </c>
      <c r="D653" t="str">
        <f>IF('P15'!I8&lt;&gt;"",'P15'!I8,"")</f>
        <v/>
      </c>
      <c r="E653" s="1" t="s">
        <v>487</v>
      </c>
      <c r="F653" t="s">
        <v>492</v>
      </c>
    </row>
    <row r="654" spans="1:6" ht="14">
      <c r="A654" t="s">
        <v>781</v>
      </c>
      <c r="B654" s="1">
        <v>1130</v>
      </c>
      <c r="C654" t="s">
        <v>669</v>
      </c>
      <c r="D654" t="str">
        <f>IF('P15'!J8&lt;&gt;"",'P15'!J8,"")</f>
        <v/>
      </c>
      <c r="E654" s="1" t="s">
        <v>487</v>
      </c>
      <c r="F654" t="s">
        <v>492</v>
      </c>
    </row>
    <row r="655" spans="1:6" ht="14">
      <c r="A655" t="s">
        <v>781</v>
      </c>
      <c r="B655" s="1">
        <v>1131</v>
      </c>
      <c r="C655" t="s">
        <v>670</v>
      </c>
      <c r="D655" t="str">
        <f>IF('P15'!K8&lt;&gt;"",'P15'!K8,"")</f>
        <v/>
      </c>
      <c r="E655" s="1" t="s">
        <v>487</v>
      </c>
      <c r="F655" t="s">
        <v>492</v>
      </c>
    </row>
    <row r="656" spans="1:6" ht="14">
      <c r="A656" t="s">
        <v>781</v>
      </c>
      <c r="B656" s="1">
        <v>1135</v>
      </c>
      <c r="C656" t="s">
        <v>573</v>
      </c>
      <c r="D656" t="str">
        <f>IF('P15'!C9&lt;&gt;"",'P15'!C9,"")</f>
        <v/>
      </c>
      <c r="E656" s="1" t="s">
        <v>487</v>
      </c>
      <c r="F656" t="s">
        <v>492</v>
      </c>
    </row>
    <row r="657" spans="1:6" ht="14">
      <c r="A657" t="s">
        <v>781</v>
      </c>
      <c r="B657" s="1">
        <v>1136</v>
      </c>
      <c r="C657" t="s">
        <v>533</v>
      </c>
      <c r="D657" t="str">
        <f>IF('P15'!D9&lt;&gt;"",'P15'!D9,"")</f>
        <v/>
      </c>
      <c r="E657" s="1" t="s">
        <v>487</v>
      </c>
      <c r="F657" t="s">
        <v>492</v>
      </c>
    </row>
    <row r="658" spans="1:6" ht="14">
      <c r="A658" t="s">
        <v>781</v>
      </c>
      <c r="B658" s="1">
        <v>1137</v>
      </c>
      <c r="C658" t="s">
        <v>574</v>
      </c>
      <c r="D658" t="str">
        <f>IF('P15'!E9&lt;&gt;"",'P15'!E9,"")</f>
        <v/>
      </c>
      <c r="E658" s="1" t="s">
        <v>487</v>
      </c>
      <c r="F658" t="s">
        <v>492</v>
      </c>
    </row>
    <row r="659" spans="1:6" ht="14">
      <c r="A659" t="s">
        <v>781</v>
      </c>
      <c r="B659" s="1">
        <v>1138</v>
      </c>
      <c r="C659" t="s">
        <v>647</v>
      </c>
      <c r="D659" t="str">
        <f>IF('P15'!F9&lt;&gt;"",'P15'!F9,"")</f>
        <v/>
      </c>
      <c r="E659" s="1" t="s">
        <v>487</v>
      </c>
      <c r="F659" t="s">
        <v>492</v>
      </c>
    </row>
    <row r="660" spans="1:6" ht="14">
      <c r="A660" t="s">
        <v>781</v>
      </c>
      <c r="B660" s="1">
        <v>1139</v>
      </c>
      <c r="C660" t="s">
        <v>534</v>
      </c>
      <c r="D660" t="str">
        <f>IF('P15'!G9&lt;&gt;"",'P15'!G9,"")</f>
        <v/>
      </c>
      <c r="E660" s="1" t="s">
        <v>487</v>
      </c>
      <c r="F660" t="s">
        <v>492</v>
      </c>
    </row>
    <row r="661" spans="1:6" ht="14">
      <c r="A661" t="s">
        <v>781</v>
      </c>
      <c r="B661" s="1">
        <v>1140</v>
      </c>
      <c r="C661" t="s">
        <v>648</v>
      </c>
      <c r="D661" t="str">
        <f>IF('P15'!H9&lt;&gt;"",'P15'!H9,"")</f>
        <v/>
      </c>
      <c r="E661" s="1" t="s">
        <v>487</v>
      </c>
      <c r="F661" t="s">
        <v>492</v>
      </c>
    </row>
    <row r="662" spans="1:6" ht="14">
      <c r="A662" t="s">
        <v>781</v>
      </c>
      <c r="B662" s="1">
        <v>1141</v>
      </c>
      <c r="C662" t="s">
        <v>575</v>
      </c>
      <c r="D662" t="str">
        <f>IF('P15'!I9&lt;&gt;"",'P15'!I9,"")</f>
        <v/>
      </c>
      <c r="E662" s="1" t="s">
        <v>487</v>
      </c>
      <c r="F662" t="s">
        <v>492</v>
      </c>
    </row>
    <row r="663" spans="1:6" ht="14">
      <c r="A663" t="s">
        <v>781</v>
      </c>
      <c r="B663" s="1">
        <v>1142</v>
      </c>
      <c r="C663" t="s">
        <v>679</v>
      </c>
      <c r="D663" t="str">
        <f>IF('P15'!J9&lt;&gt;"",'P15'!J9,"")</f>
        <v/>
      </c>
      <c r="E663" s="1" t="s">
        <v>487</v>
      </c>
      <c r="F663" t="s">
        <v>492</v>
      </c>
    </row>
    <row r="664" spans="1:6" ht="14">
      <c r="A664" t="s">
        <v>781</v>
      </c>
      <c r="B664" s="1">
        <v>1143</v>
      </c>
      <c r="C664" t="s">
        <v>680</v>
      </c>
      <c r="D664" t="str">
        <f>IF('P15'!K9&lt;&gt;"",'P15'!K9,"")</f>
        <v/>
      </c>
      <c r="E664" s="1" t="s">
        <v>487</v>
      </c>
      <c r="F664" t="s">
        <v>492</v>
      </c>
    </row>
    <row r="665" spans="1:6" ht="14">
      <c r="A665" t="s">
        <v>781</v>
      </c>
      <c r="B665" s="1">
        <v>1144</v>
      </c>
      <c r="C665" t="s">
        <v>681</v>
      </c>
      <c r="D665" t="str">
        <f>IF('P15'!L9&lt;&gt;"",'P15'!L9,"")</f>
        <v/>
      </c>
      <c r="E665" s="1" t="s">
        <v>487</v>
      </c>
      <c r="F665" t="s">
        <v>492</v>
      </c>
    </row>
    <row r="666" spans="1:6" ht="14">
      <c r="A666" t="s">
        <v>781</v>
      </c>
      <c r="B666" s="1">
        <v>1146</v>
      </c>
      <c r="C666" t="s">
        <v>649</v>
      </c>
      <c r="D666" t="str">
        <f>IF('P15'!C10&lt;&gt;"",'P15'!C10,"")</f>
        <v/>
      </c>
      <c r="E666" s="1" t="s">
        <v>487</v>
      </c>
      <c r="F666" t="s">
        <v>492</v>
      </c>
    </row>
    <row r="667" spans="1:6" ht="14">
      <c r="A667" t="s">
        <v>781</v>
      </c>
      <c r="B667" s="1">
        <v>1147</v>
      </c>
      <c r="C667" t="s">
        <v>535</v>
      </c>
      <c r="D667" t="str">
        <f>IF('P15'!D10&lt;&gt;"",'P15'!D10,"")</f>
        <v/>
      </c>
      <c r="E667" s="1" t="s">
        <v>487</v>
      </c>
      <c r="F667" t="s">
        <v>492</v>
      </c>
    </row>
    <row r="668" spans="1:6" ht="14">
      <c r="A668" t="s">
        <v>781</v>
      </c>
      <c r="B668" s="1">
        <v>1148</v>
      </c>
      <c r="C668" t="s">
        <v>650</v>
      </c>
      <c r="D668" t="str">
        <f>IF('P15'!E10&lt;&gt;"",'P15'!E10,"")</f>
        <v/>
      </c>
      <c r="E668" s="1" t="s">
        <v>487</v>
      </c>
      <c r="F668" t="s">
        <v>492</v>
      </c>
    </row>
    <row r="669" spans="1:6" ht="14">
      <c r="A669" t="s">
        <v>781</v>
      </c>
      <c r="B669" s="1">
        <v>1149</v>
      </c>
      <c r="C669" t="s">
        <v>651</v>
      </c>
      <c r="D669" t="str">
        <f>IF('P15'!F10&lt;&gt;"",'P15'!F10,"")</f>
        <v/>
      </c>
      <c r="E669" s="1" t="s">
        <v>487</v>
      </c>
      <c r="F669" t="s">
        <v>492</v>
      </c>
    </row>
    <row r="670" spans="1:6" ht="14">
      <c r="A670" t="s">
        <v>781</v>
      </c>
      <c r="B670" s="1">
        <v>1150</v>
      </c>
      <c r="C670" t="s">
        <v>536</v>
      </c>
      <c r="D670" t="str">
        <f>IF('P15'!G10&lt;&gt;"",'P15'!G10,"")</f>
        <v/>
      </c>
      <c r="E670" s="1" t="s">
        <v>487</v>
      </c>
      <c r="F670" t="s">
        <v>492</v>
      </c>
    </row>
    <row r="671" spans="1:6" ht="14">
      <c r="A671" t="s">
        <v>781</v>
      </c>
      <c r="B671" s="1">
        <v>1151</v>
      </c>
      <c r="C671" t="s">
        <v>652</v>
      </c>
      <c r="D671" t="str">
        <f>IF('P15'!H10&lt;&gt;"",'P15'!H10,"")</f>
        <v/>
      </c>
      <c r="E671" s="1" t="s">
        <v>487</v>
      </c>
      <c r="F671" t="s">
        <v>492</v>
      </c>
    </row>
    <row r="672" spans="1:6" ht="14">
      <c r="A672" t="s">
        <v>781</v>
      </c>
      <c r="B672" s="1">
        <v>1152</v>
      </c>
      <c r="C672" t="s">
        <v>689</v>
      </c>
      <c r="D672" t="str">
        <f>IF('P15'!I10&lt;&gt;"",'P15'!I10,"")</f>
        <v/>
      </c>
      <c r="E672" s="1" t="s">
        <v>487</v>
      </c>
      <c r="F672" t="s">
        <v>492</v>
      </c>
    </row>
    <row r="673" spans="1:6" ht="14">
      <c r="A673" t="s">
        <v>781</v>
      </c>
      <c r="B673" s="1">
        <v>1153</v>
      </c>
      <c r="C673" t="s">
        <v>690</v>
      </c>
      <c r="D673" t="str">
        <f>IF('P15'!J10&lt;&gt;"",'P15'!J10,"")</f>
        <v/>
      </c>
      <c r="E673" s="1" t="s">
        <v>487</v>
      </c>
      <c r="F673" t="s">
        <v>492</v>
      </c>
    </row>
    <row r="674" spans="1:6" ht="14">
      <c r="A674" t="s">
        <v>781</v>
      </c>
      <c r="B674" s="1">
        <v>1154</v>
      </c>
      <c r="C674" t="s">
        <v>691</v>
      </c>
      <c r="D674" t="str">
        <f>IF('P15'!K10&lt;&gt;"",'P15'!K10,"")</f>
        <v/>
      </c>
      <c r="E674" s="1" t="s">
        <v>487</v>
      </c>
      <c r="F674" t="s">
        <v>492</v>
      </c>
    </row>
    <row r="675" spans="1:6" ht="14">
      <c r="A675" t="s">
        <v>781</v>
      </c>
      <c r="B675" s="1">
        <v>1155</v>
      </c>
      <c r="C675" t="s">
        <v>692</v>
      </c>
      <c r="D675" t="str">
        <f>IF('P15'!L10&lt;&gt;"",'P15'!L10,"")</f>
        <v/>
      </c>
      <c r="E675" s="1" t="s">
        <v>487</v>
      </c>
      <c r="F675" t="s">
        <v>492</v>
      </c>
    </row>
    <row r="676" spans="1:6" ht="14">
      <c r="A676" t="s">
        <v>781</v>
      </c>
      <c r="B676" s="1">
        <v>1157</v>
      </c>
      <c r="C676" t="s">
        <v>653</v>
      </c>
      <c r="D676" t="str">
        <f>IF('P15'!C11&lt;&gt;"",'P15'!C11,"")</f>
        <v/>
      </c>
      <c r="E676" s="1" t="s">
        <v>487</v>
      </c>
      <c r="F676" t="s">
        <v>492</v>
      </c>
    </row>
    <row r="677" spans="1:6" ht="14">
      <c r="A677" t="s">
        <v>781</v>
      </c>
      <c r="B677" s="1">
        <v>1158</v>
      </c>
      <c r="C677" t="s">
        <v>537</v>
      </c>
      <c r="D677" t="str">
        <f>IF('P15'!D11&lt;&gt;"",'P15'!D11,"")</f>
        <v/>
      </c>
      <c r="E677" s="1" t="s">
        <v>487</v>
      </c>
      <c r="F677" t="s">
        <v>492</v>
      </c>
    </row>
    <row r="678" spans="1:6" ht="14">
      <c r="A678" t="s">
        <v>781</v>
      </c>
      <c r="B678" s="1">
        <v>1159</v>
      </c>
      <c r="C678" t="s">
        <v>600</v>
      </c>
      <c r="D678" t="str">
        <f>IF('P15'!E11&lt;&gt;"",'P15'!E11,"")</f>
        <v/>
      </c>
      <c r="E678" s="1" t="s">
        <v>487</v>
      </c>
      <c r="F678" t="s">
        <v>492</v>
      </c>
    </row>
    <row r="679" spans="1:6" ht="14">
      <c r="A679" t="s">
        <v>781</v>
      </c>
      <c r="B679" s="1">
        <v>1160</v>
      </c>
      <c r="C679" t="s">
        <v>601</v>
      </c>
      <c r="D679" t="str">
        <f>IF('P15'!F11&lt;&gt;"",'P15'!F11,"")</f>
        <v/>
      </c>
      <c r="E679" s="1" t="s">
        <v>487</v>
      </c>
      <c r="F679" t="s">
        <v>492</v>
      </c>
    </row>
    <row r="680" spans="1:6" ht="14">
      <c r="A680" t="s">
        <v>781</v>
      </c>
      <c r="B680" s="1">
        <v>1161</v>
      </c>
      <c r="C680" t="s">
        <v>538</v>
      </c>
      <c r="D680" t="str">
        <f>IF('P15'!G11&lt;&gt;"",'P15'!G11,"")</f>
        <v/>
      </c>
      <c r="E680" s="1" t="s">
        <v>487</v>
      </c>
      <c r="F680" t="s">
        <v>492</v>
      </c>
    </row>
    <row r="681" spans="1:6" ht="14">
      <c r="A681" t="s">
        <v>781</v>
      </c>
      <c r="B681" s="1">
        <v>1162</v>
      </c>
      <c r="C681" t="s">
        <v>654</v>
      </c>
      <c r="D681" t="str">
        <f>IF('P15'!H11&lt;&gt;"",'P15'!H11,"")</f>
        <v/>
      </c>
      <c r="E681" s="1" t="s">
        <v>487</v>
      </c>
      <c r="F681" t="s">
        <v>492</v>
      </c>
    </row>
    <row r="682" spans="1:6" ht="14">
      <c r="A682" t="s">
        <v>781</v>
      </c>
      <c r="B682" s="1">
        <v>1163</v>
      </c>
      <c r="C682" t="s">
        <v>700</v>
      </c>
      <c r="D682" t="str">
        <f>IF('P15'!I11&lt;&gt;"",'P15'!I11,"")</f>
        <v/>
      </c>
      <c r="E682" s="1" t="s">
        <v>487</v>
      </c>
      <c r="F682" t="s">
        <v>492</v>
      </c>
    </row>
    <row r="683" spans="1:6" ht="14">
      <c r="A683" t="s">
        <v>781</v>
      </c>
      <c r="B683" s="1">
        <v>1164</v>
      </c>
      <c r="C683" t="s">
        <v>701</v>
      </c>
      <c r="D683" t="str">
        <f>IF('P15'!J11&lt;&gt;"",'P15'!J11,"")</f>
        <v/>
      </c>
      <c r="E683" s="1" t="s">
        <v>487</v>
      </c>
      <c r="F683" t="s">
        <v>492</v>
      </c>
    </row>
    <row r="684" spans="1:6" ht="14">
      <c r="A684" t="s">
        <v>781</v>
      </c>
      <c r="B684" s="1">
        <v>1165</v>
      </c>
      <c r="C684" t="s">
        <v>702</v>
      </c>
      <c r="D684" t="str">
        <f>IF('P15'!K11&lt;&gt;"",'P15'!K11,"")</f>
        <v/>
      </c>
      <c r="E684" s="1" t="s">
        <v>487</v>
      </c>
      <c r="F684" t="s">
        <v>492</v>
      </c>
    </row>
    <row r="685" spans="1:6" ht="14">
      <c r="A685" t="s">
        <v>781</v>
      </c>
      <c r="B685" s="1">
        <v>1166</v>
      </c>
      <c r="C685" t="s">
        <v>703</v>
      </c>
      <c r="D685" t="str">
        <f>IF('P15'!L11&lt;&gt;"",'P15'!L11,"")</f>
        <v/>
      </c>
      <c r="E685" s="1" t="s">
        <v>487</v>
      </c>
      <c r="F685" t="s">
        <v>492</v>
      </c>
    </row>
    <row r="686" spans="1:6" ht="14">
      <c r="A686" t="s">
        <v>781</v>
      </c>
      <c r="B686" s="1">
        <v>1168</v>
      </c>
      <c r="C686" t="s">
        <v>497</v>
      </c>
      <c r="D686" t="str">
        <f>IF('P15'!C12&lt;&gt;"",'P15'!C12,"")</f>
        <v/>
      </c>
      <c r="E686" s="1" t="s">
        <v>487</v>
      </c>
      <c r="F686" t="s">
        <v>492</v>
      </c>
    </row>
    <row r="687" spans="1:6" ht="14">
      <c r="A687" t="s">
        <v>781</v>
      </c>
      <c r="B687" s="1">
        <v>1169</v>
      </c>
      <c r="C687" t="s">
        <v>539</v>
      </c>
      <c r="D687" t="str">
        <f>IF('P15'!D12&lt;&gt;"",'P15'!D12,"")</f>
        <v/>
      </c>
      <c r="E687" s="1" t="s">
        <v>487</v>
      </c>
      <c r="F687" t="s">
        <v>492</v>
      </c>
    </row>
    <row r="688" spans="1:6" ht="14">
      <c r="A688" t="s">
        <v>781</v>
      </c>
      <c r="B688" s="1">
        <v>1170</v>
      </c>
      <c r="C688" t="s">
        <v>499</v>
      </c>
      <c r="D688" t="str">
        <f>IF('P15'!E12&lt;&gt;"",'P15'!E12,"")</f>
        <v/>
      </c>
      <c r="E688" s="1" t="s">
        <v>487</v>
      </c>
      <c r="F688" t="s">
        <v>492</v>
      </c>
    </row>
    <row r="689" spans="1:6" ht="14">
      <c r="A689" t="s">
        <v>781</v>
      </c>
      <c r="B689" s="1">
        <v>1171</v>
      </c>
      <c r="C689" t="s">
        <v>603</v>
      </c>
      <c r="D689" t="str">
        <f>IF('P15'!F12&lt;&gt;"",'P15'!F12,"")</f>
        <v/>
      </c>
      <c r="E689" s="1" t="s">
        <v>487</v>
      </c>
      <c r="F689" t="s">
        <v>492</v>
      </c>
    </row>
    <row r="690" spans="1:6" ht="14">
      <c r="A690" t="s">
        <v>781</v>
      </c>
      <c r="B690" s="1">
        <v>1172</v>
      </c>
      <c r="C690" t="s">
        <v>540</v>
      </c>
      <c r="D690" t="str">
        <f>IF('P15'!G12&lt;&gt;"",'P15'!G12,"")</f>
        <v/>
      </c>
      <c r="E690" s="1" t="s">
        <v>487</v>
      </c>
      <c r="F690" t="s">
        <v>492</v>
      </c>
    </row>
    <row r="691" spans="1:6" ht="14">
      <c r="A691" t="s">
        <v>781</v>
      </c>
      <c r="B691" s="1">
        <v>1173</v>
      </c>
      <c r="C691" t="s">
        <v>655</v>
      </c>
      <c r="D691" t="str">
        <f>IF('P15'!H12&lt;&gt;"",'P15'!H12,"")</f>
        <v/>
      </c>
      <c r="E691" s="1" t="s">
        <v>487</v>
      </c>
      <c r="F691" t="s">
        <v>492</v>
      </c>
    </row>
    <row r="692" spans="1:6" ht="14">
      <c r="A692" t="s">
        <v>781</v>
      </c>
      <c r="B692" s="1">
        <v>1174</v>
      </c>
      <c r="C692" t="s">
        <v>712</v>
      </c>
      <c r="D692" t="str">
        <f>IF('P15'!I12&lt;&gt;"",'P15'!I12,"")</f>
        <v/>
      </c>
      <c r="E692" s="1" t="s">
        <v>487</v>
      </c>
      <c r="F692" t="s">
        <v>492</v>
      </c>
    </row>
    <row r="693" spans="1:6" ht="14">
      <c r="A693" t="s">
        <v>781</v>
      </c>
      <c r="B693" s="1">
        <v>1175</v>
      </c>
      <c r="C693" t="s">
        <v>713</v>
      </c>
      <c r="D693" t="str">
        <f>IF('P15'!J12&lt;&gt;"",'P15'!J12,"")</f>
        <v/>
      </c>
      <c r="E693" s="1" t="s">
        <v>487</v>
      </c>
      <c r="F693" t="s">
        <v>492</v>
      </c>
    </row>
    <row r="694" spans="1:6" ht="14">
      <c r="A694" t="s">
        <v>781</v>
      </c>
      <c r="B694" s="1">
        <v>1176</v>
      </c>
      <c r="C694" t="s">
        <v>714</v>
      </c>
      <c r="D694" t="str">
        <f>IF('P15'!K12&lt;&gt;"",'P15'!K12,"")</f>
        <v/>
      </c>
      <c r="E694" s="1" t="s">
        <v>487</v>
      </c>
      <c r="F694" t="s">
        <v>492</v>
      </c>
    </row>
    <row r="695" spans="1:6" ht="14">
      <c r="A695" t="s">
        <v>781</v>
      </c>
      <c r="B695" s="1">
        <v>1177</v>
      </c>
      <c r="C695" t="s">
        <v>715</v>
      </c>
      <c r="D695" t="str">
        <f>IF('P15'!L12&lt;&gt;"",'P15'!L12,"")</f>
        <v/>
      </c>
      <c r="E695" s="1" t="s">
        <v>487</v>
      </c>
      <c r="F695" t="s">
        <v>492</v>
      </c>
    </row>
    <row r="696" spans="1:6" ht="14">
      <c r="A696" t="s">
        <v>781</v>
      </c>
      <c r="B696" s="1">
        <v>1179</v>
      </c>
      <c r="C696" t="s">
        <v>500</v>
      </c>
      <c r="D696" t="str">
        <f>IF('P15'!C13&lt;&gt;"",'P15'!C13,"")</f>
        <v/>
      </c>
      <c r="E696" s="1" t="s">
        <v>487</v>
      </c>
      <c r="F696" t="s">
        <v>492</v>
      </c>
    </row>
    <row r="697" spans="1:6" ht="14">
      <c r="A697" t="s">
        <v>781</v>
      </c>
      <c r="B697" s="1">
        <v>1180</v>
      </c>
      <c r="C697" t="s">
        <v>541</v>
      </c>
      <c r="D697" t="str">
        <f>IF('P15'!D13&lt;&gt;"",'P15'!D13,"")</f>
        <v/>
      </c>
      <c r="E697" s="1" t="s">
        <v>487</v>
      </c>
      <c r="F697" t="s">
        <v>492</v>
      </c>
    </row>
    <row r="698" spans="1:6" ht="14">
      <c r="A698" t="s">
        <v>781</v>
      </c>
      <c r="B698" s="1">
        <v>1181</v>
      </c>
      <c r="C698" t="s">
        <v>724</v>
      </c>
      <c r="D698" t="str">
        <f>IF('P15'!E13&lt;&gt;"",'P15'!E13,"")</f>
        <v/>
      </c>
      <c r="E698" s="1" t="s">
        <v>487</v>
      </c>
      <c r="F698" t="s">
        <v>492</v>
      </c>
    </row>
    <row r="699" spans="1:6" ht="14">
      <c r="A699" t="s">
        <v>781</v>
      </c>
      <c r="B699" s="1">
        <v>1182</v>
      </c>
      <c r="C699" t="s">
        <v>604</v>
      </c>
      <c r="D699" t="str">
        <f>IF('P15'!F13&lt;&gt;"",'P15'!F13,"")</f>
        <v/>
      </c>
      <c r="E699" s="1" t="s">
        <v>487</v>
      </c>
      <c r="F699" t="s">
        <v>492</v>
      </c>
    </row>
    <row r="700" spans="1:6" ht="14">
      <c r="A700" t="s">
        <v>781</v>
      </c>
      <c r="B700" s="1">
        <v>1183</v>
      </c>
      <c r="C700" t="s">
        <v>542</v>
      </c>
      <c r="D700" t="str">
        <f>IF('P15'!G13&lt;&gt;"",'P15'!G13,"")</f>
        <v/>
      </c>
      <c r="E700" s="1" t="s">
        <v>487</v>
      </c>
      <c r="F700" t="s">
        <v>492</v>
      </c>
    </row>
    <row r="701" spans="1:6" ht="14">
      <c r="A701" t="s">
        <v>781</v>
      </c>
      <c r="B701" s="1">
        <v>1184</v>
      </c>
      <c r="C701" t="s">
        <v>656</v>
      </c>
      <c r="D701" t="str">
        <f>IF('P15'!H13&lt;&gt;"",'P15'!H13,"")</f>
        <v/>
      </c>
      <c r="E701" s="1" t="s">
        <v>487</v>
      </c>
      <c r="F701" t="s">
        <v>492</v>
      </c>
    </row>
    <row r="702" spans="1:6" ht="14">
      <c r="A702" t="s">
        <v>781</v>
      </c>
      <c r="B702" s="1">
        <v>1185</v>
      </c>
      <c r="C702" t="s">
        <v>725</v>
      </c>
      <c r="D702" t="str">
        <f>IF('P15'!I13&lt;&gt;"",'P15'!I13,"")</f>
        <v/>
      </c>
      <c r="E702" s="1" t="s">
        <v>487</v>
      </c>
      <c r="F702" t="s">
        <v>492</v>
      </c>
    </row>
    <row r="703" spans="1:6" ht="14">
      <c r="A703" t="s">
        <v>781</v>
      </c>
      <c r="B703" s="1">
        <v>1186</v>
      </c>
      <c r="C703" t="s">
        <v>726</v>
      </c>
      <c r="D703" t="str">
        <f>IF('P15'!J13&lt;&gt;"",'P15'!J13,"")</f>
        <v/>
      </c>
      <c r="E703" s="1" t="s">
        <v>487</v>
      </c>
      <c r="F703" t="s">
        <v>492</v>
      </c>
    </row>
    <row r="704" spans="1:6" ht="14">
      <c r="A704" t="s">
        <v>781</v>
      </c>
      <c r="B704" s="1">
        <v>1187</v>
      </c>
      <c r="C704" t="s">
        <v>727</v>
      </c>
      <c r="D704" t="str">
        <f>IF('P15'!K13&lt;&gt;"",'P15'!K13,"")</f>
        <v/>
      </c>
      <c r="E704" s="1" t="s">
        <v>487</v>
      </c>
      <c r="F704" t="s">
        <v>492</v>
      </c>
    </row>
    <row r="705" spans="1:6" ht="14">
      <c r="A705" t="s">
        <v>781</v>
      </c>
      <c r="B705" s="1">
        <v>1188</v>
      </c>
      <c r="C705" t="s">
        <v>728</v>
      </c>
      <c r="D705" t="str">
        <f>IF('P15'!L13&lt;&gt;"",'P15'!L13,"")</f>
        <v/>
      </c>
      <c r="E705" s="1" t="s">
        <v>487</v>
      </c>
      <c r="F705" t="s">
        <v>492</v>
      </c>
    </row>
    <row r="706" spans="1:6" ht="14">
      <c r="A706" t="s">
        <v>781</v>
      </c>
      <c r="B706" s="1">
        <v>1190</v>
      </c>
      <c r="C706" t="s">
        <v>657</v>
      </c>
      <c r="D706" t="str">
        <f>IF('P15'!C14&lt;&gt;"",'P15'!C14,"")</f>
        <v/>
      </c>
      <c r="E706" s="1" t="s">
        <v>487</v>
      </c>
      <c r="F706" t="s">
        <v>492</v>
      </c>
    </row>
    <row r="707" spans="1:6" ht="14">
      <c r="A707" t="s">
        <v>781</v>
      </c>
      <c r="B707" s="1">
        <v>1191</v>
      </c>
      <c r="C707" t="s">
        <v>543</v>
      </c>
      <c r="D707" t="str">
        <f>IF('P15'!D14&lt;&gt;"",'P15'!D14,"")</f>
        <v/>
      </c>
      <c r="E707" s="1" t="s">
        <v>487</v>
      </c>
      <c r="F707" t="s">
        <v>492</v>
      </c>
    </row>
    <row r="708" spans="1:6" ht="14">
      <c r="A708" t="s">
        <v>781</v>
      </c>
      <c r="B708" s="1">
        <v>1192</v>
      </c>
      <c r="C708" t="s">
        <v>737</v>
      </c>
      <c r="D708" t="str">
        <f>IF('P15'!E14&lt;&gt;"",'P15'!E14,"")</f>
        <v/>
      </c>
      <c r="E708" s="1" t="s">
        <v>487</v>
      </c>
      <c r="F708" t="s">
        <v>492</v>
      </c>
    </row>
    <row r="709" spans="1:6" ht="14">
      <c r="A709" t="s">
        <v>781</v>
      </c>
      <c r="B709" s="1">
        <v>1193</v>
      </c>
      <c r="C709" t="s">
        <v>605</v>
      </c>
      <c r="D709" t="str">
        <f>IF('P15'!F14&lt;&gt;"",'P15'!F14,"")</f>
        <v/>
      </c>
      <c r="E709" s="1" t="s">
        <v>487</v>
      </c>
      <c r="F709" t="s">
        <v>492</v>
      </c>
    </row>
    <row r="710" spans="1:6" ht="14">
      <c r="A710" t="s">
        <v>781</v>
      </c>
      <c r="B710" s="1">
        <v>1194</v>
      </c>
      <c r="C710" t="s">
        <v>544</v>
      </c>
      <c r="D710" t="str">
        <f>IF('P15'!G14&lt;&gt;"",'P15'!G14,"")</f>
        <v/>
      </c>
      <c r="E710" s="1" t="s">
        <v>487</v>
      </c>
      <c r="F710" t="s">
        <v>492</v>
      </c>
    </row>
    <row r="711" spans="1:6" ht="14">
      <c r="A711" t="s">
        <v>781</v>
      </c>
      <c r="B711" s="1">
        <v>1195</v>
      </c>
      <c r="C711" t="s">
        <v>658</v>
      </c>
      <c r="D711" t="str">
        <f>IF('P15'!H14&lt;&gt;"",'P15'!H14,"")</f>
        <v/>
      </c>
      <c r="E711" s="1" t="s">
        <v>487</v>
      </c>
      <c r="F711" t="s">
        <v>492</v>
      </c>
    </row>
    <row r="712" spans="1:6" ht="14">
      <c r="A712" t="s">
        <v>781</v>
      </c>
      <c r="B712" s="1">
        <v>1196</v>
      </c>
      <c r="C712" t="s">
        <v>738</v>
      </c>
      <c r="D712" t="str">
        <f>IF('P15'!I14&lt;&gt;"",'P15'!I14,"")</f>
        <v/>
      </c>
      <c r="E712" s="1" t="s">
        <v>487</v>
      </c>
      <c r="F712" t="s">
        <v>492</v>
      </c>
    </row>
    <row r="713" spans="1:6" ht="14">
      <c r="A713" t="s">
        <v>781</v>
      </c>
      <c r="B713" s="1">
        <v>1197</v>
      </c>
      <c r="C713" t="s">
        <v>739</v>
      </c>
      <c r="D713" t="str">
        <f>IF('P15'!J14&lt;&gt;"",'P15'!J14,"")</f>
        <v/>
      </c>
      <c r="E713" s="1" t="s">
        <v>487</v>
      </c>
      <c r="F713" t="s">
        <v>492</v>
      </c>
    </row>
    <row r="714" spans="1:6" ht="14">
      <c r="A714" t="s">
        <v>781</v>
      </c>
      <c r="B714" s="1">
        <v>1198</v>
      </c>
      <c r="C714" t="s">
        <v>740</v>
      </c>
      <c r="D714" t="str">
        <f>IF('P15'!K14&lt;&gt;"",'P15'!K14,"")</f>
        <v/>
      </c>
      <c r="E714" s="1" t="s">
        <v>487</v>
      </c>
      <c r="F714" t="s">
        <v>492</v>
      </c>
    </row>
    <row r="715" spans="1:6" ht="14">
      <c r="A715" t="s">
        <v>781</v>
      </c>
      <c r="B715" s="1">
        <v>1199</v>
      </c>
      <c r="C715" t="s">
        <v>741</v>
      </c>
      <c r="D715" t="str">
        <f>IF('P15'!L14&lt;&gt;"",'P15'!L14,"")</f>
        <v/>
      </c>
      <c r="E715" s="1" t="s">
        <v>487</v>
      </c>
      <c r="F715" t="s">
        <v>492</v>
      </c>
    </row>
    <row r="716" spans="1:6" ht="14">
      <c r="A716" t="s">
        <v>781</v>
      </c>
      <c r="B716" s="1">
        <v>1202</v>
      </c>
      <c r="C716" t="s">
        <v>502</v>
      </c>
      <c r="D716" t="str">
        <f>IF('P15'!C15&lt;&gt;"",'P15'!C15,"")</f>
        <v/>
      </c>
      <c r="E716" s="1" t="s">
        <v>487</v>
      </c>
      <c r="F716" t="s">
        <v>492</v>
      </c>
    </row>
    <row r="717" spans="1:6" ht="14">
      <c r="A717" t="s">
        <v>781</v>
      </c>
      <c r="B717" s="1">
        <v>1203</v>
      </c>
      <c r="C717" t="s">
        <v>545</v>
      </c>
      <c r="D717" t="str">
        <f>IF('P15'!D15&lt;&gt;"",'P15'!D15,"")</f>
        <v/>
      </c>
      <c r="E717" s="1" t="s">
        <v>487</v>
      </c>
      <c r="F717" t="s">
        <v>492</v>
      </c>
    </row>
    <row r="718" spans="1:6" ht="14">
      <c r="A718" t="s">
        <v>781</v>
      </c>
      <c r="B718" s="1">
        <v>1204</v>
      </c>
      <c r="C718" t="s">
        <v>503</v>
      </c>
      <c r="D718" t="str">
        <f>IF('P15'!E15&lt;&gt;"",'P15'!E15,"")</f>
        <v/>
      </c>
      <c r="E718" s="1" t="s">
        <v>487</v>
      </c>
      <c r="F718" t="s">
        <v>492</v>
      </c>
    </row>
    <row r="719" spans="1:6" ht="14">
      <c r="A719" t="s">
        <v>781</v>
      </c>
      <c r="B719" s="1">
        <v>1205</v>
      </c>
      <c r="C719" t="s">
        <v>606</v>
      </c>
      <c r="D719" t="str">
        <f>IF('P15'!F15&lt;&gt;"",'P15'!F15,"")</f>
        <v/>
      </c>
      <c r="E719" s="1" t="s">
        <v>487</v>
      </c>
      <c r="F719" t="s">
        <v>492</v>
      </c>
    </row>
    <row r="720" spans="1:6" ht="14">
      <c r="A720" t="s">
        <v>781</v>
      </c>
      <c r="B720" s="1">
        <v>1206</v>
      </c>
      <c r="C720" t="s">
        <v>546</v>
      </c>
      <c r="D720" t="str">
        <f>IF('P15'!G15&lt;&gt;"",'P15'!G15,"")</f>
        <v/>
      </c>
      <c r="E720" s="1" t="s">
        <v>487</v>
      </c>
      <c r="F720" t="s">
        <v>492</v>
      </c>
    </row>
    <row r="721" spans="1:6" ht="14">
      <c r="A721" t="s">
        <v>781</v>
      </c>
      <c r="B721" s="1">
        <v>1207</v>
      </c>
      <c r="C721" t="s">
        <v>659</v>
      </c>
      <c r="D721" t="str">
        <f>IF('P15'!H15&lt;&gt;"",'P15'!H15,"")</f>
        <v/>
      </c>
      <c r="E721" s="1" t="s">
        <v>487</v>
      </c>
      <c r="F721" t="s">
        <v>492</v>
      </c>
    </row>
    <row r="722" spans="1:6" ht="14">
      <c r="A722" t="s">
        <v>781</v>
      </c>
      <c r="B722" s="1">
        <v>1208</v>
      </c>
      <c r="C722" t="s">
        <v>750</v>
      </c>
      <c r="D722" t="str">
        <f>IF('P15'!I15&lt;&gt;"",'P15'!I15,"")</f>
        <v/>
      </c>
      <c r="E722" s="1" t="s">
        <v>487</v>
      </c>
      <c r="F722" t="s">
        <v>492</v>
      </c>
    </row>
    <row r="723" spans="1:6" ht="14">
      <c r="A723" t="s">
        <v>781</v>
      </c>
      <c r="B723" s="1">
        <v>1209</v>
      </c>
      <c r="C723" t="s">
        <v>751</v>
      </c>
      <c r="D723" t="str">
        <f>IF('P15'!J15&lt;&gt;"",'P15'!J15,"")</f>
        <v/>
      </c>
      <c r="E723" s="1" t="s">
        <v>487</v>
      </c>
      <c r="F723" t="s">
        <v>492</v>
      </c>
    </row>
    <row r="724" spans="1:6" ht="14">
      <c r="A724" t="s">
        <v>781</v>
      </c>
      <c r="B724" s="1">
        <v>1210</v>
      </c>
      <c r="C724" t="s">
        <v>752</v>
      </c>
      <c r="D724" t="str">
        <f>IF('P15'!K15&lt;&gt;"",'P15'!K15,"")</f>
        <v/>
      </c>
      <c r="E724" s="1" t="s">
        <v>487</v>
      </c>
      <c r="F724" t="s">
        <v>492</v>
      </c>
    </row>
    <row r="725" spans="1:6" ht="14">
      <c r="A725" t="s">
        <v>781</v>
      </c>
      <c r="B725" s="1">
        <v>1211</v>
      </c>
      <c r="C725" t="s">
        <v>753</v>
      </c>
      <c r="D725" t="str">
        <f>IF('P15'!L15&lt;&gt;"",'P15'!L15,"")</f>
        <v/>
      </c>
      <c r="E725" s="1" t="s">
        <v>487</v>
      </c>
      <c r="F725" t="s">
        <v>492</v>
      </c>
    </row>
    <row r="726" spans="1:6" ht="14">
      <c r="A726" t="s">
        <v>781</v>
      </c>
      <c r="B726" s="1">
        <v>1214</v>
      </c>
      <c r="C726" t="s">
        <v>660</v>
      </c>
      <c r="D726" t="str">
        <f>IF('P15'!C16&lt;&gt;"",'P15'!C16,"")</f>
        <v/>
      </c>
      <c r="E726" s="1" t="s">
        <v>487</v>
      </c>
      <c r="F726" t="s">
        <v>492</v>
      </c>
    </row>
    <row r="727" spans="1:6" ht="14">
      <c r="A727" t="s">
        <v>781</v>
      </c>
      <c r="B727" s="1">
        <v>1215</v>
      </c>
      <c r="C727" t="s">
        <v>547</v>
      </c>
      <c r="D727" t="str">
        <f>IF('P15'!D16&lt;&gt;"",'P15'!D16,"")</f>
        <v/>
      </c>
      <c r="E727" s="1" t="s">
        <v>487</v>
      </c>
      <c r="F727" t="s">
        <v>492</v>
      </c>
    </row>
    <row r="728" spans="1:6" ht="14">
      <c r="A728" t="s">
        <v>781</v>
      </c>
      <c r="B728" s="1">
        <v>1216</v>
      </c>
      <c r="C728" t="s">
        <v>609</v>
      </c>
      <c r="D728" t="str">
        <f>IF('P15'!E16&lt;&gt;"",'P15'!E16,"")</f>
        <v/>
      </c>
      <c r="E728" s="1" t="s">
        <v>487</v>
      </c>
      <c r="F728" t="s">
        <v>492</v>
      </c>
    </row>
    <row r="729" spans="1:6" ht="14">
      <c r="A729" t="s">
        <v>781</v>
      </c>
      <c r="B729" s="1">
        <v>1217</v>
      </c>
      <c r="C729" t="s">
        <v>610</v>
      </c>
      <c r="D729" t="str">
        <f>IF('P15'!F16&lt;&gt;"",'P15'!F16,"")</f>
        <v/>
      </c>
      <c r="E729" s="1" t="s">
        <v>487</v>
      </c>
      <c r="F729" t="s">
        <v>492</v>
      </c>
    </row>
    <row r="730" spans="1:6" ht="14">
      <c r="A730" t="s">
        <v>781</v>
      </c>
      <c r="B730" s="1">
        <v>1218</v>
      </c>
      <c r="C730" t="s">
        <v>548</v>
      </c>
      <c r="D730" t="str">
        <f>IF('P15'!G16&lt;&gt;"",'P15'!G16,"")</f>
        <v/>
      </c>
      <c r="E730" s="1" t="s">
        <v>487</v>
      </c>
      <c r="F730" t="s">
        <v>492</v>
      </c>
    </row>
    <row r="731" spans="1:6" ht="14">
      <c r="A731" t="s">
        <v>781</v>
      </c>
      <c r="B731" s="1">
        <v>1219</v>
      </c>
      <c r="C731" t="s">
        <v>661</v>
      </c>
      <c r="D731" t="str">
        <f>IF('P15'!H16&lt;&gt;"",'P15'!H16,"")</f>
        <v/>
      </c>
      <c r="E731" s="1" t="s">
        <v>487</v>
      </c>
      <c r="F731" t="s">
        <v>492</v>
      </c>
    </row>
    <row r="732" spans="1:6" ht="14">
      <c r="A732" t="s">
        <v>781</v>
      </c>
      <c r="B732" s="1">
        <v>1220</v>
      </c>
      <c r="C732" t="s">
        <v>762</v>
      </c>
      <c r="D732" t="str">
        <f>IF('P15'!I16&lt;&gt;"",'P15'!I16,"")</f>
        <v/>
      </c>
      <c r="E732" s="1" t="s">
        <v>487</v>
      </c>
      <c r="F732" t="s">
        <v>492</v>
      </c>
    </row>
    <row r="733" spans="1:6" ht="14">
      <c r="A733" t="s">
        <v>781</v>
      </c>
      <c r="B733" s="1">
        <v>1221</v>
      </c>
      <c r="C733" t="s">
        <v>763</v>
      </c>
      <c r="D733" t="str">
        <f>IF('P15'!J16&lt;&gt;"",'P15'!J16,"")</f>
        <v/>
      </c>
      <c r="E733" s="1" t="s">
        <v>487</v>
      </c>
      <c r="F733" t="s">
        <v>492</v>
      </c>
    </row>
    <row r="734" spans="1:6" ht="14">
      <c r="A734" t="s">
        <v>781</v>
      </c>
      <c r="B734" s="1">
        <v>1222</v>
      </c>
      <c r="C734" t="s">
        <v>764</v>
      </c>
      <c r="D734" t="str">
        <f>IF('P15'!K16&lt;&gt;"",'P15'!K16,"")</f>
        <v/>
      </c>
      <c r="E734" s="1" t="s">
        <v>487</v>
      </c>
      <c r="F734" t="s">
        <v>492</v>
      </c>
    </row>
    <row r="735" spans="1:6" ht="14">
      <c r="A735" t="s">
        <v>781</v>
      </c>
      <c r="B735" s="1">
        <v>1223</v>
      </c>
      <c r="C735" t="s">
        <v>765</v>
      </c>
      <c r="D735" t="str">
        <f>IF('P15'!L16&lt;&gt;"",'P15'!L16,"")</f>
        <v/>
      </c>
      <c r="E735" s="1" t="s">
        <v>487</v>
      </c>
      <c r="F735" t="s">
        <v>492</v>
      </c>
    </row>
    <row r="736" spans="1:6" ht="14">
      <c r="A736" t="s">
        <v>781</v>
      </c>
      <c r="B736" s="1">
        <v>1226</v>
      </c>
      <c r="C736" t="s">
        <v>505</v>
      </c>
      <c r="D736" t="str">
        <f>IF('P15'!C17&lt;&gt;"",'P15'!C17,"")</f>
        <v/>
      </c>
      <c r="E736" s="1" t="s">
        <v>487</v>
      </c>
      <c r="F736" t="s">
        <v>492</v>
      </c>
    </row>
    <row r="737" spans="1:6" ht="14">
      <c r="A737" t="s">
        <v>781</v>
      </c>
      <c r="B737" s="1">
        <v>1227</v>
      </c>
      <c r="C737" t="s">
        <v>549</v>
      </c>
      <c r="D737" t="str">
        <f>IF('P15'!D17&lt;&gt;"",'P15'!D17,"")</f>
        <v/>
      </c>
      <c r="E737" s="1" t="s">
        <v>487</v>
      </c>
      <c r="F737" t="s">
        <v>492</v>
      </c>
    </row>
    <row r="738" spans="1:6" ht="14">
      <c r="A738" t="s">
        <v>781</v>
      </c>
      <c r="B738" s="1">
        <v>1228</v>
      </c>
      <c r="C738" t="s">
        <v>506</v>
      </c>
      <c r="D738" t="str">
        <f>IF('P15'!E17&lt;&gt;"",'P15'!E17,"")</f>
        <v/>
      </c>
      <c r="E738" s="1" t="s">
        <v>487</v>
      </c>
      <c r="F738" t="s">
        <v>492</v>
      </c>
    </row>
    <row r="739" spans="1:6" ht="14">
      <c r="A739" t="s">
        <v>781</v>
      </c>
      <c r="B739" s="1">
        <v>1229</v>
      </c>
      <c r="C739" t="s">
        <v>612</v>
      </c>
      <c r="D739" t="str">
        <f>IF('P15'!F17&lt;&gt;"",'P15'!F17,"")</f>
        <v/>
      </c>
      <c r="E739" s="1" t="s">
        <v>487</v>
      </c>
      <c r="F739" t="s">
        <v>492</v>
      </c>
    </row>
    <row r="740" spans="1:6" ht="14">
      <c r="A740" t="s">
        <v>781</v>
      </c>
      <c r="B740" s="1">
        <v>1230</v>
      </c>
      <c r="C740" t="s">
        <v>550</v>
      </c>
      <c r="D740" t="str">
        <f>IF('P15'!G17&lt;&gt;"",'P15'!G17,"")</f>
        <v/>
      </c>
      <c r="E740" s="1" t="s">
        <v>487</v>
      </c>
      <c r="F740" t="s">
        <v>492</v>
      </c>
    </row>
    <row r="741" spans="1:6" ht="14">
      <c r="A741" t="s">
        <v>781</v>
      </c>
      <c r="B741" s="1">
        <v>1231</v>
      </c>
      <c r="C741" t="s">
        <v>662</v>
      </c>
      <c r="D741" t="str">
        <f>IF('P15'!H17&lt;&gt;"",'P15'!H17,"")</f>
        <v/>
      </c>
      <c r="E741" s="1" t="s">
        <v>487</v>
      </c>
      <c r="F741" t="s">
        <v>492</v>
      </c>
    </row>
    <row r="742" spans="1:6" ht="14">
      <c r="A742" t="s">
        <v>781</v>
      </c>
      <c r="B742" s="1">
        <v>1232</v>
      </c>
      <c r="C742" t="s">
        <v>774</v>
      </c>
      <c r="D742" t="str">
        <f>IF('P15'!I17&lt;&gt;"",'P15'!I17,"")</f>
        <v/>
      </c>
      <c r="E742" s="1" t="s">
        <v>487</v>
      </c>
      <c r="F742" t="s">
        <v>492</v>
      </c>
    </row>
    <row r="743" spans="1:6" ht="14">
      <c r="A743" t="s">
        <v>781</v>
      </c>
      <c r="B743" s="1">
        <v>1233</v>
      </c>
      <c r="C743" t="s">
        <v>775</v>
      </c>
      <c r="D743" t="str">
        <f>IF('P15'!J17&lt;&gt;"",'P15'!J17,"")</f>
        <v/>
      </c>
      <c r="E743" s="1" t="s">
        <v>487</v>
      </c>
      <c r="F743" t="s">
        <v>492</v>
      </c>
    </row>
    <row r="744" spans="1:6" ht="14">
      <c r="A744" t="s">
        <v>781</v>
      </c>
      <c r="B744" s="1">
        <v>1234</v>
      </c>
      <c r="C744" t="s">
        <v>776</v>
      </c>
      <c r="D744" t="str">
        <f>IF('P15'!K17&lt;&gt;"",'P15'!K17,"")</f>
        <v/>
      </c>
      <c r="E744" s="1" t="s">
        <v>487</v>
      </c>
      <c r="F744" t="s">
        <v>492</v>
      </c>
    </row>
    <row r="745" spans="1:6" ht="14">
      <c r="A745" t="s">
        <v>781</v>
      </c>
      <c r="B745" s="1">
        <v>1235</v>
      </c>
      <c r="C745" t="s">
        <v>777</v>
      </c>
      <c r="D745" t="str">
        <f>IF('P15'!L17&lt;&gt;"",'P15'!L17,"")</f>
        <v/>
      </c>
      <c r="E745" s="1" t="s">
        <v>487</v>
      </c>
      <c r="F745" t="s">
        <v>492</v>
      </c>
    </row>
    <row r="746" spans="1:6" ht="14">
      <c r="A746" t="s">
        <v>781</v>
      </c>
      <c r="B746" s="1">
        <v>1236</v>
      </c>
      <c r="C746" t="s">
        <v>589</v>
      </c>
      <c r="D746" t="str">
        <f>IF('P15'!B18&lt;&gt;"",'P15'!B18,"")</f>
        <v/>
      </c>
      <c r="E746" s="1" t="s">
        <v>487</v>
      </c>
      <c r="F746" t="s">
        <v>492</v>
      </c>
    </row>
    <row r="747" spans="1:6" ht="14">
      <c r="A747" t="s">
        <v>781</v>
      </c>
      <c r="B747" s="1">
        <v>1237</v>
      </c>
      <c r="C747" t="s">
        <v>663</v>
      </c>
      <c r="D747" t="str">
        <f>IF('P15'!C18&lt;&gt;"",'P15'!C18,"")</f>
        <v/>
      </c>
      <c r="E747" s="1" t="s">
        <v>487</v>
      </c>
      <c r="F747" t="s">
        <v>492</v>
      </c>
    </row>
    <row r="748" spans="1:6" ht="14">
      <c r="A748" t="s">
        <v>781</v>
      </c>
      <c r="B748" s="1">
        <v>1238</v>
      </c>
      <c r="C748" t="s">
        <v>551</v>
      </c>
      <c r="D748" t="str">
        <f>IF('P15'!D18&lt;&gt;"",'P15'!D18,"")</f>
        <v/>
      </c>
      <c r="E748" s="1" t="s">
        <v>487</v>
      </c>
      <c r="F748" t="s">
        <v>492</v>
      </c>
    </row>
    <row r="749" spans="1:6" ht="14">
      <c r="A749" t="s">
        <v>781</v>
      </c>
      <c r="B749" s="1">
        <v>1239</v>
      </c>
      <c r="C749" t="s">
        <v>786</v>
      </c>
      <c r="D749" t="str">
        <f>IF('P15'!E18&lt;&gt;"",'P15'!E18,"")</f>
        <v/>
      </c>
      <c r="E749" s="1" t="s">
        <v>487</v>
      </c>
      <c r="F749" t="s">
        <v>492</v>
      </c>
    </row>
    <row r="750" spans="1:6" ht="14">
      <c r="A750" t="s">
        <v>781</v>
      </c>
      <c r="B750" s="1">
        <v>1240</v>
      </c>
      <c r="C750" t="s">
        <v>613</v>
      </c>
      <c r="D750" t="str">
        <f>IF('P15'!F18&lt;&gt;"",'P15'!F18,"")</f>
        <v/>
      </c>
      <c r="E750" s="1" t="s">
        <v>487</v>
      </c>
      <c r="F750" t="s">
        <v>492</v>
      </c>
    </row>
    <row r="751" spans="1:6" ht="14">
      <c r="A751" t="s">
        <v>781</v>
      </c>
      <c r="B751" s="1">
        <v>1241</v>
      </c>
      <c r="C751" t="s">
        <v>552</v>
      </c>
      <c r="D751" t="str">
        <f>IF('P15'!G18&lt;&gt;"",'P15'!G18,"")</f>
        <v/>
      </c>
      <c r="E751" s="1" t="s">
        <v>487</v>
      </c>
      <c r="F751" t="s">
        <v>492</v>
      </c>
    </row>
    <row r="752" spans="1:6" ht="14">
      <c r="A752" t="s">
        <v>781</v>
      </c>
      <c r="B752" s="1">
        <v>1242</v>
      </c>
      <c r="C752" t="s">
        <v>664</v>
      </c>
      <c r="D752" t="str">
        <f>IF('P15'!H18&lt;&gt;"",'P15'!H18,"")</f>
        <v/>
      </c>
      <c r="E752" s="1" t="s">
        <v>487</v>
      </c>
      <c r="F752" t="s">
        <v>492</v>
      </c>
    </row>
    <row r="753" spans="1:6" ht="14">
      <c r="A753" t="s">
        <v>781</v>
      </c>
      <c r="B753" s="1">
        <v>1243</v>
      </c>
      <c r="C753" t="s">
        <v>787</v>
      </c>
      <c r="D753" t="str">
        <f>IF('P15'!I18&lt;&gt;"",'P15'!I18,"")</f>
        <v/>
      </c>
      <c r="E753" s="1" t="s">
        <v>487</v>
      </c>
      <c r="F753" t="s">
        <v>492</v>
      </c>
    </row>
    <row r="754" spans="1:6" ht="14">
      <c r="A754" t="s">
        <v>781</v>
      </c>
      <c r="B754" s="1">
        <v>1244</v>
      </c>
      <c r="C754" t="s">
        <v>788</v>
      </c>
      <c r="D754" t="str">
        <f>IF('P15'!J18&lt;&gt;"",'P15'!J18,"")</f>
        <v/>
      </c>
      <c r="E754" s="1" t="s">
        <v>487</v>
      </c>
      <c r="F754" t="s">
        <v>492</v>
      </c>
    </row>
    <row r="755" spans="1:6" ht="14">
      <c r="A755" t="s">
        <v>781</v>
      </c>
      <c r="B755" s="1">
        <v>1245</v>
      </c>
      <c r="C755" t="s">
        <v>789</v>
      </c>
      <c r="D755" t="str">
        <f>IF('P15'!K18&lt;&gt;"",'P15'!K18,"")</f>
        <v/>
      </c>
      <c r="E755" s="1" t="s">
        <v>487</v>
      </c>
      <c r="F755" t="s">
        <v>492</v>
      </c>
    </row>
    <row r="756" spans="1:6" ht="14">
      <c r="A756" t="s">
        <v>781</v>
      </c>
      <c r="B756" s="1">
        <v>1246</v>
      </c>
      <c r="C756" t="s">
        <v>790</v>
      </c>
      <c r="D756" t="str">
        <f>IF('P15'!L18&lt;&gt;"",'P15'!L18,"")</f>
        <v/>
      </c>
      <c r="E756" s="1" t="s">
        <v>487</v>
      </c>
      <c r="F756" t="s">
        <v>492</v>
      </c>
    </row>
    <row r="757" spans="1:6" ht="14">
      <c r="A757" t="s">
        <v>794</v>
      </c>
      <c r="B757" s="1">
        <v>1249</v>
      </c>
      <c r="C757" t="s">
        <v>851</v>
      </c>
      <c r="D757" t="str">
        <f>IF('P16'!C2&lt;&gt;"",'P16'!C2,"")</f>
        <v/>
      </c>
      <c r="E757" s="1" t="s">
        <v>487</v>
      </c>
      <c r="F757" t="s">
        <v>492</v>
      </c>
    </row>
    <row r="758" spans="1:6" ht="14">
      <c r="A758" t="s">
        <v>794</v>
      </c>
      <c r="B758" s="1">
        <v>1253</v>
      </c>
      <c r="C758" t="s">
        <v>852</v>
      </c>
      <c r="D758" t="str">
        <f>IF('P16'!C5&lt;&gt;"",'P16'!C5,"")</f>
        <v/>
      </c>
      <c r="E758" s="1" t="s">
        <v>487</v>
      </c>
      <c r="F758" t="s">
        <v>492</v>
      </c>
    </row>
    <row r="759" spans="1:6" ht="14">
      <c r="A759" t="s">
        <v>794</v>
      </c>
      <c r="B759" s="1">
        <v>1256</v>
      </c>
      <c r="C759" t="s">
        <v>853</v>
      </c>
      <c r="D759" t="str">
        <f>IF('P16'!D6&lt;&gt;"",'P16'!D6,"")</f>
        <v/>
      </c>
      <c r="E759" s="1" t="s">
        <v>487</v>
      </c>
      <c r="F759" t="s">
        <v>492</v>
      </c>
    </row>
    <row r="760" spans="1:6" ht="14">
      <c r="A760" t="s">
        <v>794</v>
      </c>
      <c r="B760" s="1">
        <v>1259</v>
      </c>
      <c r="C760" t="s">
        <v>574</v>
      </c>
      <c r="D760" t="str">
        <f>IF('P16'!E7&lt;&gt;"",'P16'!E7,"")</f>
        <v/>
      </c>
      <c r="E760" s="1" t="s">
        <v>487</v>
      </c>
      <c r="F760" t="s">
        <v>492</v>
      </c>
    </row>
    <row r="761" spans="1:6" ht="14">
      <c r="A761" t="s">
        <v>794</v>
      </c>
      <c r="B761" s="1">
        <v>1262</v>
      </c>
      <c r="C761" t="s">
        <v>650</v>
      </c>
      <c r="D761" t="str">
        <f>IF('P16'!E8&lt;&gt;"",'P16'!E8,"")</f>
        <v/>
      </c>
      <c r="E761" s="1" t="s">
        <v>487</v>
      </c>
      <c r="F761" t="s">
        <v>492</v>
      </c>
    </row>
    <row r="762" spans="1:6" ht="14">
      <c r="A762" t="s">
        <v>794</v>
      </c>
      <c r="B762" s="1">
        <v>1264</v>
      </c>
      <c r="C762" t="s">
        <v>561</v>
      </c>
      <c r="D762" t="str">
        <f>IF('P16'!B12&lt;&gt;"",'P16'!B12,"")</f>
        <v/>
      </c>
      <c r="E762" s="1" t="s">
        <v>487</v>
      </c>
      <c r="F762" t="s">
        <v>492</v>
      </c>
    </row>
    <row r="763" spans="1:6" ht="14">
      <c r="A763" t="s">
        <v>794</v>
      </c>
      <c r="B763" s="1">
        <v>1267</v>
      </c>
      <c r="C763" t="s">
        <v>660</v>
      </c>
      <c r="D763" t="str">
        <f>IF('P16'!C14&lt;&gt;"",'P16'!C14,"")</f>
        <v/>
      </c>
      <c r="E763" s="1" t="s">
        <v>487</v>
      </c>
      <c r="F763" t="s">
        <v>492</v>
      </c>
    </row>
    <row r="764" spans="1:6" ht="14">
      <c r="A764" t="s">
        <v>794</v>
      </c>
      <c r="B764" s="1">
        <v>1270</v>
      </c>
      <c r="C764" t="s">
        <v>505</v>
      </c>
      <c r="D764" t="str">
        <f>IF('P16'!C15&lt;&gt;"",'P16'!C15,"")</f>
        <v/>
      </c>
      <c r="E764" s="1" t="s">
        <v>487</v>
      </c>
      <c r="F764" t="s">
        <v>492</v>
      </c>
    </row>
    <row r="765" spans="1:6" ht="14">
      <c r="A765" t="s">
        <v>794</v>
      </c>
      <c r="B765" s="1">
        <v>1273</v>
      </c>
      <c r="C765" t="s">
        <v>663</v>
      </c>
      <c r="D765" t="str">
        <f>IF('P16'!C16&lt;&gt;"",'P16'!C16,"")</f>
        <v/>
      </c>
      <c r="E765" s="1" t="s">
        <v>487</v>
      </c>
      <c r="F765" t="s">
        <v>492</v>
      </c>
    </row>
    <row r="766" spans="1:6" ht="14">
      <c r="A766" t="s">
        <v>794</v>
      </c>
      <c r="B766" s="1">
        <v>1275</v>
      </c>
      <c r="C766" t="s">
        <v>508</v>
      </c>
      <c r="D766" t="str">
        <f>IF('P16'!C17&lt;&gt;"",'P16'!C17,"")</f>
        <v/>
      </c>
      <c r="E766" s="1" t="s">
        <v>487</v>
      </c>
      <c r="F766" t="s">
        <v>492</v>
      </c>
    </row>
    <row r="767" spans="1:6" ht="14">
      <c r="A767" t="s">
        <v>794</v>
      </c>
      <c r="B767" s="1">
        <v>1277</v>
      </c>
      <c r="C767" t="s">
        <v>509</v>
      </c>
      <c r="D767" t="str">
        <f>IF('P16'!E17&lt;&gt;"",'P16'!E17,"")</f>
        <v/>
      </c>
      <c r="E767" s="1" t="s">
        <v>487</v>
      </c>
      <c r="F767" t="s">
        <v>492</v>
      </c>
    </row>
    <row r="768" spans="1:6" ht="14">
      <c r="A768" t="s">
        <v>807</v>
      </c>
      <c r="B768" s="1">
        <v>1281</v>
      </c>
      <c r="C768" t="s">
        <v>520</v>
      </c>
      <c r="D768" t="str">
        <f>IF('P17'!B4&lt;&gt;"",'P17'!B4,"")</f>
        <v/>
      </c>
      <c r="E768" s="1" t="s">
        <v>487</v>
      </c>
      <c r="F768" t="s">
        <v>492</v>
      </c>
    </row>
    <row r="769" spans="1:6" ht="14">
      <c r="A769" t="s">
        <v>807</v>
      </c>
      <c r="B769" s="1">
        <v>1285</v>
      </c>
      <c r="C769" t="s">
        <v>523</v>
      </c>
      <c r="D769" s="4" t="str">
        <f>IF('P17'!B7&lt;&gt;"",'P17'!B7,"")</f>
        <v/>
      </c>
      <c r="E769" s="1" t="s">
        <v>487</v>
      </c>
      <c r="F769" t="s">
        <v>498</v>
      </c>
    </row>
    <row r="770" spans="1:6" ht="14">
      <c r="A770" t="s">
        <v>807</v>
      </c>
      <c r="B770" s="1">
        <v>1287</v>
      </c>
      <c r="C770" t="s">
        <v>711</v>
      </c>
      <c r="D770" t="str">
        <f>IF('P17'!B10&lt;&gt;"",'P17'!B10,"")</f>
        <v/>
      </c>
      <c r="E770" s="1" t="s">
        <v>487</v>
      </c>
      <c r="F770" t="s">
        <v>492</v>
      </c>
    </row>
    <row r="771" spans="1:6" ht="14">
      <c r="A771" t="s">
        <v>807</v>
      </c>
      <c r="B771" s="1">
        <v>1290</v>
      </c>
      <c r="C771" t="s">
        <v>577</v>
      </c>
      <c r="D771" s="2" t="str">
        <f>IF('P17'!B11&lt;&gt;"",'P17'!B11,"")</f>
        <v/>
      </c>
      <c r="E771" s="1" t="s">
        <v>487</v>
      </c>
      <c r="F771" t="s">
        <v>495</v>
      </c>
    </row>
    <row r="772" spans="1:6" ht="14">
      <c r="A772" t="s">
        <v>807</v>
      </c>
      <c r="B772" s="1">
        <v>1292</v>
      </c>
      <c r="C772" t="s">
        <v>561</v>
      </c>
      <c r="D772" t="str">
        <f>IF('P17'!B12&lt;&gt;"",'P17'!B12,"")</f>
        <v/>
      </c>
      <c r="E772" s="1" t="s">
        <v>487</v>
      </c>
      <c r="F772" t="s">
        <v>492</v>
      </c>
    </row>
    <row r="773" spans="1:6" ht="14">
      <c r="A773" t="s">
        <v>807</v>
      </c>
      <c r="B773" s="1">
        <v>1295</v>
      </c>
      <c r="C773" t="s">
        <v>562</v>
      </c>
      <c r="D773" s="4" t="str">
        <f>IF('P17'!B14&lt;&gt;"",'P17'!B14,"")</f>
        <v/>
      </c>
      <c r="E773" s="1" t="s">
        <v>487</v>
      </c>
      <c r="F773" t="s">
        <v>498</v>
      </c>
    </row>
    <row r="774" spans="1:6" ht="14">
      <c r="A774" t="s">
        <v>807</v>
      </c>
      <c r="B774" s="1">
        <v>1297</v>
      </c>
      <c r="C774" t="s">
        <v>579</v>
      </c>
      <c r="D774" t="str">
        <f>IF('P17'!B17&lt;&gt;"",'P17'!B17,"")</f>
        <v/>
      </c>
      <c r="E774" s="1" t="s">
        <v>487</v>
      </c>
      <c r="F774" t="s">
        <v>492</v>
      </c>
    </row>
    <row r="775" spans="1:6" ht="14">
      <c r="A775" t="s">
        <v>807</v>
      </c>
      <c r="B775" s="1">
        <v>1300</v>
      </c>
      <c r="C775" t="s">
        <v>854</v>
      </c>
      <c r="D775" s="2" t="str">
        <f>IF('P17'!C18&lt;&gt;"",'P17'!C18,"")</f>
        <v/>
      </c>
      <c r="E775" s="1" t="s">
        <v>487</v>
      </c>
      <c r="F775" t="s">
        <v>495</v>
      </c>
    </row>
    <row r="776" spans="1:6" ht="14">
      <c r="A776" t="s">
        <v>807</v>
      </c>
      <c r="B776" s="1">
        <v>1302</v>
      </c>
      <c r="C776" t="s">
        <v>581</v>
      </c>
      <c r="D776" t="str">
        <f>IF('P17'!B21&lt;&gt;"",'P17'!B21,"")</f>
        <v/>
      </c>
      <c r="E776" s="1" t="s">
        <v>487</v>
      </c>
      <c r="F776" t="s">
        <v>492</v>
      </c>
    </row>
    <row r="777" spans="1:6" ht="14">
      <c r="A777" t="s">
        <v>855</v>
      </c>
      <c r="B777" s="1">
        <v>1305</v>
      </c>
      <c r="C777" t="s">
        <v>856</v>
      </c>
      <c r="D777" t="e">
        <f>IF(#REF!&lt;&gt;"",#REF!,"")</f>
        <v>#REF!</v>
      </c>
      <c r="E777" s="1" t="s">
        <v>487</v>
      </c>
      <c r="F777" t="s">
        <v>492</v>
      </c>
    </row>
    <row r="778" spans="1:6" ht="14">
      <c r="A778" t="s">
        <v>855</v>
      </c>
      <c r="B778" s="1">
        <v>1308</v>
      </c>
      <c r="C778" t="s">
        <v>857</v>
      </c>
      <c r="D778" t="e">
        <f>IF(#REF!&lt;&gt;"",#REF!,"")</f>
        <v>#REF!</v>
      </c>
      <c r="E778" s="1" t="s">
        <v>487</v>
      </c>
      <c r="F778" t="s">
        <v>492</v>
      </c>
    </row>
    <row r="779" spans="1:6" ht="14">
      <c r="A779" t="s">
        <v>855</v>
      </c>
      <c r="B779" s="1">
        <v>1310</v>
      </c>
      <c r="C779" t="s">
        <v>858</v>
      </c>
      <c r="D779" t="e">
        <f>IF(#REF!&lt;&gt;"",#REF!,"")</f>
        <v>#REF!</v>
      </c>
      <c r="E779" s="1" t="s">
        <v>487</v>
      </c>
      <c r="F779" t="s">
        <v>492</v>
      </c>
    </row>
    <row r="780" spans="1:6" ht="14">
      <c r="A780" t="s">
        <v>855</v>
      </c>
      <c r="B780" s="1">
        <v>1314</v>
      </c>
      <c r="C780" t="s">
        <v>859</v>
      </c>
      <c r="D780" t="e">
        <f>IF(#REF!&lt;&gt;"",#REF!,"")</f>
        <v>#REF!</v>
      </c>
      <c r="E780" s="1" t="s">
        <v>487</v>
      </c>
      <c r="F780" t="s">
        <v>492</v>
      </c>
    </row>
    <row r="781" spans="1:6" ht="14">
      <c r="A781" t="s">
        <v>855</v>
      </c>
      <c r="B781" s="1">
        <v>1316</v>
      </c>
      <c r="C781" t="s">
        <v>860</v>
      </c>
      <c r="D781" t="e">
        <f>IF(#REF!&lt;&gt;"",#REF!,"")</f>
        <v>#REF!</v>
      </c>
      <c r="E781" s="1" t="s">
        <v>487</v>
      </c>
      <c r="F781" t="s">
        <v>492</v>
      </c>
    </row>
    <row r="782" spans="1:6" ht="14">
      <c r="A782" t="s">
        <v>855</v>
      </c>
      <c r="B782" s="1">
        <v>1319</v>
      </c>
      <c r="C782" t="s">
        <v>727</v>
      </c>
      <c r="D782" t="e">
        <f>IF(#REF!&lt;&gt;"",#REF!,"")</f>
        <v>#REF!</v>
      </c>
      <c r="E782" s="1" t="s">
        <v>487</v>
      </c>
      <c r="F782" t="s">
        <v>492</v>
      </c>
    </row>
    <row r="783" spans="1:6" ht="14">
      <c r="A783" t="s">
        <v>855</v>
      </c>
      <c r="B783" s="1">
        <v>1321</v>
      </c>
      <c r="C783" t="s">
        <v>729</v>
      </c>
      <c r="D783" t="e">
        <f>IF(#REF!&lt;&gt;"",#REF!,"")</f>
        <v>#REF!</v>
      </c>
      <c r="E783" s="1" t="s">
        <v>487</v>
      </c>
      <c r="F783" t="s">
        <v>492</v>
      </c>
    </row>
    <row r="784" spans="1:6" ht="14">
      <c r="A784" t="s">
        <v>855</v>
      </c>
      <c r="B784" s="1">
        <v>1324</v>
      </c>
      <c r="C784" t="s">
        <v>861</v>
      </c>
      <c r="D784" t="e">
        <f>IF(#REF!&lt;&gt;"",#REF!,"")</f>
        <v>#REF!</v>
      </c>
      <c r="E784" s="1" t="s">
        <v>487</v>
      </c>
      <c r="F784" t="s">
        <v>492</v>
      </c>
    </row>
    <row r="785" spans="1:6" ht="14">
      <c r="A785" t="s">
        <v>855</v>
      </c>
      <c r="B785" s="1">
        <v>1327</v>
      </c>
      <c r="C785" t="s">
        <v>862</v>
      </c>
      <c r="D785" t="e">
        <f>IF(#REF!&lt;&gt;"",#REF!,"")</f>
        <v>#REF!</v>
      </c>
      <c r="E785" s="1" t="s">
        <v>487</v>
      </c>
      <c r="F785" t="s">
        <v>492</v>
      </c>
    </row>
    <row r="786" spans="1:6" ht="14">
      <c r="A786" t="s">
        <v>855</v>
      </c>
      <c r="B786" s="1">
        <v>1330</v>
      </c>
      <c r="C786" t="s">
        <v>863</v>
      </c>
      <c r="D786" t="e">
        <f>IF(#REF!&lt;&gt;"",#REF!,"")</f>
        <v>#REF!</v>
      </c>
      <c r="E786" s="1" t="s">
        <v>487</v>
      </c>
      <c r="F786" t="s">
        <v>492</v>
      </c>
    </row>
    <row r="787" spans="1:6" ht="14">
      <c r="A787" t="s">
        <v>855</v>
      </c>
      <c r="B787" s="1">
        <v>1333</v>
      </c>
      <c r="C787" t="s">
        <v>776</v>
      </c>
      <c r="D787" t="e">
        <f>IF(#REF!&lt;&gt;"",#REF!,"")</f>
        <v>#REF!</v>
      </c>
      <c r="E787" s="1" t="s">
        <v>487</v>
      </c>
      <c r="F787" t="s">
        <v>492</v>
      </c>
    </row>
    <row r="788" spans="1:6" ht="14">
      <c r="A788" t="s">
        <v>855</v>
      </c>
      <c r="B788" s="1">
        <v>1335</v>
      </c>
      <c r="C788" t="s">
        <v>778</v>
      </c>
      <c r="D788" t="e">
        <f>IF(#REF!&lt;&gt;"",#REF!,"")</f>
        <v>#REF!</v>
      </c>
      <c r="E788" s="1" t="s">
        <v>487</v>
      </c>
      <c r="F788" t="s">
        <v>492</v>
      </c>
    </row>
    <row r="789" spans="1:6" ht="14">
      <c r="A789" t="s">
        <v>855</v>
      </c>
      <c r="B789" s="1">
        <v>1338</v>
      </c>
      <c r="C789" t="s">
        <v>864</v>
      </c>
      <c r="D789" t="e">
        <f>IF(#REF!&lt;&gt;"",#REF!,"")</f>
        <v>#REF!</v>
      </c>
      <c r="E789" s="1" t="s">
        <v>487</v>
      </c>
      <c r="F789" t="s">
        <v>492</v>
      </c>
    </row>
    <row r="790" spans="1:6" ht="14">
      <c r="A790" t="s">
        <v>855</v>
      </c>
      <c r="B790" s="1">
        <v>1341</v>
      </c>
      <c r="C790" t="s">
        <v>789</v>
      </c>
      <c r="D790" t="e">
        <f>IF(#REF!&lt;&gt;"",#REF!,"")</f>
        <v>#REF!</v>
      </c>
      <c r="E790" s="1" t="s">
        <v>487</v>
      </c>
      <c r="F790" t="s">
        <v>492</v>
      </c>
    </row>
    <row r="791" spans="1:6" ht="14">
      <c r="A791" t="s">
        <v>855</v>
      </c>
      <c r="B791" s="1">
        <v>1343</v>
      </c>
      <c r="C791" t="s">
        <v>791</v>
      </c>
      <c r="D791" t="e">
        <f>IF(#REF!&lt;&gt;"",#REF!,"")</f>
        <v>#REF!</v>
      </c>
      <c r="E791" s="1" t="s">
        <v>487</v>
      </c>
      <c r="F791" t="s">
        <v>492</v>
      </c>
    </row>
    <row r="792" spans="1:6" ht="14">
      <c r="A792" t="s">
        <v>855</v>
      </c>
      <c r="B792" s="1">
        <v>1346</v>
      </c>
      <c r="C792" t="s">
        <v>865</v>
      </c>
      <c r="D792" t="e">
        <f>IF(#REF!&lt;&gt;"",#REF!,"")</f>
        <v>#REF!</v>
      </c>
      <c r="E792" s="1" t="s">
        <v>487</v>
      </c>
      <c r="F792" t="s">
        <v>492</v>
      </c>
    </row>
    <row r="793" spans="1:6" ht="14">
      <c r="A793" t="s">
        <v>855</v>
      </c>
      <c r="B793" s="1">
        <v>1349</v>
      </c>
      <c r="C793" t="s">
        <v>802</v>
      </c>
      <c r="D793" t="e">
        <f>IF(#REF!&lt;&gt;"",#REF!,"")</f>
        <v>#REF!</v>
      </c>
      <c r="E793" s="1" t="s">
        <v>487</v>
      </c>
      <c r="F793" t="s">
        <v>492</v>
      </c>
    </row>
    <row r="794" spans="1:6" ht="14">
      <c r="A794" t="s">
        <v>855</v>
      </c>
      <c r="B794" s="1">
        <v>1351</v>
      </c>
      <c r="C794" t="s">
        <v>804</v>
      </c>
      <c r="D794" t="e">
        <f>IF(#REF!&lt;&gt;"",#REF!,"")</f>
        <v>#REF!</v>
      </c>
      <c r="E794" s="1" t="s">
        <v>487</v>
      </c>
      <c r="F794" t="s">
        <v>492</v>
      </c>
    </row>
    <row r="795" spans="1:6" ht="14">
      <c r="A795" t="s">
        <v>855</v>
      </c>
      <c r="B795" s="1">
        <v>1354</v>
      </c>
      <c r="C795" t="s">
        <v>866</v>
      </c>
      <c r="D795" t="e">
        <f>IF(#REF!&lt;&gt;"",#REF!,"")</f>
        <v>#REF!</v>
      </c>
      <c r="E795" s="1" t="s">
        <v>487</v>
      </c>
      <c r="F795" t="s">
        <v>492</v>
      </c>
    </row>
    <row r="796" spans="1:6" ht="14">
      <c r="A796" t="s">
        <v>855</v>
      </c>
      <c r="B796" s="1">
        <v>1357</v>
      </c>
      <c r="C796" t="s">
        <v>867</v>
      </c>
      <c r="D796" t="e">
        <f>IF(#REF!&lt;&gt;"",#REF!,"")</f>
        <v>#REF!</v>
      </c>
      <c r="E796" s="1" t="s">
        <v>487</v>
      </c>
      <c r="F796" t="s">
        <v>492</v>
      </c>
    </row>
    <row r="797" spans="1:6" ht="14">
      <c r="A797" t="s">
        <v>855</v>
      </c>
      <c r="B797" s="1">
        <v>1359</v>
      </c>
      <c r="C797" t="s">
        <v>868</v>
      </c>
      <c r="D797" t="e">
        <f>IF(#REF!&lt;&gt;"",#REF!,"")</f>
        <v>#REF!</v>
      </c>
      <c r="E797" s="1" t="s">
        <v>487</v>
      </c>
      <c r="F797" t="s">
        <v>492</v>
      </c>
    </row>
    <row r="798" spans="1:6" ht="14">
      <c r="A798" t="s">
        <v>855</v>
      </c>
      <c r="B798" s="1">
        <v>1362</v>
      </c>
      <c r="C798" t="s">
        <v>869</v>
      </c>
      <c r="D798" t="e">
        <f>IF(#REF!&lt;&gt;"",#REF!,"")</f>
        <v>#REF!</v>
      </c>
      <c r="E798" s="1" t="s">
        <v>487</v>
      </c>
      <c r="F798" t="s">
        <v>492</v>
      </c>
    </row>
    <row r="799" spans="1:6" ht="14">
      <c r="A799" t="s">
        <v>855</v>
      </c>
      <c r="B799" s="1">
        <v>1365</v>
      </c>
      <c r="C799" t="s">
        <v>870</v>
      </c>
      <c r="D799" t="e">
        <f>IF(#REF!&lt;&gt;"",#REF!,"")</f>
        <v>#REF!</v>
      </c>
      <c r="E799" s="1" t="s">
        <v>487</v>
      </c>
      <c r="F799" t="s">
        <v>492</v>
      </c>
    </row>
    <row r="800" spans="1:6" ht="14">
      <c r="A800" t="s">
        <v>855</v>
      </c>
      <c r="B800" s="1">
        <v>1368</v>
      </c>
      <c r="C800" t="s">
        <v>871</v>
      </c>
      <c r="D800" t="e">
        <f>IF(#REF!&lt;&gt;"",#REF!,"")</f>
        <v>#REF!</v>
      </c>
      <c r="E800" s="1" t="s">
        <v>487</v>
      </c>
      <c r="F800" t="s">
        <v>492</v>
      </c>
    </row>
    <row r="801" spans="1:6" ht="14">
      <c r="A801" t="s">
        <v>872</v>
      </c>
      <c r="B801" s="1">
        <v>1372</v>
      </c>
      <c r="C801" t="s">
        <v>519</v>
      </c>
      <c r="D801" t="str">
        <f>IF('P18'!B3&lt;&gt;"",'P18'!B3,"")</f>
        <v/>
      </c>
      <c r="E801" s="1" t="s">
        <v>487</v>
      </c>
      <c r="F801" t="s">
        <v>492</v>
      </c>
    </row>
    <row r="802" spans="1:6" ht="14">
      <c r="A802" t="s">
        <v>872</v>
      </c>
      <c r="B802" s="1">
        <v>1375</v>
      </c>
      <c r="C802" t="s">
        <v>520</v>
      </c>
      <c r="D802" s="4" t="str">
        <f>IF('P18'!B4&lt;&gt;"",'P18'!B4,"")</f>
        <v/>
      </c>
      <c r="E802" s="1" t="s">
        <v>487</v>
      </c>
      <c r="F802" t="s">
        <v>498</v>
      </c>
    </row>
    <row r="803" spans="1:6" ht="14">
      <c r="A803" t="s">
        <v>872</v>
      </c>
      <c r="B803" s="1">
        <v>1379</v>
      </c>
      <c r="C803" t="s">
        <v>573</v>
      </c>
      <c r="D803" t="str">
        <f>IF('P18'!C7&lt;&gt;"",'P18'!C7,"")</f>
        <v/>
      </c>
      <c r="E803" s="1" t="s">
        <v>487</v>
      </c>
      <c r="F803" t="s">
        <v>492</v>
      </c>
    </row>
    <row r="804" spans="1:6" ht="14">
      <c r="A804" t="s">
        <v>872</v>
      </c>
      <c r="B804" s="1">
        <v>1382</v>
      </c>
      <c r="C804" t="s">
        <v>649</v>
      </c>
      <c r="D804" t="str">
        <f>IF('P18'!C8&lt;&gt;"",'P18'!C8,"")</f>
        <v/>
      </c>
      <c r="E804" s="1" t="s">
        <v>487</v>
      </c>
      <c r="F804" t="s">
        <v>492</v>
      </c>
    </row>
    <row r="805" spans="1:6" ht="14">
      <c r="A805" t="s">
        <v>872</v>
      </c>
      <c r="B805" s="1">
        <v>1386</v>
      </c>
      <c r="C805" t="s">
        <v>577</v>
      </c>
      <c r="D805" s="4" t="str">
        <f>IF('P18'!B11&lt;&gt;"",'P18'!B11,"")</f>
        <v/>
      </c>
      <c r="E805" s="1" t="s">
        <v>487</v>
      </c>
      <c r="F805" t="s">
        <v>498</v>
      </c>
    </row>
    <row r="806" spans="1:6" ht="14">
      <c r="A806" t="s">
        <v>872</v>
      </c>
      <c r="B806" s="1">
        <v>1387</v>
      </c>
      <c r="C806" t="s">
        <v>541</v>
      </c>
      <c r="D806" t="str">
        <f>IF('P18'!D11&lt;&gt;"",'P18'!D11,"")</f>
        <v/>
      </c>
      <c r="E806" s="1" t="s">
        <v>487</v>
      </c>
      <c r="F806" t="s">
        <v>492</v>
      </c>
    </row>
    <row r="807" spans="1:6" ht="14">
      <c r="A807" t="s">
        <v>872</v>
      </c>
      <c r="B807" s="1">
        <v>1390</v>
      </c>
      <c r="C807" t="s">
        <v>562</v>
      </c>
      <c r="D807" t="str">
        <f>IF('P18'!B14&lt;&gt;"",'P18'!B14,"")</f>
        <v/>
      </c>
      <c r="E807" s="1" t="s">
        <v>487</v>
      </c>
      <c r="F807" t="s">
        <v>492</v>
      </c>
    </row>
    <row r="808" spans="1:6" ht="14">
      <c r="A808" t="s">
        <v>872</v>
      </c>
      <c r="B808" s="1">
        <v>1394</v>
      </c>
      <c r="C808" t="s">
        <v>579</v>
      </c>
      <c r="D808" s="4" t="str">
        <f>IF('P18'!B17&lt;&gt;"",'P18'!B17,"")</f>
        <v/>
      </c>
      <c r="E808" s="1" t="s">
        <v>487</v>
      </c>
      <c r="F808" t="s">
        <v>498</v>
      </c>
    </row>
    <row r="809" spans="1:6" ht="14">
      <c r="A809" t="s">
        <v>872</v>
      </c>
      <c r="B809" s="1">
        <v>1395</v>
      </c>
      <c r="C809" t="s">
        <v>553</v>
      </c>
      <c r="D809" t="str">
        <f>IF('P18'!D17&lt;&gt;"",'P18'!D17,"")</f>
        <v/>
      </c>
      <c r="E809" s="1" t="s">
        <v>487</v>
      </c>
      <c r="F809" t="s">
        <v>492</v>
      </c>
    </row>
    <row r="810" spans="1:6" ht="14">
      <c r="A810" t="s">
        <v>872</v>
      </c>
      <c r="B810" s="1">
        <v>1399</v>
      </c>
      <c r="C810" t="s">
        <v>515</v>
      </c>
      <c r="D810" s="4" t="str">
        <f>IF('P18'!B20&lt;&gt;"",'P18'!B20,"")</f>
        <v/>
      </c>
      <c r="E810" s="1" t="s">
        <v>487</v>
      </c>
      <c r="F810" t="s">
        <v>498</v>
      </c>
    </row>
    <row r="811" spans="1:6" ht="14">
      <c r="A811" t="s">
        <v>872</v>
      </c>
      <c r="B811" s="1">
        <v>1400</v>
      </c>
      <c r="C811" t="s">
        <v>873</v>
      </c>
      <c r="D811" t="str">
        <f>IF('P18'!D20&lt;&gt;"",'P18'!D20,"")</f>
        <v/>
      </c>
      <c r="E811" s="1" t="s">
        <v>487</v>
      </c>
      <c r="F811" t="s">
        <v>492</v>
      </c>
    </row>
    <row r="812" spans="1:6" ht="14">
      <c r="A812" t="s">
        <v>874</v>
      </c>
      <c r="B812" s="1">
        <v>1405</v>
      </c>
      <c r="C812" t="s">
        <v>520</v>
      </c>
      <c r="D812" t="str">
        <f>IF('P19'!B4&lt;&gt;"",'P19'!B4,"")</f>
        <v/>
      </c>
      <c r="E812" s="1" t="s">
        <v>487</v>
      </c>
      <c r="F812" t="s">
        <v>492</v>
      </c>
    </row>
    <row r="813" spans="1:6" ht="14">
      <c r="A813" t="s">
        <v>874</v>
      </c>
      <c r="B813" s="1">
        <v>1408</v>
      </c>
      <c r="C813" t="s">
        <v>521</v>
      </c>
      <c r="D813" s="4" t="str">
        <f>IF('P19'!B5&lt;&gt;"",'P19'!B5,"")</f>
        <v/>
      </c>
      <c r="E813" s="1" t="s">
        <v>487</v>
      </c>
      <c r="F813" t="s">
        <v>498</v>
      </c>
    </row>
    <row r="814" spans="1:6" ht="14">
      <c r="A814" t="s">
        <v>874</v>
      </c>
      <c r="B814" s="1">
        <v>1411</v>
      </c>
      <c r="C814" t="s">
        <v>522</v>
      </c>
      <c r="D814" s="2" t="str">
        <f>IF('P19'!B6&lt;&gt;"",'P19'!B6,"")</f>
        <v/>
      </c>
      <c r="E814" s="1" t="s">
        <v>487</v>
      </c>
      <c r="F814" t="s">
        <v>495</v>
      </c>
    </row>
    <row r="815" spans="1:6" ht="14">
      <c r="A815" t="s">
        <v>874</v>
      </c>
      <c r="B815" s="1">
        <v>1413</v>
      </c>
      <c r="C815" t="s">
        <v>524</v>
      </c>
      <c r="D815" t="str">
        <f>IF('P19'!B8&lt;&gt;"",'P19'!B8,"")</f>
        <v/>
      </c>
      <c r="E815" s="1" t="s">
        <v>487</v>
      </c>
      <c r="F815" t="s">
        <v>492</v>
      </c>
    </row>
    <row r="816" spans="1:6" ht="14">
      <c r="A816" t="s">
        <v>874</v>
      </c>
      <c r="B816" s="1">
        <v>1416</v>
      </c>
      <c r="C816" t="s">
        <v>653</v>
      </c>
      <c r="D816" s="2" t="str">
        <f>IF('P19'!C9&lt;&gt;"",'P19'!C9,"")</f>
        <v/>
      </c>
      <c r="E816" s="1" t="s">
        <v>487</v>
      </c>
      <c r="F816" t="s">
        <v>495</v>
      </c>
    </row>
    <row r="817" spans="1:6" ht="14">
      <c r="A817" t="s">
        <v>874</v>
      </c>
      <c r="B817" s="1">
        <v>1419</v>
      </c>
      <c r="C817" t="s">
        <v>500</v>
      </c>
      <c r="D817" t="str">
        <f>IF('P19'!C11&lt;&gt;"",'P19'!C11,"")</f>
        <v/>
      </c>
      <c r="E817" s="1" t="s">
        <v>487</v>
      </c>
      <c r="F817" t="s">
        <v>492</v>
      </c>
    </row>
    <row r="818" spans="1:6" ht="14">
      <c r="A818" t="s">
        <v>874</v>
      </c>
      <c r="B818" s="1">
        <v>1421</v>
      </c>
      <c r="C818" t="s">
        <v>657</v>
      </c>
      <c r="D818" t="str">
        <f>IF('P19'!C12&lt;&gt;"",'P19'!C12,"")</f>
        <v/>
      </c>
      <c r="E818" s="1" t="s">
        <v>487</v>
      </c>
      <c r="F818" t="s">
        <v>492</v>
      </c>
    </row>
    <row r="819" spans="1:6" ht="14">
      <c r="A819" t="s">
        <v>874</v>
      </c>
      <c r="B819" s="1">
        <v>1423</v>
      </c>
      <c r="C819" t="s">
        <v>502</v>
      </c>
      <c r="D819" t="str">
        <f>IF('P19'!C13&lt;&gt;"",'P19'!C13,"")</f>
        <v/>
      </c>
      <c r="E819" s="1" t="s">
        <v>487</v>
      </c>
      <c r="F819" t="s">
        <v>492</v>
      </c>
    </row>
    <row r="820" spans="1:6" ht="14">
      <c r="A820" t="s">
        <v>874</v>
      </c>
      <c r="B820" s="1">
        <v>1426</v>
      </c>
      <c r="C820" t="s">
        <v>663</v>
      </c>
      <c r="D820" t="str">
        <f>IF('P19'!C17&lt;&gt;"",'P19'!C17,"")</f>
        <v/>
      </c>
      <c r="E820" s="1" t="s">
        <v>487</v>
      </c>
      <c r="F820" t="s">
        <v>492</v>
      </c>
    </row>
    <row r="821" spans="1:6" ht="14">
      <c r="A821" t="s">
        <v>874</v>
      </c>
      <c r="B821" s="1">
        <v>1429</v>
      </c>
      <c r="C821" t="s">
        <v>512</v>
      </c>
      <c r="D821" t="str">
        <f>IF('P19'!B20&lt;&gt;"",'P19'!B20,"")</f>
        <v/>
      </c>
      <c r="E821" s="1" t="s">
        <v>487</v>
      </c>
      <c r="F821" t="s">
        <v>492</v>
      </c>
    </row>
    <row r="822" spans="1:6" ht="14">
      <c r="A822" t="s">
        <v>875</v>
      </c>
      <c r="B822" s="1">
        <v>1432</v>
      </c>
      <c r="C822" t="s">
        <v>571</v>
      </c>
      <c r="D822" t="str">
        <f>IF('P20'!B2&lt;&gt;"",'P20'!B2,"")</f>
        <v/>
      </c>
      <c r="E822" s="1" t="s">
        <v>487</v>
      </c>
      <c r="F822" t="s">
        <v>492</v>
      </c>
    </row>
    <row r="823" spans="1:6" ht="14">
      <c r="A823" t="s">
        <v>875</v>
      </c>
      <c r="B823" s="1">
        <v>1434</v>
      </c>
      <c r="C823" t="s">
        <v>519</v>
      </c>
      <c r="D823" t="str">
        <f>IF('P20'!B3&lt;&gt;"",'P20'!B3,"")</f>
        <v/>
      </c>
      <c r="E823" s="1" t="s">
        <v>487</v>
      </c>
      <c r="F823" t="s">
        <v>492</v>
      </c>
    </row>
    <row r="824" spans="1:6" ht="14">
      <c r="A824" t="s">
        <v>875</v>
      </c>
      <c r="B824" s="1">
        <v>1437</v>
      </c>
      <c r="C824" t="s">
        <v>876</v>
      </c>
      <c r="D824" t="str">
        <f>IF('P20'!C5&lt;&gt;"",'P20'!C5,"")</f>
        <v/>
      </c>
      <c r="E824" s="1" t="s">
        <v>487</v>
      </c>
      <c r="F824" t="s">
        <v>492</v>
      </c>
    </row>
    <row r="825" spans="1:6" ht="14">
      <c r="A825" t="s">
        <v>875</v>
      </c>
      <c r="B825" s="1">
        <v>1446</v>
      </c>
      <c r="C825" t="s">
        <v>711</v>
      </c>
      <c r="D825" t="str">
        <f>IF('P20'!B10&lt;&gt;"",'P20'!B10,"")</f>
        <v/>
      </c>
      <c r="E825" s="1" t="s">
        <v>487</v>
      </c>
      <c r="F825" t="s">
        <v>492</v>
      </c>
    </row>
    <row r="826" spans="1:6" ht="14">
      <c r="A826" t="s">
        <v>875</v>
      </c>
      <c r="B826" s="1">
        <v>1448</v>
      </c>
      <c r="C826" t="s">
        <v>539</v>
      </c>
      <c r="D826" t="str">
        <f>IF('P20'!D10&lt;&gt;"",'P20'!D10,"")</f>
        <v/>
      </c>
      <c r="E826" s="1" t="s">
        <v>487</v>
      </c>
      <c r="F826" t="s">
        <v>492</v>
      </c>
    </row>
    <row r="827" spans="1:6" ht="14">
      <c r="A827" t="s">
        <v>875</v>
      </c>
      <c r="B827" s="1">
        <v>1450</v>
      </c>
      <c r="C827" t="s">
        <v>603</v>
      </c>
      <c r="D827" t="str">
        <f>IF('P20'!F10&lt;&gt;"",'P20'!F10,"")</f>
        <v/>
      </c>
      <c r="E827" s="1" t="s">
        <v>487</v>
      </c>
      <c r="F827" t="s">
        <v>492</v>
      </c>
    </row>
    <row r="828" spans="1:6" ht="14">
      <c r="A828" t="s">
        <v>875</v>
      </c>
      <c r="B828" s="1">
        <v>1452</v>
      </c>
      <c r="C828" t="s">
        <v>655</v>
      </c>
      <c r="D828" t="str">
        <f>IF('P20'!H10&lt;&gt;"",'P20'!H10,"")</f>
        <v/>
      </c>
      <c r="E828" s="1" t="s">
        <v>487</v>
      </c>
      <c r="F828" t="s">
        <v>492</v>
      </c>
    </row>
    <row r="829" spans="1:6" ht="14">
      <c r="A829" t="s">
        <v>875</v>
      </c>
      <c r="B829" s="1">
        <v>1454</v>
      </c>
      <c r="C829" t="s">
        <v>713</v>
      </c>
      <c r="D829" t="str">
        <f>IF('P20'!J10&lt;&gt;"",'P20'!J10,"")</f>
        <v/>
      </c>
      <c r="E829" s="1" t="s">
        <v>487</v>
      </c>
      <c r="F829" t="s">
        <v>492</v>
      </c>
    </row>
    <row r="830" spans="1:6" ht="14">
      <c r="A830" t="s">
        <v>875</v>
      </c>
      <c r="B830" s="1">
        <v>1456</v>
      </c>
      <c r="C830" t="s">
        <v>877</v>
      </c>
      <c r="D830" t="str">
        <f>IF('P20'!L10&lt;&gt;"",'P20'!L10,"")</f>
        <v/>
      </c>
      <c r="E830" s="1" t="s">
        <v>487</v>
      </c>
      <c r="F830" t="s">
        <v>492</v>
      </c>
    </row>
    <row r="831" spans="1:6" ht="14">
      <c r="A831" t="s">
        <v>875</v>
      </c>
      <c r="B831" s="1">
        <v>1458</v>
      </c>
      <c r="C831" t="s">
        <v>577</v>
      </c>
      <c r="D831" t="str">
        <f>IF('P20'!B11&lt;&gt;"",'P20'!B11,"")</f>
        <v/>
      </c>
      <c r="E831" s="1" t="s">
        <v>487</v>
      </c>
      <c r="F831" t="s">
        <v>492</v>
      </c>
    </row>
    <row r="832" spans="1:6" ht="14">
      <c r="A832" t="s">
        <v>875</v>
      </c>
      <c r="B832" s="1">
        <v>1460</v>
      </c>
      <c r="C832" t="s">
        <v>541</v>
      </c>
      <c r="D832" t="str">
        <f>IF('P20'!D11&lt;&gt;"",'P20'!D11,"")</f>
        <v/>
      </c>
      <c r="E832" s="1" t="s">
        <v>487</v>
      </c>
      <c r="F832" t="s">
        <v>492</v>
      </c>
    </row>
    <row r="833" spans="1:6" ht="14">
      <c r="A833" t="s">
        <v>875</v>
      </c>
      <c r="B833" s="1">
        <v>1462</v>
      </c>
      <c r="C833" t="s">
        <v>604</v>
      </c>
      <c r="D833" t="str">
        <f>IF('P20'!F11&lt;&gt;"",'P20'!F11,"")</f>
        <v/>
      </c>
      <c r="E833" s="1" t="s">
        <v>487</v>
      </c>
      <c r="F833" t="s">
        <v>492</v>
      </c>
    </row>
    <row r="834" spans="1:6" ht="14">
      <c r="A834" t="s">
        <v>875</v>
      </c>
      <c r="B834" s="1">
        <v>1464</v>
      </c>
      <c r="C834" t="s">
        <v>656</v>
      </c>
      <c r="D834" t="str">
        <f>IF('P20'!H11&lt;&gt;"",'P20'!H11,"")</f>
        <v/>
      </c>
      <c r="E834" s="1" t="s">
        <v>487</v>
      </c>
      <c r="F834" t="s">
        <v>492</v>
      </c>
    </row>
    <row r="835" spans="1:6" ht="14">
      <c r="A835" t="s">
        <v>875</v>
      </c>
      <c r="B835" s="1">
        <v>1466</v>
      </c>
      <c r="C835" t="s">
        <v>726</v>
      </c>
      <c r="D835" t="str">
        <f>IF('P20'!J11&lt;&gt;"",'P20'!J11,"")</f>
        <v/>
      </c>
      <c r="E835" s="1" t="s">
        <v>487</v>
      </c>
      <c r="F835" t="s">
        <v>492</v>
      </c>
    </row>
    <row r="836" spans="1:6" ht="14">
      <c r="A836" t="s">
        <v>875</v>
      </c>
      <c r="B836" s="1">
        <v>1468</v>
      </c>
      <c r="C836" t="s">
        <v>878</v>
      </c>
      <c r="D836" t="str">
        <f>IF('P20'!L11&lt;&gt;"",'P20'!L11,"")</f>
        <v/>
      </c>
      <c r="E836" s="1" t="s">
        <v>487</v>
      </c>
      <c r="F836" t="s">
        <v>492</v>
      </c>
    </row>
    <row r="837" spans="1:6" ht="14">
      <c r="A837" t="s">
        <v>875</v>
      </c>
      <c r="B837" s="1">
        <v>1475</v>
      </c>
      <c r="C837" t="s">
        <v>879</v>
      </c>
      <c r="D837" s="4" t="str">
        <f>IF('P20'!B16&lt;&gt;"",'P20'!B16,"")</f>
        <v/>
      </c>
      <c r="E837" s="1" t="s">
        <v>487</v>
      </c>
      <c r="F837" t="s">
        <v>498</v>
      </c>
    </row>
    <row r="838" spans="1:6" ht="14">
      <c r="A838" t="s">
        <v>875</v>
      </c>
      <c r="B838" s="1">
        <v>1478</v>
      </c>
      <c r="C838" t="s">
        <v>815</v>
      </c>
      <c r="D838" t="str">
        <f>IF('P20'!B18&lt;&gt;"",'P20'!B18,"")</f>
        <v/>
      </c>
      <c r="E838" s="1" t="s">
        <v>487</v>
      </c>
      <c r="F838" t="s">
        <v>492</v>
      </c>
    </row>
    <row r="839" spans="1:6" ht="14">
      <c r="A839" t="s">
        <v>875</v>
      </c>
      <c r="B839" s="1">
        <v>1480</v>
      </c>
      <c r="C839" t="s">
        <v>555</v>
      </c>
      <c r="D839" t="str">
        <f>IF('P20'!D18&lt;&gt;"",'P20'!D18,"")</f>
        <v/>
      </c>
      <c r="E839" s="1" t="s">
        <v>487</v>
      </c>
      <c r="F839" t="s">
        <v>492</v>
      </c>
    </row>
    <row r="840" spans="1:6" ht="14">
      <c r="A840" t="s">
        <v>875</v>
      </c>
      <c r="B840" s="1">
        <v>1482</v>
      </c>
      <c r="C840" t="s">
        <v>615</v>
      </c>
      <c r="D840" t="str">
        <f>IF('P20'!F18&lt;&gt;"",'P20'!F18,"")</f>
        <v/>
      </c>
      <c r="E840" s="1" t="s">
        <v>487</v>
      </c>
      <c r="F840" t="s">
        <v>492</v>
      </c>
    </row>
    <row r="841" spans="1:6" ht="14">
      <c r="A841" t="s">
        <v>875</v>
      </c>
      <c r="B841" s="1">
        <v>1484</v>
      </c>
      <c r="C841" t="s">
        <v>880</v>
      </c>
      <c r="D841" t="str">
        <f>IF('P20'!H18&lt;&gt;"",'P20'!H18,"")</f>
        <v/>
      </c>
      <c r="E841" s="1" t="s">
        <v>487</v>
      </c>
      <c r="F841" t="s">
        <v>492</v>
      </c>
    </row>
    <row r="842" spans="1:6" ht="14">
      <c r="A842" t="s">
        <v>875</v>
      </c>
      <c r="B842" s="1">
        <v>1486</v>
      </c>
      <c r="C842" t="s">
        <v>512</v>
      </c>
      <c r="D842" t="str">
        <f>IF('P20'!B19&lt;&gt;"",'P20'!B19,"")</f>
        <v/>
      </c>
      <c r="E842" s="1" t="s">
        <v>487</v>
      </c>
      <c r="F842" t="s">
        <v>492</v>
      </c>
    </row>
    <row r="843" spans="1:6" ht="14">
      <c r="A843" t="s">
        <v>875</v>
      </c>
      <c r="B843" s="1">
        <v>1488</v>
      </c>
      <c r="C843" t="s">
        <v>881</v>
      </c>
      <c r="D843" t="str">
        <f>IF('P20'!D19&lt;&gt;"",'P20'!D19,"")</f>
        <v/>
      </c>
      <c r="E843" s="1" t="s">
        <v>487</v>
      </c>
      <c r="F843" t="s">
        <v>492</v>
      </c>
    </row>
    <row r="844" spans="1:6" ht="14">
      <c r="A844" t="s">
        <v>875</v>
      </c>
      <c r="B844" s="1">
        <v>1491</v>
      </c>
      <c r="C844" t="s">
        <v>581</v>
      </c>
      <c r="D844" t="str">
        <f>IF('P20'!B21&lt;&gt;"",'P20'!B21,"")</f>
        <v/>
      </c>
      <c r="E844" s="1" t="s">
        <v>487</v>
      </c>
      <c r="F844" t="s">
        <v>492</v>
      </c>
    </row>
    <row r="845" spans="1:6" ht="14">
      <c r="A845" t="s">
        <v>882</v>
      </c>
      <c r="B845" s="1">
        <v>1509</v>
      </c>
      <c r="C845" t="s">
        <v>493</v>
      </c>
      <c r="D845" t="str">
        <f>IF('P21'!C3&lt;&gt;"",'P21'!C3,"")</f>
        <v/>
      </c>
      <c r="E845" s="1" t="s">
        <v>487</v>
      </c>
      <c r="F845" t="s">
        <v>492</v>
      </c>
    </row>
    <row r="846" spans="1:6" ht="14">
      <c r="A846" t="s">
        <v>882</v>
      </c>
      <c r="B846" s="1">
        <v>1510</v>
      </c>
      <c r="C846" t="s">
        <v>813</v>
      </c>
      <c r="D846" t="str">
        <f>IF('P21'!D3&lt;&gt;"",'P21'!D3,"")</f>
        <v/>
      </c>
      <c r="E846" s="1" t="s">
        <v>487</v>
      </c>
      <c r="F846" t="s">
        <v>492</v>
      </c>
    </row>
    <row r="847" spans="1:6" ht="14">
      <c r="A847" t="s">
        <v>882</v>
      </c>
      <c r="B847" s="1">
        <v>1511</v>
      </c>
      <c r="C847" t="s">
        <v>818</v>
      </c>
      <c r="D847" t="str">
        <f>IF('P21'!E3&lt;&gt;"",'P21'!E3,"")</f>
        <v/>
      </c>
      <c r="E847" s="1" t="s">
        <v>487</v>
      </c>
      <c r="F847" t="s">
        <v>492</v>
      </c>
    </row>
    <row r="848" spans="1:6" ht="14">
      <c r="A848" t="s">
        <v>882</v>
      </c>
      <c r="B848" s="1">
        <v>1512</v>
      </c>
      <c r="C848" t="s">
        <v>819</v>
      </c>
      <c r="D848" t="str">
        <f>IF('P21'!F3&lt;&gt;"",'P21'!F3,"")</f>
        <v/>
      </c>
      <c r="E848" s="1" t="s">
        <v>487</v>
      </c>
      <c r="F848" t="s">
        <v>492</v>
      </c>
    </row>
    <row r="849" spans="1:6" ht="14">
      <c r="A849" t="s">
        <v>882</v>
      </c>
      <c r="B849" s="1">
        <v>1513</v>
      </c>
      <c r="C849" t="s">
        <v>883</v>
      </c>
      <c r="D849" t="str">
        <f>IF('P21'!G3&lt;&gt;"",'P21'!G3,"")</f>
        <v/>
      </c>
      <c r="E849" s="1" t="s">
        <v>487</v>
      </c>
      <c r="F849" t="s">
        <v>492</v>
      </c>
    </row>
    <row r="850" spans="1:6" ht="14">
      <c r="A850" t="s">
        <v>882</v>
      </c>
      <c r="B850" s="1">
        <v>1514</v>
      </c>
      <c r="C850" t="s">
        <v>884</v>
      </c>
      <c r="D850" t="str">
        <f>IF('P21'!H3&lt;&gt;"",'P21'!H3,"")</f>
        <v/>
      </c>
      <c r="E850" s="1" t="s">
        <v>487</v>
      </c>
      <c r="F850" t="s">
        <v>492</v>
      </c>
    </row>
    <row r="851" spans="1:6" ht="14">
      <c r="A851" t="s">
        <v>882</v>
      </c>
      <c r="B851" s="1">
        <v>1515</v>
      </c>
      <c r="C851" t="s">
        <v>885</v>
      </c>
      <c r="D851" t="str">
        <f>IF('P21'!I3&lt;&gt;"",'P21'!I3,"")</f>
        <v/>
      </c>
      <c r="E851" s="1" t="s">
        <v>487</v>
      </c>
      <c r="F851" t="s">
        <v>492</v>
      </c>
    </row>
    <row r="852" spans="1:6" ht="14">
      <c r="A852" t="s">
        <v>882</v>
      </c>
      <c r="B852" s="1">
        <v>1516</v>
      </c>
      <c r="C852" t="s">
        <v>886</v>
      </c>
      <c r="D852" t="str">
        <f>IF('P21'!J3&lt;&gt;"",'P21'!J3,"")</f>
        <v/>
      </c>
      <c r="E852" s="1" t="s">
        <v>487</v>
      </c>
      <c r="F852" t="s">
        <v>492</v>
      </c>
    </row>
    <row r="853" spans="1:6" ht="14">
      <c r="A853" t="s">
        <v>882</v>
      </c>
      <c r="B853" s="1">
        <v>1517</v>
      </c>
      <c r="C853" t="s">
        <v>887</v>
      </c>
      <c r="D853" t="str">
        <f>IF('P21'!K3&lt;&gt;"",'P21'!K3,"")</f>
        <v/>
      </c>
      <c r="E853" s="1" t="s">
        <v>487</v>
      </c>
      <c r="F853" t="s">
        <v>492</v>
      </c>
    </row>
    <row r="854" spans="1:6" ht="14">
      <c r="A854" t="s">
        <v>882</v>
      </c>
      <c r="B854" s="1">
        <v>1518</v>
      </c>
      <c r="C854" t="s">
        <v>888</v>
      </c>
      <c r="D854" t="str">
        <f>IF('P21'!L3&lt;&gt;"",'P21'!L3,"")</f>
        <v/>
      </c>
      <c r="E854" s="1" t="s">
        <v>487</v>
      </c>
      <c r="F854" t="s">
        <v>492</v>
      </c>
    </row>
    <row r="855" spans="1:6" ht="14">
      <c r="A855" t="s">
        <v>882</v>
      </c>
      <c r="B855" s="1">
        <v>1519</v>
      </c>
      <c r="C855" t="s">
        <v>889</v>
      </c>
      <c r="D855" t="str">
        <f>IF('P21'!M3&lt;&gt;"",'P21'!M3,"")</f>
        <v/>
      </c>
      <c r="E855" s="1" t="s">
        <v>487</v>
      </c>
      <c r="F855" t="s">
        <v>492</v>
      </c>
    </row>
    <row r="856" spans="1:6" ht="14">
      <c r="A856" t="s">
        <v>882</v>
      </c>
      <c r="B856" s="1">
        <v>1520</v>
      </c>
      <c r="C856" t="s">
        <v>890</v>
      </c>
      <c r="D856" t="str">
        <f>IF('P21'!N3&lt;&gt;"",'P21'!N3,"")</f>
        <v/>
      </c>
      <c r="E856" s="1" t="s">
        <v>487</v>
      </c>
      <c r="F856" t="s">
        <v>492</v>
      </c>
    </row>
    <row r="857" spans="1:6" ht="14">
      <c r="A857" t="s">
        <v>882</v>
      </c>
      <c r="B857" s="1">
        <v>1521</v>
      </c>
      <c r="C857" t="s">
        <v>891</v>
      </c>
      <c r="D857" t="str">
        <f>IF('P21'!O3&lt;&gt;"",'P21'!O3,"")</f>
        <v/>
      </c>
      <c r="E857" s="1" t="s">
        <v>487</v>
      </c>
      <c r="F857" t="s">
        <v>492</v>
      </c>
    </row>
    <row r="858" spans="1:6" ht="14">
      <c r="A858" t="s">
        <v>882</v>
      </c>
      <c r="B858" s="1">
        <v>1523</v>
      </c>
      <c r="C858" t="s">
        <v>821</v>
      </c>
      <c r="D858" t="str">
        <f>IF('P21'!C4&lt;&gt;"",'P21'!C4,"")</f>
        <v/>
      </c>
      <c r="E858" s="1" t="s">
        <v>487</v>
      </c>
      <c r="F858" t="s">
        <v>492</v>
      </c>
    </row>
    <row r="859" spans="1:6" ht="14">
      <c r="A859" t="s">
        <v>882</v>
      </c>
      <c r="B859" s="1">
        <v>1524</v>
      </c>
      <c r="C859" t="s">
        <v>527</v>
      </c>
      <c r="D859" t="str">
        <f>IF('P21'!D4&lt;&gt;"",'P21'!D4,"")</f>
        <v/>
      </c>
      <c r="E859" s="1" t="s">
        <v>487</v>
      </c>
      <c r="F859" t="s">
        <v>492</v>
      </c>
    </row>
    <row r="860" spans="1:6" ht="14">
      <c r="A860" t="s">
        <v>882</v>
      </c>
      <c r="B860" s="1">
        <v>1525</v>
      </c>
      <c r="C860" t="s">
        <v>822</v>
      </c>
      <c r="D860" t="str">
        <f>IF('P21'!E4&lt;&gt;"",'P21'!E4,"")</f>
        <v/>
      </c>
      <c r="E860" s="1" t="s">
        <v>487</v>
      </c>
      <c r="F860" t="s">
        <v>492</v>
      </c>
    </row>
    <row r="861" spans="1:6" ht="14">
      <c r="A861" t="s">
        <v>882</v>
      </c>
      <c r="B861" s="1">
        <v>1526</v>
      </c>
      <c r="C861" t="s">
        <v>823</v>
      </c>
      <c r="D861" t="str">
        <f>IF('P21'!F4&lt;&gt;"",'P21'!F4,"")</f>
        <v/>
      </c>
      <c r="E861" s="1" t="s">
        <v>487</v>
      </c>
      <c r="F861" t="s">
        <v>492</v>
      </c>
    </row>
    <row r="862" spans="1:6" ht="14">
      <c r="A862" t="s">
        <v>882</v>
      </c>
      <c r="B862" s="1">
        <v>1527</v>
      </c>
      <c r="C862" t="s">
        <v>528</v>
      </c>
      <c r="D862" t="str">
        <f>IF('P21'!G4&lt;&gt;"",'P21'!G4,"")</f>
        <v/>
      </c>
      <c r="E862" s="1" t="s">
        <v>487</v>
      </c>
      <c r="F862" t="s">
        <v>492</v>
      </c>
    </row>
    <row r="863" spans="1:6" ht="14">
      <c r="A863" t="s">
        <v>882</v>
      </c>
      <c r="B863" s="1">
        <v>1528</v>
      </c>
      <c r="C863" t="s">
        <v>892</v>
      </c>
      <c r="D863" t="str">
        <f>IF('P21'!H4&lt;&gt;"",'P21'!H4,"")</f>
        <v/>
      </c>
      <c r="E863" s="1" t="s">
        <v>487</v>
      </c>
      <c r="F863" t="s">
        <v>492</v>
      </c>
    </row>
    <row r="864" spans="1:6" ht="14">
      <c r="A864" t="s">
        <v>882</v>
      </c>
      <c r="B864" s="1">
        <v>1529</v>
      </c>
      <c r="C864" t="s">
        <v>833</v>
      </c>
      <c r="D864" t="str">
        <f>IF('P21'!I4&lt;&gt;"",'P21'!I4,"")</f>
        <v/>
      </c>
      <c r="E864" s="1" t="s">
        <v>487</v>
      </c>
      <c r="F864" t="s">
        <v>492</v>
      </c>
    </row>
    <row r="865" spans="1:6" ht="14">
      <c r="A865" t="s">
        <v>882</v>
      </c>
      <c r="B865" s="1">
        <v>1530</v>
      </c>
      <c r="C865" t="s">
        <v>834</v>
      </c>
      <c r="D865" t="str">
        <f>IF('P21'!J4&lt;&gt;"",'P21'!J4,"")</f>
        <v/>
      </c>
      <c r="E865" s="1" t="s">
        <v>487</v>
      </c>
      <c r="F865" t="s">
        <v>492</v>
      </c>
    </row>
    <row r="866" spans="1:6" ht="14">
      <c r="A866" t="s">
        <v>882</v>
      </c>
      <c r="B866" s="1">
        <v>1531</v>
      </c>
      <c r="C866" t="s">
        <v>835</v>
      </c>
      <c r="D866" t="str">
        <f>IF('P21'!K4&lt;&gt;"",'P21'!K4,"")</f>
        <v/>
      </c>
      <c r="E866" s="1" t="s">
        <v>487</v>
      </c>
      <c r="F866" t="s">
        <v>492</v>
      </c>
    </row>
    <row r="867" spans="1:6" ht="14">
      <c r="A867" t="s">
        <v>882</v>
      </c>
      <c r="B867" s="1">
        <v>1532</v>
      </c>
      <c r="C867" t="s">
        <v>836</v>
      </c>
      <c r="D867" t="str">
        <f>IF('P21'!L4&lt;&gt;"",'P21'!L4,"")</f>
        <v/>
      </c>
      <c r="E867" s="1" t="s">
        <v>487</v>
      </c>
      <c r="F867" t="s">
        <v>492</v>
      </c>
    </row>
    <row r="868" spans="1:6" ht="14">
      <c r="A868" t="s">
        <v>882</v>
      </c>
      <c r="B868" s="1">
        <v>1533</v>
      </c>
      <c r="C868" t="s">
        <v>837</v>
      </c>
      <c r="D868" t="str">
        <f>IF('P21'!M4&lt;&gt;"",'P21'!M4,"")</f>
        <v/>
      </c>
      <c r="E868" s="1" t="s">
        <v>487</v>
      </c>
      <c r="F868" t="s">
        <v>492</v>
      </c>
    </row>
    <row r="869" spans="1:6" ht="14">
      <c r="A869" t="s">
        <v>882</v>
      </c>
      <c r="B869" s="1">
        <v>1534</v>
      </c>
      <c r="C869" t="s">
        <v>893</v>
      </c>
      <c r="D869" t="str">
        <f>IF('P21'!N4&lt;&gt;"",'P21'!N4,"")</f>
        <v/>
      </c>
      <c r="E869" s="1" t="s">
        <v>487</v>
      </c>
      <c r="F869" t="s">
        <v>492</v>
      </c>
    </row>
    <row r="870" spans="1:6" ht="14">
      <c r="A870" t="s">
        <v>882</v>
      </c>
      <c r="B870" s="1">
        <v>1535</v>
      </c>
      <c r="C870" t="s">
        <v>894</v>
      </c>
      <c r="D870" t="str">
        <f>IF('P21'!O4&lt;&gt;"",'P21'!O4,"")</f>
        <v/>
      </c>
      <c r="E870" s="1" t="s">
        <v>487</v>
      </c>
      <c r="F870" t="s">
        <v>492</v>
      </c>
    </row>
    <row r="871" spans="1:6" ht="14">
      <c r="A871" t="s">
        <v>882</v>
      </c>
      <c r="B871" s="1">
        <v>1537</v>
      </c>
      <c r="C871" t="s">
        <v>639</v>
      </c>
      <c r="D871" t="str">
        <f>IF('P21'!C5&lt;&gt;"",'P21'!C5,"")</f>
        <v/>
      </c>
      <c r="E871" s="1" t="s">
        <v>487</v>
      </c>
      <c r="F871" t="s">
        <v>492</v>
      </c>
    </row>
    <row r="872" spans="1:6" ht="14">
      <c r="A872" t="s">
        <v>882</v>
      </c>
      <c r="B872" s="1">
        <v>1538</v>
      </c>
      <c r="C872" t="s">
        <v>529</v>
      </c>
      <c r="D872" t="str">
        <f>IF('P21'!D5&lt;&gt;"",'P21'!D5,"")</f>
        <v/>
      </c>
      <c r="E872" s="1" t="s">
        <v>487</v>
      </c>
      <c r="F872" t="s">
        <v>492</v>
      </c>
    </row>
    <row r="873" spans="1:6" ht="14">
      <c r="A873" t="s">
        <v>882</v>
      </c>
      <c r="B873" s="1">
        <v>1539</v>
      </c>
      <c r="C873" t="s">
        <v>640</v>
      </c>
      <c r="D873" t="str">
        <f>IF('P21'!E5&lt;&gt;"",'P21'!E5,"")</f>
        <v/>
      </c>
      <c r="E873" s="1" t="s">
        <v>487</v>
      </c>
      <c r="F873" t="s">
        <v>492</v>
      </c>
    </row>
    <row r="874" spans="1:6" ht="14">
      <c r="A874" t="s">
        <v>882</v>
      </c>
      <c r="B874" s="1">
        <v>1540</v>
      </c>
      <c r="C874" t="s">
        <v>641</v>
      </c>
      <c r="D874" t="str">
        <f>IF('P21'!F5&lt;&gt;"",'P21'!F5,"")</f>
        <v/>
      </c>
      <c r="E874" s="1" t="s">
        <v>487</v>
      </c>
      <c r="F874" t="s">
        <v>492</v>
      </c>
    </row>
    <row r="875" spans="1:6" ht="14">
      <c r="A875" t="s">
        <v>882</v>
      </c>
      <c r="B875" s="1">
        <v>1541</v>
      </c>
      <c r="C875" t="s">
        <v>530</v>
      </c>
      <c r="D875" t="str">
        <f>IF('P21'!G5&lt;&gt;"",'P21'!G5,"")</f>
        <v/>
      </c>
      <c r="E875" s="1" t="s">
        <v>487</v>
      </c>
      <c r="F875" t="s">
        <v>492</v>
      </c>
    </row>
    <row r="876" spans="1:6" ht="14">
      <c r="A876" t="s">
        <v>882</v>
      </c>
      <c r="B876" s="1">
        <v>1542</v>
      </c>
      <c r="C876" t="s">
        <v>642</v>
      </c>
      <c r="D876" t="str">
        <f>IF('P21'!H5&lt;&gt;"",'P21'!H5,"")</f>
        <v/>
      </c>
      <c r="E876" s="1" t="s">
        <v>487</v>
      </c>
      <c r="F876" t="s">
        <v>492</v>
      </c>
    </row>
    <row r="877" spans="1:6" ht="14">
      <c r="A877" t="s">
        <v>882</v>
      </c>
      <c r="B877" s="1">
        <v>1543</v>
      </c>
      <c r="C877" t="s">
        <v>838</v>
      </c>
      <c r="D877" t="str">
        <f>IF('P21'!I5&lt;&gt;"",'P21'!I5,"")</f>
        <v/>
      </c>
      <c r="E877" s="1" t="s">
        <v>487</v>
      </c>
      <c r="F877" t="s">
        <v>492</v>
      </c>
    </row>
    <row r="878" spans="1:6" ht="14">
      <c r="A878" t="s">
        <v>882</v>
      </c>
      <c r="B878" s="1">
        <v>1544</v>
      </c>
      <c r="C878" t="s">
        <v>839</v>
      </c>
      <c r="D878" t="str">
        <f>IF('P21'!J5&lt;&gt;"",'P21'!J5,"")</f>
        <v/>
      </c>
      <c r="E878" s="1" t="s">
        <v>487</v>
      </c>
      <c r="F878" t="s">
        <v>492</v>
      </c>
    </row>
    <row r="879" spans="1:6" ht="14">
      <c r="A879" t="s">
        <v>882</v>
      </c>
      <c r="B879" s="1">
        <v>1545</v>
      </c>
      <c r="C879" t="s">
        <v>840</v>
      </c>
      <c r="D879" t="str">
        <f>IF('P21'!K5&lt;&gt;"",'P21'!K5,"")</f>
        <v/>
      </c>
      <c r="E879" s="1" t="s">
        <v>487</v>
      </c>
      <c r="F879" t="s">
        <v>492</v>
      </c>
    </row>
    <row r="880" spans="1:6" ht="14">
      <c r="A880" t="s">
        <v>882</v>
      </c>
      <c r="B880" s="1">
        <v>1546</v>
      </c>
      <c r="C880" t="s">
        <v>841</v>
      </c>
      <c r="D880" t="str">
        <f>IF('P21'!L5&lt;&gt;"",'P21'!L5,"")</f>
        <v/>
      </c>
      <c r="E880" s="1" t="s">
        <v>487</v>
      </c>
      <c r="F880" t="s">
        <v>492</v>
      </c>
    </row>
    <row r="881" spans="1:6" ht="14">
      <c r="A881" t="s">
        <v>882</v>
      </c>
      <c r="B881" s="1">
        <v>1547</v>
      </c>
      <c r="C881" t="s">
        <v>842</v>
      </c>
      <c r="D881" t="str">
        <f>IF('P21'!M5&lt;&gt;"",'P21'!M5,"")</f>
        <v/>
      </c>
      <c r="E881" s="1" t="s">
        <v>487</v>
      </c>
      <c r="F881" t="s">
        <v>492</v>
      </c>
    </row>
    <row r="882" spans="1:6" ht="14">
      <c r="A882" t="s">
        <v>882</v>
      </c>
      <c r="B882" s="1">
        <v>1548</v>
      </c>
      <c r="C882" t="s">
        <v>895</v>
      </c>
      <c r="D882" t="str">
        <f>IF('P21'!N5&lt;&gt;"",'P21'!N5,"")</f>
        <v/>
      </c>
      <c r="E882" s="1" t="s">
        <v>487</v>
      </c>
      <c r="F882" t="s">
        <v>492</v>
      </c>
    </row>
    <row r="883" spans="1:6" ht="14">
      <c r="A883" t="s">
        <v>882</v>
      </c>
      <c r="B883" s="1">
        <v>1549</v>
      </c>
      <c r="C883" t="s">
        <v>896</v>
      </c>
      <c r="D883" t="str">
        <f>IF('P21'!O5&lt;&gt;"",'P21'!O5,"")</f>
        <v/>
      </c>
      <c r="E883" s="1" t="s">
        <v>487</v>
      </c>
      <c r="F883" t="s">
        <v>492</v>
      </c>
    </row>
    <row r="884" spans="1:6" ht="14">
      <c r="A884" t="s">
        <v>882</v>
      </c>
      <c r="B884" s="1">
        <v>1551</v>
      </c>
      <c r="C884" t="s">
        <v>643</v>
      </c>
      <c r="D884" t="str">
        <f>IF('P21'!C6&lt;&gt;"",'P21'!C6,"")</f>
        <v/>
      </c>
      <c r="E884" s="1" t="s">
        <v>487</v>
      </c>
      <c r="F884" t="s">
        <v>492</v>
      </c>
    </row>
    <row r="885" spans="1:6" ht="14">
      <c r="A885" t="s">
        <v>882</v>
      </c>
      <c r="B885" s="1">
        <v>1552</v>
      </c>
      <c r="C885" t="s">
        <v>531</v>
      </c>
      <c r="D885" t="str">
        <f>IF('P21'!D6&lt;&gt;"",'P21'!D6,"")</f>
        <v/>
      </c>
      <c r="E885" s="1" t="s">
        <v>487</v>
      </c>
      <c r="F885" t="s">
        <v>492</v>
      </c>
    </row>
    <row r="886" spans="1:6" ht="14">
      <c r="A886" t="s">
        <v>882</v>
      </c>
      <c r="B886" s="1">
        <v>1553</v>
      </c>
      <c r="C886" t="s">
        <v>644</v>
      </c>
      <c r="D886" t="str">
        <f>IF('P21'!E6&lt;&gt;"",'P21'!E6,"")</f>
        <v/>
      </c>
      <c r="E886" s="1" t="s">
        <v>487</v>
      </c>
      <c r="F886" t="s">
        <v>492</v>
      </c>
    </row>
    <row r="887" spans="1:6" ht="14">
      <c r="A887" t="s">
        <v>882</v>
      </c>
      <c r="B887" s="1">
        <v>1554</v>
      </c>
      <c r="C887" t="s">
        <v>645</v>
      </c>
      <c r="D887" t="str">
        <f>IF('P21'!F6&lt;&gt;"",'P21'!F6,"")</f>
        <v/>
      </c>
      <c r="E887" s="1" t="s">
        <v>487</v>
      </c>
      <c r="F887" t="s">
        <v>492</v>
      </c>
    </row>
    <row r="888" spans="1:6" ht="14">
      <c r="A888" t="s">
        <v>882</v>
      </c>
      <c r="B888" s="1">
        <v>1555</v>
      </c>
      <c r="C888" t="s">
        <v>532</v>
      </c>
      <c r="D888" t="str">
        <f>IF('P21'!G6&lt;&gt;"",'P21'!G6,"")</f>
        <v/>
      </c>
      <c r="E888" s="1" t="s">
        <v>487</v>
      </c>
      <c r="F888" t="s">
        <v>492</v>
      </c>
    </row>
    <row r="889" spans="1:6" ht="14">
      <c r="A889" t="s">
        <v>882</v>
      </c>
      <c r="B889" s="1">
        <v>1556</v>
      </c>
      <c r="C889" t="s">
        <v>646</v>
      </c>
      <c r="D889" t="str">
        <f>IF('P21'!H6&lt;&gt;"",'P21'!H6,"")</f>
        <v/>
      </c>
      <c r="E889" s="1" t="s">
        <v>487</v>
      </c>
      <c r="F889" t="s">
        <v>492</v>
      </c>
    </row>
    <row r="890" spans="1:6" ht="14">
      <c r="A890" t="s">
        <v>882</v>
      </c>
      <c r="B890" s="1">
        <v>1557</v>
      </c>
      <c r="C890" t="s">
        <v>668</v>
      </c>
      <c r="D890" t="str">
        <f>IF('P21'!I6&lt;&gt;"",'P21'!I6,"")</f>
        <v/>
      </c>
      <c r="E890" s="1" t="s">
        <v>487</v>
      </c>
      <c r="F890" t="s">
        <v>492</v>
      </c>
    </row>
    <row r="891" spans="1:6" ht="14">
      <c r="A891" t="s">
        <v>882</v>
      </c>
      <c r="B891" s="1">
        <v>1558</v>
      </c>
      <c r="C891" t="s">
        <v>669</v>
      </c>
      <c r="D891" t="str">
        <f>IF('P21'!J6&lt;&gt;"",'P21'!J6,"")</f>
        <v/>
      </c>
      <c r="E891" s="1" t="s">
        <v>487</v>
      </c>
      <c r="F891" t="s">
        <v>492</v>
      </c>
    </row>
    <row r="892" spans="1:6" ht="14">
      <c r="A892" t="s">
        <v>882</v>
      </c>
      <c r="B892" s="1">
        <v>1559</v>
      </c>
      <c r="C892" t="s">
        <v>670</v>
      </c>
      <c r="D892" t="str">
        <f>IF('P21'!K6&lt;&gt;"",'P21'!K6,"")</f>
        <v/>
      </c>
      <c r="E892" s="1" t="s">
        <v>487</v>
      </c>
      <c r="F892" t="s">
        <v>492</v>
      </c>
    </row>
    <row r="893" spans="1:6" ht="14">
      <c r="A893" t="s">
        <v>882</v>
      </c>
      <c r="B893" s="1">
        <v>1560</v>
      </c>
      <c r="C893" t="s">
        <v>671</v>
      </c>
      <c r="D893" t="str">
        <f>IF('P21'!L6&lt;&gt;"",'P21'!L6,"")</f>
        <v/>
      </c>
      <c r="E893" s="1" t="s">
        <v>487</v>
      </c>
      <c r="F893" t="s">
        <v>492</v>
      </c>
    </row>
    <row r="894" spans="1:6" ht="14">
      <c r="A894" t="s">
        <v>882</v>
      </c>
      <c r="B894" s="1">
        <v>1561</v>
      </c>
      <c r="C894" t="s">
        <v>672</v>
      </c>
      <c r="D894" t="str">
        <f>IF('P21'!M6&lt;&gt;"",'P21'!M6,"")</f>
        <v/>
      </c>
      <c r="E894" s="1" t="s">
        <v>487</v>
      </c>
      <c r="F894" t="s">
        <v>492</v>
      </c>
    </row>
    <row r="895" spans="1:6" ht="14">
      <c r="A895" t="s">
        <v>882</v>
      </c>
      <c r="B895" s="1">
        <v>1562</v>
      </c>
      <c r="C895" t="s">
        <v>673</v>
      </c>
      <c r="D895" t="str">
        <f>IF('P21'!N6&lt;&gt;"",'P21'!N6,"")</f>
        <v/>
      </c>
      <c r="E895" s="1" t="s">
        <v>487</v>
      </c>
      <c r="F895" t="s">
        <v>492</v>
      </c>
    </row>
    <row r="896" spans="1:6" ht="14">
      <c r="A896" t="s">
        <v>882</v>
      </c>
      <c r="B896" s="1">
        <v>1563</v>
      </c>
      <c r="C896" t="s">
        <v>674</v>
      </c>
      <c r="D896" t="str">
        <f>IF('P21'!O6&lt;&gt;"",'P21'!O6,"")</f>
        <v/>
      </c>
      <c r="E896" s="1" t="s">
        <v>487</v>
      </c>
      <c r="F896" t="s">
        <v>492</v>
      </c>
    </row>
    <row r="897" spans="1:6" ht="14">
      <c r="A897" t="s">
        <v>882</v>
      </c>
      <c r="B897" s="1">
        <v>1565</v>
      </c>
      <c r="C897" t="s">
        <v>573</v>
      </c>
      <c r="D897" t="str">
        <f>IF('P21'!C8&lt;&gt;"",'P21'!C8,"")</f>
        <v/>
      </c>
      <c r="E897" s="1" t="s">
        <v>487</v>
      </c>
      <c r="F897" t="s">
        <v>492</v>
      </c>
    </row>
    <row r="898" spans="1:6" ht="14">
      <c r="A898" t="s">
        <v>882</v>
      </c>
      <c r="B898" s="1">
        <v>1566</v>
      </c>
      <c r="C898" t="s">
        <v>533</v>
      </c>
      <c r="D898" t="str">
        <f>IF('P21'!D8&lt;&gt;"",'P21'!D8,"")</f>
        <v/>
      </c>
      <c r="E898" s="1" t="s">
        <v>487</v>
      </c>
      <c r="F898" t="s">
        <v>492</v>
      </c>
    </row>
    <row r="899" spans="1:6" ht="14">
      <c r="A899" t="s">
        <v>882</v>
      </c>
      <c r="B899" s="1">
        <v>1567</v>
      </c>
      <c r="C899" t="s">
        <v>574</v>
      </c>
      <c r="D899" t="str">
        <f>IF('P21'!E8&lt;&gt;"",'P21'!E8,"")</f>
        <v/>
      </c>
      <c r="E899" s="1" t="s">
        <v>487</v>
      </c>
      <c r="F899" t="s">
        <v>492</v>
      </c>
    </row>
    <row r="900" spans="1:6" ht="14">
      <c r="A900" t="s">
        <v>882</v>
      </c>
      <c r="B900" s="1">
        <v>1568</v>
      </c>
      <c r="C900" t="s">
        <v>647</v>
      </c>
      <c r="D900" t="str">
        <f>IF('P21'!F8&lt;&gt;"",'P21'!F8,"")</f>
        <v/>
      </c>
      <c r="E900" s="1" t="s">
        <v>487</v>
      </c>
      <c r="F900" t="s">
        <v>492</v>
      </c>
    </row>
    <row r="901" spans="1:6" ht="14">
      <c r="A901" t="s">
        <v>882</v>
      </c>
      <c r="B901" s="1">
        <v>1569</v>
      </c>
      <c r="C901" t="s">
        <v>534</v>
      </c>
      <c r="D901" t="str">
        <f>IF('P21'!G8&lt;&gt;"",'P21'!G8,"")</f>
        <v/>
      </c>
      <c r="E901" s="1" t="s">
        <v>487</v>
      </c>
      <c r="F901" t="s">
        <v>492</v>
      </c>
    </row>
    <row r="902" spans="1:6" ht="14">
      <c r="A902" t="s">
        <v>882</v>
      </c>
      <c r="B902" s="1">
        <v>1570</v>
      </c>
      <c r="C902" t="s">
        <v>648</v>
      </c>
      <c r="D902" t="str">
        <f>IF('P21'!H8&lt;&gt;"",'P21'!H8,"")</f>
        <v/>
      </c>
      <c r="E902" s="1" t="s">
        <v>487</v>
      </c>
      <c r="F902" t="s">
        <v>492</v>
      </c>
    </row>
    <row r="903" spans="1:6" ht="14">
      <c r="A903" t="s">
        <v>882</v>
      </c>
      <c r="B903" s="1">
        <v>1571</v>
      </c>
      <c r="C903" t="s">
        <v>575</v>
      </c>
      <c r="D903" t="str">
        <f>IF('P21'!I8&lt;&gt;"",'P21'!I8,"")</f>
        <v/>
      </c>
      <c r="E903" s="1" t="s">
        <v>487</v>
      </c>
      <c r="F903" t="s">
        <v>492</v>
      </c>
    </row>
    <row r="904" spans="1:6" ht="14">
      <c r="A904" t="s">
        <v>882</v>
      </c>
      <c r="B904" s="1">
        <v>1572</v>
      </c>
      <c r="C904" t="s">
        <v>679</v>
      </c>
      <c r="D904" t="str">
        <f>IF('P21'!J8&lt;&gt;"",'P21'!J8,"")</f>
        <v/>
      </c>
      <c r="E904" s="1" t="s">
        <v>487</v>
      </c>
      <c r="F904" t="s">
        <v>492</v>
      </c>
    </row>
    <row r="905" spans="1:6" ht="14">
      <c r="A905" t="s">
        <v>882</v>
      </c>
      <c r="B905" s="1">
        <v>1573</v>
      </c>
      <c r="C905" t="s">
        <v>680</v>
      </c>
      <c r="D905" t="str">
        <f>IF('P21'!K8&lt;&gt;"",'P21'!K8,"")</f>
        <v/>
      </c>
      <c r="E905" s="1" t="s">
        <v>487</v>
      </c>
      <c r="F905" t="s">
        <v>492</v>
      </c>
    </row>
    <row r="906" spans="1:6" ht="14">
      <c r="A906" t="s">
        <v>882</v>
      </c>
      <c r="B906" s="1">
        <v>1574</v>
      </c>
      <c r="C906" t="s">
        <v>681</v>
      </c>
      <c r="D906" t="str">
        <f>IF('P21'!L8&lt;&gt;"",'P21'!L8,"")</f>
        <v/>
      </c>
      <c r="E906" s="1" t="s">
        <v>487</v>
      </c>
      <c r="F906" t="s">
        <v>492</v>
      </c>
    </row>
    <row r="907" spans="1:6" ht="14">
      <c r="A907" t="s">
        <v>882</v>
      </c>
      <c r="B907" s="1">
        <v>1575</v>
      </c>
      <c r="C907" t="s">
        <v>682</v>
      </c>
      <c r="D907" t="str">
        <f>IF('P21'!M8&lt;&gt;"",'P21'!M8,"")</f>
        <v/>
      </c>
      <c r="E907" s="1" t="s">
        <v>487</v>
      </c>
      <c r="F907" t="s">
        <v>492</v>
      </c>
    </row>
    <row r="908" spans="1:6" ht="14">
      <c r="A908" t="s">
        <v>882</v>
      </c>
      <c r="B908" s="1">
        <v>1576</v>
      </c>
      <c r="C908" t="s">
        <v>683</v>
      </c>
      <c r="D908" t="str">
        <f>IF('P21'!N8&lt;&gt;"",'P21'!N8,"")</f>
        <v/>
      </c>
      <c r="E908" s="1" t="s">
        <v>487</v>
      </c>
      <c r="F908" t="s">
        <v>492</v>
      </c>
    </row>
    <row r="909" spans="1:6" ht="14">
      <c r="A909" t="s">
        <v>882</v>
      </c>
      <c r="B909" s="1">
        <v>1577</v>
      </c>
      <c r="C909" t="s">
        <v>684</v>
      </c>
      <c r="D909" t="str">
        <f>IF('P21'!O8&lt;&gt;"",'P21'!O8,"")</f>
        <v/>
      </c>
      <c r="E909" s="1" t="s">
        <v>487</v>
      </c>
      <c r="F909" t="s">
        <v>492</v>
      </c>
    </row>
    <row r="910" spans="1:6" ht="14">
      <c r="A910" t="s">
        <v>882</v>
      </c>
      <c r="B910" s="1">
        <v>1579</v>
      </c>
      <c r="C910" t="s">
        <v>649</v>
      </c>
      <c r="D910" t="str">
        <f>IF('P21'!C9&lt;&gt;"",'P21'!C9,"")</f>
        <v/>
      </c>
      <c r="E910" s="1" t="s">
        <v>487</v>
      </c>
      <c r="F910" t="s">
        <v>492</v>
      </c>
    </row>
    <row r="911" spans="1:6" ht="14">
      <c r="A911" t="s">
        <v>882</v>
      </c>
      <c r="B911" s="1">
        <v>1580</v>
      </c>
      <c r="C911" t="s">
        <v>535</v>
      </c>
      <c r="D911" t="str">
        <f>IF('P21'!D9&lt;&gt;"",'P21'!D9,"")</f>
        <v/>
      </c>
      <c r="E911" s="1" t="s">
        <v>487</v>
      </c>
      <c r="F911" t="s">
        <v>492</v>
      </c>
    </row>
    <row r="912" spans="1:6" ht="14">
      <c r="A912" t="s">
        <v>882</v>
      </c>
      <c r="B912" s="1">
        <v>1581</v>
      </c>
      <c r="C912" t="s">
        <v>650</v>
      </c>
      <c r="D912" t="str">
        <f>IF('P21'!E9&lt;&gt;"",'P21'!E9,"")</f>
        <v/>
      </c>
      <c r="E912" s="1" t="s">
        <v>487</v>
      </c>
      <c r="F912" t="s">
        <v>492</v>
      </c>
    </row>
    <row r="913" spans="1:6" ht="14">
      <c r="A913" t="s">
        <v>882</v>
      </c>
      <c r="B913" s="1">
        <v>1582</v>
      </c>
      <c r="C913" t="s">
        <v>651</v>
      </c>
      <c r="D913" t="str">
        <f>IF('P21'!F9&lt;&gt;"",'P21'!F9,"")</f>
        <v/>
      </c>
      <c r="E913" s="1" t="s">
        <v>487</v>
      </c>
      <c r="F913" t="s">
        <v>492</v>
      </c>
    </row>
    <row r="914" spans="1:6" ht="14">
      <c r="A914" t="s">
        <v>882</v>
      </c>
      <c r="B914" s="1">
        <v>1583</v>
      </c>
      <c r="C914" t="s">
        <v>536</v>
      </c>
      <c r="D914" t="str">
        <f>IF('P21'!G9&lt;&gt;"",'P21'!G9,"")</f>
        <v/>
      </c>
      <c r="E914" s="1" t="s">
        <v>487</v>
      </c>
      <c r="F914" t="s">
        <v>492</v>
      </c>
    </row>
    <row r="915" spans="1:6" ht="14">
      <c r="A915" t="s">
        <v>882</v>
      </c>
      <c r="B915" s="1">
        <v>1584</v>
      </c>
      <c r="C915" t="s">
        <v>652</v>
      </c>
      <c r="D915" t="str">
        <f>IF('P21'!H9&lt;&gt;"",'P21'!H9,"")</f>
        <v/>
      </c>
      <c r="E915" s="1" t="s">
        <v>487</v>
      </c>
      <c r="F915" t="s">
        <v>492</v>
      </c>
    </row>
    <row r="916" spans="1:6" ht="14">
      <c r="A916" t="s">
        <v>882</v>
      </c>
      <c r="B916" s="1">
        <v>1585</v>
      </c>
      <c r="C916" t="s">
        <v>689</v>
      </c>
      <c r="D916" t="str">
        <f>IF('P21'!I9&lt;&gt;"",'P21'!I9,"")</f>
        <v/>
      </c>
      <c r="E916" s="1" t="s">
        <v>487</v>
      </c>
      <c r="F916" t="s">
        <v>492</v>
      </c>
    </row>
    <row r="917" spans="1:6" ht="14">
      <c r="A917" t="s">
        <v>882</v>
      </c>
      <c r="B917" s="1">
        <v>1586</v>
      </c>
      <c r="C917" t="s">
        <v>690</v>
      </c>
      <c r="D917" t="str">
        <f>IF('P21'!J9&lt;&gt;"",'P21'!J9,"")</f>
        <v/>
      </c>
      <c r="E917" s="1" t="s">
        <v>487</v>
      </c>
      <c r="F917" t="s">
        <v>492</v>
      </c>
    </row>
    <row r="918" spans="1:6" ht="14">
      <c r="A918" t="s">
        <v>882</v>
      </c>
      <c r="B918" s="1">
        <v>1587</v>
      </c>
      <c r="C918" t="s">
        <v>691</v>
      </c>
      <c r="D918" t="str">
        <f>IF('P21'!K9&lt;&gt;"",'P21'!K9,"")</f>
        <v/>
      </c>
      <c r="E918" s="1" t="s">
        <v>487</v>
      </c>
      <c r="F918" t="s">
        <v>492</v>
      </c>
    </row>
    <row r="919" spans="1:6" ht="14">
      <c r="A919" t="s">
        <v>882</v>
      </c>
      <c r="B919" s="1">
        <v>1588</v>
      </c>
      <c r="C919" t="s">
        <v>692</v>
      </c>
      <c r="D919" t="str">
        <f>IF('P21'!L9&lt;&gt;"",'P21'!L9,"")</f>
        <v/>
      </c>
      <c r="E919" s="1" t="s">
        <v>487</v>
      </c>
      <c r="F919" t="s">
        <v>492</v>
      </c>
    </row>
    <row r="920" spans="1:6" ht="14">
      <c r="A920" t="s">
        <v>882</v>
      </c>
      <c r="B920" s="1">
        <v>1589</v>
      </c>
      <c r="C920" t="s">
        <v>693</v>
      </c>
      <c r="D920" t="str">
        <f>IF('P21'!M9&lt;&gt;"",'P21'!M9,"")</f>
        <v/>
      </c>
      <c r="E920" s="1" t="s">
        <v>487</v>
      </c>
      <c r="F920" t="s">
        <v>492</v>
      </c>
    </row>
    <row r="921" spans="1:6" ht="14">
      <c r="A921" t="s">
        <v>882</v>
      </c>
      <c r="B921" s="1">
        <v>1590</v>
      </c>
      <c r="C921" t="s">
        <v>694</v>
      </c>
      <c r="D921" t="str">
        <f>IF('P21'!N9&lt;&gt;"",'P21'!N9,"")</f>
        <v/>
      </c>
      <c r="E921" s="1" t="s">
        <v>487</v>
      </c>
      <c r="F921" t="s">
        <v>492</v>
      </c>
    </row>
    <row r="922" spans="1:6" ht="14">
      <c r="A922" t="s">
        <v>882</v>
      </c>
      <c r="B922" s="1">
        <v>1591</v>
      </c>
      <c r="C922" t="s">
        <v>695</v>
      </c>
      <c r="D922" t="str">
        <f>IF('P21'!O9&lt;&gt;"",'P21'!O9,"")</f>
        <v/>
      </c>
      <c r="E922" s="1" t="s">
        <v>487</v>
      </c>
      <c r="F922" t="s">
        <v>492</v>
      </c>
    </row>
    <row r="923" spans="1:6" ht="14">
      <c r="A923" t="s">
        <v>882</v>
      </c>
      <c r="B923" s="1">
        <v>1593</v>
      </c>
      <c r="C923" t="s">
        <v>653</v>
      </c>
      <c r="D923" t="str">
        <f>IF('P21'!C10&lt;&gt;"",'P21'!C10,"")</f>
        <v/>
      </c>
      <c r="E923" s="1" t="s">
        <v>487</v>
      </c>
      <c r="F923" t="s">
        <v>492</v>
      </c>
    </row>
    <row r="924" spans="1:6" ht="14">
      <c r="A924" t="s">
        <v>882</v>
      </c>
      <c r="B924" s="1">
        <v>1594</v>
      </c>
      <c r="C924" t="s">
        <v>537</v>
      </c>
      <c r="D924" t="str">
        <f>IF('P21'!D10&lt;&gt;"",'P21'!D10,"")</f>
        <v/>
      </c>
      <c r="E924" s="1" t="s">
        <v>487</v>
      </c>
      <c r="F924" t="s">
        <v>492</v>
      </c>
    </row>
    <row r="925" spans="1:6" ht="14">
      <c r="A925" t="s">
        <v>882</v>
      </c>
      <c r="B925" s="1">
        <v>1595</v>
      </c>
      <c r="C925" t="s">
        <v>600</v>
      </c>
      <c r="D925" t="str">
        <f>IF('P21'!E10&lt;&gt;"",'P21'!E10,"")</f>
        <v/>
      </c>
      <c r="E925" s="1" t="s">
        <v>487</v>
      </c>
      <c r="F925" t="s">
        <v>492</v>
      </c>
    </row>
    <row r="926" spans="1:6" ht="14">
      <c r="A926" t="s">
        <v>882</v>
      </c>
      <c r="B926" s="1">
        <v>1596</v>
      </c>
      <c r="C926" t="s">
        <v>601</v>
      </c>
      <c r="D926" t="str">
        <f>IF('P21'!F10&lt;&gt;"",'P21'!F10,"")</f>
        <v/>
      </c>
      <c r="E926" s="1" t="s">
        <v>487</v>
      </c>
      <c r="F926" t="s">
        <v>492</v>
      </c>
    </row>
    <row r="927" spans="1:6" ht="14">
      <c r="A927" t="s">
        <v>882</v>
      </c>
      <c r="B927" s="1">
        <v>1597</v>
      </c>
      <c r="C927" t="s">
        <v>538</v>
      </c>
      <c r="D927" t="str">
        <f>IF('P21'!G10&lt;&gt;"",'P21'!G10,"")</f>
        <v/>
      </c>
      <c r="E927" s="1" t="s">
        <v>487</v>
      </c>
      <c r="F927" t="s">
        <v>492</v>
      </c>
    </row>
    <row r="928" spans="1:6" ht="14">
      <c r="A928" t="s">
        <v>882</v>
      </c>
      <c r="B928" s="1">
        <v>1598</v>
      </c>
      <c r="C928" t="s">
        <v>654</v>
      </c>
      <c r="D928" t="str">
        <f>IF('P21'!H10&lt;&gt;"",'P21'!H10,"")</f>
        <v/>
      </c>
      <c r="E928" s="1" t="s">
        <v>487</v>
      </c>
      <c r="F928" t="s">
        <v>492</v>
      </c>
    </row>
    <row r="929" spans="1:6" ht="14">
      <c r="A929" t="s">
        <v>882</v>
      </c>
      <c r="B929" s="1">
        <v>1599</v>
      </c>
      <c r="C929" t="s">
        <v>700</v>
      </c>
      <c r="D929" t="str">
        <f>IF('P21'!I10&lt;&gt;"",'P21'!I10,"")</f>
        <v/>
      </c>
      <c r="E929" s="1" t="s">
        <v>487</v>
      </c>
      <c r="F929" t="s">
        <v>492</v>
      </c>
    </row>
    <row r="930" spans="1:6" ht="14">
      <c r="A930" t="s">
        <v>882</v>
      </c>
      <c r="B930" s="1">
        <v>1600</v>
      </c>
      <c r="C930" t="s">
        <v>701</v>
      </c>
      <c r="D930" t="str">
        <f>IF('P21'!J10&lt;&gt;"",'P21'!J10,"")</f>
        <v/>
      </c>
      <c r="E930" s="1" t="s">
        <v>487</v>
      </c>
      <c r="F930" t="s">
        <v>492</v>
      </c>
    </row>
    <row r="931" spans="1:6" ht="14">
      <c r="A931" t="s">
        <v>882</v>
      </c>
      <c r="B931" s="1">
        <v>1601</v>
      </c>
      <c r="C931" t="s">
        <v>702</v>
      </c>
      <c r="D931" t="str">
        <f>IF('P21'!K10&lt;&gt;"",'P21'!K10,"")</f>
        <v/>
      </c>
      <c r="E931" s="1" t="s">
        <v>487</v>
      </c>
      <c r="F931" t="s">
        <v>492</v>
      </c>
    </row>
    <row r="932" spans="1:6" ht="14">
      <c r="A932" t="s">
        <v>882</v>
      </c>
      <c r="B932" s="1">
        <v>1602</v>
      </c>
      <c r="C932" t="s">
        <v>703</v>
      </c>
      <c r="D932" t="str">
        <f>IF('P21'!L10&lt;&gt;"",'P21'!L10,"")</f>
        <v/>
      </c>
      <c r="E932" s="1" t="s">
        <v>487</v>
      </c>
      <c r="F932" t="s">
        <v>492</v>
      </c>
    </row>
    <row r="933" spans="1:6" ht="14">
      <c r="A933" t="s">
        <v>882</v>
      </c>
      <c r="B933" s="1">
        <v>1603</v>
      </c>
      <c r="C933" t="s">
        <v>704</v>
      </c>
      <c r="D933" t="str">
        <f>IF('P21'!M10&lt;&gt;"",'P21'!M10,"")</f>
        <v/>
      </c>
      <c r="E933" s="1" t="s">
        <v>487</v>
      </c>
      <c r="F933" t="s">
        <v>492</v>
      </c>
    </row>
    <row r="934" spans="1:6" ht="14">
      <c r="A934" t="s">
        <v>882</v>
      </c>
      <c r="B934" s="1">
        <v>1604</v>
      </c>
      <c r="C934" t="s">
        <v>705</v>
      </c>
      <c r="D934" t="str">
        <f>IF('P21'!N10&lt;&gt;"",'P21'!N10,"")</f>
        <v/>
      </c>
      <c r="E934" s="1" t="s">
        <v>487</v>
      </c>
      <c r="F934" t="s">
        <v>492</v>
      </c>
    </row>
    <row r="935" spans="1:6" ht="14">
      <c r="A935" t="s">
        <v>882</v>
      </c>
      <c r="B935" s="1">
        <v>1605</v>
      </c>
      <c r="C935" t="s">
        <v>706</v>
      </c>
      <c r="D935" t="str">
        <f>IF('P21'!O10&lt;&gt;"",'P21'!O10,"")</f>
        <v/>
      </c>
      <c r="E935" s="1" t="s">
        <v>487</v>
      </c>
      <c r="F935" t="s">
        <v>492</v>
      </c>
    </row>
    <row r="936" spans="1:6" ht="14">
      <c r="A936" t="s">
        <v>882</v>
      </c>
      <c r="B936" s="1">
        <v>1610</v>
      </c>
      <c r="C936" t="s">
        <v>578</v>
      </c>
      <c r="D936" t="str">
        <f>IF('P21'!B17&lt;&gt;"",'P21'!B17,"")</f>
        <v/>
      </c>
      <c r="E936" s="1" t="s">
        <v>487</v>
      </c>
      <c r="F936" t="s">
        <v>492</v>
      </c>
    </row>
    <row r="937" spans="1:6" ht="14">
      <c r="A937" t="s">
        <v>882</v>
      </c>
      <c r="B937" s="1">
        <v>1613</v>
      </c>
      <c r="C937" t="s">
        <v>579</v>
      </c>
      <c r="D937" t="str">
        <f>IF('P21'!B19&lt;&gt;"",'P21'!B19,"")</f>
        <v/>
      </c>
      <c r="E937" s="1" t="s">
        <v>487</v>
      </c>
      <c r="F937" t="s">
        <v>492</v>
      </c>
    </row>
    <row r="938" spans="1:6" ht="14">
      <c r="A938" t="s">
        <v>882</v>
      </c>
      <c r="B938" s="1">
        <v>1616</v>
      </c>
      <c r="C938" t="s">
        <v>512</v>
      </c>
      <c r="D938" t="str">
        <f>IF('P21'!B21&lt;&gt;"",'P21'!B21,"")</f>
        <v/>
      </c>
      <c r="E938" s="1" t="s">
        <v>487</v>
      </c>
      <c r="F938" t="s">
        <v>492</v>
      </c>
    </row>
    <row r="939" spans="1:6" ht="14">
      <c r="A939" t="s">
        <v>897</v>
      </c>
      <c r="B939" s="1">
        <v>1622</v>
      </c>
      <c r="C939" t="s">
        <v>521</v>
      </c>
      <c r="D939" s="4" t="str">
        <f>IF('P22'!B5&lt;&gt;"",'P22'!B5,"")</f>
        <v/>
      </c>
      <c r="E939" s="1" t="s">
        <v>487</v>
      </c>
      <c r="F939" t="s">
        <v>498</v>
      </c>
    </row>
    <row r="940" spans="1:6" ht="14">
      <c r="A940" t="s">
        <v>897</v>
      </c>
      <c r="B940" s="1">
        <v>1623</v>
      </c>
      <c r="C940" t="s">
        <v>639</v>
      </c>
      <c r="D940" s="4" t="str">
        <f>IF('P22'!C5&lt;&gt;"",'P22'!C5,"")</f>
        <v/>
      </c>
      <c r="E940" s="1" t="s">
        <v>487</v>
      </c>
      <c r="F940" t="s">
        <v>498</v>
      </c>
    </row>
    <row r="941" spans="1:6" ht="14">
      <c r="A941" t="s">
        <v>897</v>
      </c>
      <c r="B941" s="1">
        <v>1625</v>
      </c>
      <c r="C941" t="s">
        <v>522</v>
      </c>
      <c r="D941" s="4" t="str">
        <f>IF('P22'!B6&lt;&gt;"",'P22'!B6,"")</f>
        <v/>
      </c>
      <c r="E941" s="1" t="s">
        <v>487</v>
      </c>
      <c r="F941" t="s">
        <v>498</v>
      </c>
    </row>
    <row r="942" spans="1:6" ht="14">
      <c r="A942" t="s">
        <v>897</v>
      </c>
      <c r="B942" s="1">
        <v>1627</v>
      </c>
      <c r="C942" t="s">
        <v>524</v>
      </c>
      <c r="D942" t="str">
        <f>IF('P22'!B8&lt;&gt;"",'P22'!B8,"")</f>
        <v/>
      </c>
      <c r="E942" s="1" t="s">
        <v>487</v>
      </c>
      <c r="F942" t="s">
        <v>492</v>
      </c>
    </row>
    <row r="943" spans="1:6" ht="14">
      <c r="A943" t="s">
        <v>897</v>
      </c>
      <c r="B943" s="1">
        <v>1630</v>
      </c>
      <c r="C943" t="s">
        <v>711</v>
      </c>
      <c r="D943" t="str">
        <f>IF('P22'!B10&lt;&gt;"",'P22'!B10,"")</f>
        <v/>
      </c>
      <c r="E943" s="1" t="s">
        <v>487</v>
      </c>
      <c r="F943" t="s">
        <v>492</v>
      </c>
    </row>
    <row r="944" spans="1:6" ht="14">
      <c r="A944" t="s">
        <v>897</v>
      </c>
      <c r="B944" s="1">
        <v>1633</v>
      </c>
      <c r="C944" t="s">
        <v>898</v>
      </c>
      <c r="D944" t="str">
        <f>IF('P22'!C11&lt;&gt;"",'P22'!C11,"")</f>
        <v/>
      </c>
      <c r="E944" s="1" t="s">
        <v>487</v>
      </c>
      <c r="F944" t="s">
        <v>492</v>
      </c>
    </row>
    <row r="945" spans="1:6" ht="14">
      <c r="A945" t="s">
        <v>897</v>
      </c>
      <c r="B945" s="1">
        <v>1635</v>
      </c>
      <c r="C945" t="s">
        <v>666</v>
      </c>
      <c r="D945" t="str">
        <f>IF('P22'!B13&lt;&gt;"",'P22'!B13,"")</f>
        <v/>
      </c>
      <c r="E945" s="1" t="s">
        <v>487</v>
      </c>
      <c r="F945" t="s">
        <v>492</v>
      </c>
    </row>
    <row r="946" spans="1:6" ht="14">
      <c r="A946" t="s">
        <v>897</v>
      </c>
      <c r="B946" s="1">
        <v>1638</v>
      </c>
      <c r="C946" t="s">
        <v>899</v>
      </c>
      <c r="D946" t="str">
        <f>IF('P22'!C14&lt;&gt;"",'P22'!C14,"")</f>
        <v/>
      </c>
      <c r="E946" s="1" t="s">
        <v>487</v>
      </c>
      <c r="F946" t="s">
        <v>492</v>
      </c>
    </row>
    <row r="947" spans="1:6" ht="14">
      <c r="A947" t="s">
        <v>900</v>
      </c>
      <c r="B947" s="1">
        <v>1641</v>
      </c>
      <c r="C947" t="s">
        <v>901</v>
      </c>
      <c r="D947" s="4" t="str">
        <f>IF('P23'!C2&lt;&gt;"",'P23'!C2,"")</f>
        <v/>
      </c>
      <c r="E947" s="1" t="s">
        <v>487</v>
      </c>
      <c r="F947" t="s">
        <v>498</v>
      </c>
    </row>
    <row r="948" spans="1:6" ht="14">
      <c r="A948" t="s">
        <v>900</v>
      </c>
      <c r="B948" s="1">
        <v>1643</v>
      </c>
      <c r="C948" t="s">
        <v>520</v>
      </c>
      <c r="D948" t="str">
        <f>IF('P23'!B4&lt;&gt;"",'P23'!B4,"")</f>
        <v/>
      </c>
      <c r="E948" s="1" t="s">
        <v>487</v>
      </c>
      <c r="F948" t="s">
        <v>492</v>
      </c>
    </row>
    <row r="949" spans="1:6" ht="14">
      <c r="A949" t="s">
        <v>900</v>
      </c>
      <c r="B949" s="1">
        <v>1648</v>
      </c>
      <c r="C949" t="s">
        <v>643</v>
      </c>
      <c r="D949" t="str">
        <f>IF('P23'!C6&lt;&gt;"",'P23'!C6,"")</f>
        <v/>
      </c>
      <c r="E949" s="1" t="s">
        <v>487</v>
      </c>
      <c r="F949" t="s">
        <v>492</v>
      </c>
    </row>
    <row r="950" spans="1:6" ht="14">
      <c r="A950" t="s">
        <v>900</v>
      </c>
      <c r="B950" s="1">
        <v>1649</v>
      </c>
      <c r="C950" t="s">
        <v>531</v>
      </c>
      <c r="D950" t="str">
        <f>IF('P23'!D6&lt;&gt;"",'P23'!D6,"")</f>
        <v/>
      </c>
      <c r="E950" s="1" t="s">
        <v>487</v>
      </c>
      <c r="F950" t="s">
        <v>492</v>
      </c>
    </row>
    <row r="951" spans="1:6" ht="14">
      <c r="A951" t="s">
        <v>900</v>
      </c>
      <c r="B951" s="1">
        <v>1651</v>
      </c>
      <c r="C951" t="s">
        <v>524</v>
      </c>
      <c r="D951" t="str">
        <f>IF('P23'!B8&lt;&gt;"",'P23'!B8,"")</f>
        <v/>
      </c>
      <c r="E951" s="1" t="s">
        <v>487</v>
      </c>
      <c r="F951" t="s">
        <v>492</v>
      </c>
    </row>
    <row r="952" spans="1:6" ht="14">
      <c r="A952" t="s">
        <v>900</v>
      </c>
      <c r="B952" s="1">
        <v>1654</v>
      </c>
      <c r="C952" t="s">
        <v>711</v>
      </c>
      <c r="D952" t="str">
        <f>IF('P23'!B10&lt;&gt;"",'P23'!B10,"")</f>
        <v/>
      </c>
      <c r="E952" s="1" t="s">
        <v>487</v>
      </c>
      <c r="F952" t="s">
        <v>492</v>
      </c>
    </row>
    <row r="953" spans="1:6" ht="14">
      <c r="A953" t="s">
        <v>900</v>
      </c>
      <c r="B953" s="1">
        <v>1657</v>
      </c>
      <c r="C953" t="s">
        <v>561</v>
      </c>
      <c r="D953" t="str">
        <f>IF('P23'!B12&lt;&gt;"",'P23'!B12,"")</f>
        <v/>
      </c>
      <c r="E953" s="1" t="s">
        <v>487</v>
      </c>
      <c r="F953" t="s">
        <v>492</v>
      </c>
    </row>
    <row r="954" spans="1:6" ht="14">
      <c r="A954" t="s">
        <v>902</v>
      </c>
      <c r="B954" s="1">
        <v>1661</v>
      </c>
      <c r="C954" t="s">
        <v>526</v>
      </c>
      <c r="D954" t="str">
        <f>IF('P24'!F1&lt;&gt;"",'P24'!F1,"")</f>
        <v/>
      </c>
      <c r="E954" s="1" t="s">
        <v>487</v>
      </c>
      <c r="F954" t="s">
        <v>492</v>
      </c>
    </row>
    <row r="955" spans="1:6" ht="14">
      <c r="A955" t="s">
        <v>902</v>
      </c>
      <c r="B955" s="1">
        <v>1666</v>
      </c>
      <c r="C955" t="s">
        <v>813</v>
      </c>
      <c r="D955" t="str">
        <f>IF('P24'!D3&lt;&gt;"",'P24'!D3,"")</f>
        <v/>
      </c>
      <c r="E955" s="1" t="s">
        <v>487</v>
      </c>
      <c r="F955" t="s">
        <v>492</v>
      </c>
    </row>
    <row r="956" spans="1:6" ht="14">
      <c r="A956" t="s">
        <v>902</v>
      </c>
      <c r="B956" s="1">
        <v>1669</v>
      </c>
      <c r="C956" t="s">
        <v>883</v>
      </c>
      <c r="D956" t="str">
        <f>IF('P24'!G3&lt;&gt;"",'P24'!G3,"")</f>
        <v/>
      </c>
      <c r="E956" s="1" t="s">
        <v>487</v>
      </c>
      <c r="F956" t="s">
        <v>492</v>
      </c>
    </row>
    <row r="957" spans="1:6" ht="14">
      <c r="A957" t="s">
        <v>902</v>
      </c>
      <c r="B957" s="1">
        <v>1672</v>
      </c>
      <c r="C957" t="s">
        <v>527</v>
      </c>
      <c r="D957" t="str">
        <f>IF('P24'!D4&lt;&gt;"",'P24'!D4,"")</f>
        <v/>
      </c>
      <c r="E957" s="1" t="s">
        <v>487</v>
      </c>
      <c r="F957" t="s">
        <v>492</v>
      </c>
    </row>
    <row r="958" spans="1:6" ht="14">
      <c r="A958" t="s">
        <v>902</v>
      </c>
      <c r="B958" s="1">
        <v>1674</v>
      </c>
      <c r="C958" t="s">
        <v>823</v>
      </c>
      <c r="D958" t="str">
        <f>IF('P24'!F4&lt;&gt;"",'P24'!F4,"")</f>
        <v/>
      </c>
      <c r="E958" s="1" t="s">
        <v>487</v>
      </c>
      <c r="F958" t="s">
        <v>492</v>
      </c>
    </row>
    <row r="959" spans="1:6" ht="14">
      <c r="A959" t="s">
        <v>902</v>
      </c>
      <c r="B959" s="1">
        <v>1675</v>
      </c>
      <c r="C959" t="s">
        <v>528</v>
      </c>
      <c r="D959" t="str">
        <f>IF('P24'!G4&lt;&gt;"",'P24'!G4,"")</f>
        <v/>
      </c>
      <c r="E959" s="1" t="s">
        <v>487</v>
      </c>
      <c r="F959" t="s">
        <v>492</v>
      </c>
    </row>
    <row r="960" spans="1:6" ht="14">
      <c r="A960" t="s">
        <v>902</v>
      </c>
      <c r="B960" s="1">
        <v>1678</v>
      </c>
      <c r="C960" t="s">
        <v>529</v>
      </c>
      <c r="D960" t="str">
        <f>IF('P24'!D5&lt;&gt;"",'P24'!D5,"")</f>
        <v/>
      </c>
      <c r="E960" s="1" t="s">
        <v>487</v>
      </c>
      <c r="F960" t="s">
        <v>492</v>
      </c>
    </row>
    <row r="961" spans="1:6" ht="14">
      <c r="A961" t="s">
        <v>902</v>
      </c>
      <c r="B961" s="1">
        <v>1680</v>
      </c>
      <c r="C961" t="s">
        <v>641</v>
      </c>
      <c r="D961" t="str">
        <f>IF('P24'!F5&lt;&gt;"",'P24'!F5,"")</f>
        <v/>
      </c>
      <c r="E961" s="1" t="s">
        <v>487</v>
      </c>
      <c r="F961" t="s">
        <v>492</v>
      </c>
    </row>
    <row r="962" spans="1:6" ht="14">
      <c r="A962" t="s">
        <v>902</v>
      </c>
      <c r="B962" s="1">
        <v>1681</v>
      </c>
      <c r="C962" t="s">
        <v>530</v>
      </c>
      <c r="D962" t="str">
        <f>IF('P24'!G5&lt;&gt;"",'P24'!G5,"")</f>
        <v/>
      </c>
      <c r="E962" s="1" t="s">
        <v>487</v>
      </c>
      <c r="F962" t="s">
        <v>492</v>
      </c>
    </row>
    <row r="963" spans="1:6" ht="14">
      <c r="A963" t="s">
        <v>902</v>
      </c>
      <c r="B963" s="1">
        <v>1684</v>
      </c>
      <c r="C963" t="s">
        <v>531</v>
      </c>
      <c r="D963" t="str">
        <f>IF('P24'!D6&lt;&gt;"",'P24'!D6,"")</f>
        <v/>
      </c>
      <c r="E963" s="1" t="s">
        <v>487</v>
      </c>
      <c r="F963" t="s">
        <v>492</v>
      </c>
    </row>
    <row r="964" spans="1:6" ht="14">
      <c r="A964" t="s">
        <v>902</v>
      </c>
      <c r="B964" s="1">
        <v>1686</v>
      </c>
      <c r="C964" t="s">
        <v>645</v>
      </c>
      <c r="D964" t="str">
        <f>IF('P24'!F6&lt;&gt;"",'P24'!F6,"")</f>
        <v/>
      </c>
      <c r="E964" s="1" t="s">
        <v>487</v>
      </c>
      <c r="F964" t="s">
        <v>492</v>
      </c>
    </row>
    <row r="965" spans="1:6" ht="14">
      <c r="A965" t="s">
        <v>902</v>
      </c>
      <c r="B965" s="1">
        <v>1687</v>
      </c>
      <c r="C965" t="s">
        <v>532</v>
      </c>
      <c r="D965" t="str">
        <f>IF('P24'!G6&lt;&gt;"",'P24'!G6,"")</f>
        <v/>
      </c>
      <c r="E965" s="1" t="s">
        <v>487</v>
      </c>
      <c r="F965" t="s">
        <v>492</v>
      </c>
    </row>
    <row r="966" spans="1:6" ht="14">
      <c r="A966" t="s">
        <v>902</v>
      </c>
      <c r="B966" s="1">
        <v>1691</v>
      </c>
      <c r="C966" t="s">
        <v>533</v>
      </c>
      <c r="D966" t="str">
        <f>IF('P24'!D7&lt;&gt;"",'P24'!D7,"")</f>
        <v/>
      </c>
      <c r="E966" s="1" t="s">
        <v>487</v>
      </c>
      <c r="F966" t="s">
        <v>492</v>
      </c>
    </row>
    <row r="967" spans="1:6" ht="14">
      <c r="A967" t="s">
        <v>902</v>
      </c>
      <c r="B967" s="1">
        <v>1693</v>
      </c>
      <c r="C967" t="s">
        <v>647</v>
      </c>
      <c r="D967" t="str">
        <f>IF('P24'!F7&lt;&gt;"",'P24'!F7,"")</f>
        <v/>
      </c>
      <c r="E967" s="1" t="s">
        <v>487</v>
      </c>
      <c r="F967" t="s">
        <v>492</v>
      </c>
    </row>
    <row r="968" spans="1:6" ht="14">
      <c r="A968" t="s">
        <v>902</v>
      </c>
      <c r="B968" s="1">
        <v>1694</v>
      </c>
      <c r="C968" t="s">
        <v>534</v>
      </c>
      <c r="D968" t="str">
        <f>IF('P24'!G7&lt;&gt;"",'P24'!G7,"")</f>
        <v/>
      </c>
      <c r="E968" s="1" t="s">
        <v>487</v>
      </c>
      <c r="F968" t="s">
        <v>492</v>
      </c>
    </row>
    <row r="969" spans="1:6" ht="14">
      <c r="A969" t="s">
        <v>902</v>
      </c>
      <c r="B969" s="1">
        <v>1697</v>
      </c>
      <c r="C969" t="s">
        <v>535</v>
      </c>
      <c r="D969" t="str">
        <f>IF('P24'!D8&lt;&gt;"",'P24'!D8,"")</f>
        <v/>
      </c>
      <c r="E969" s="1" t="s">
        <v>487</v>
      </c>
      <c r="F969" t="s">
        <v>492</v>
      </c>
    </row>
    <row r="970" spans="1:6" ht="14">
      <c r="A970" t="s">
        <v>902</v>
      </c>
      <c r="B970" s="1">
        <v>1699</v>
      </c>
      <c r="C970" t="s">
        <v>651</v>
      </c>
      <c r="D970" t="str">
        <f>IF('P24'!F8&lt;&gt;"",'P24'!F8,"")</f>
        <v/>
      </c>
      <c r="E970" s="1" t="s">
        <v>487</v>
      </c>
      <c r="F970" t="s">
        <v>492</v>
      </c>
    </row>
    <row r="971" spans="1:6" ht="14">
      <c r="A971" t="s">
        <v>902</v>
      </c>
      <c r="B971" s="1">
        <v>1700</v>
      </c>
      <c r="C971" t="s">
        <v>536</v>
      </c>
      <c r="D971" t="str">
        <f>IF('P24'!G8&lt;&gt;"",'P24'!G8,"")</f>
        <v/>
      </c>
      <c r="E971" s="1" t="s">
        <v>487</v>
      </c>
      <c r="F971" t="s">
        <v>492</v>
      </c>
    </row>
    <row r="972" spans="1:6" ht="14">
      <c r="A972" t="s">
        <v>902</v>
      </c>
      <c r="B972" s="1">
        <v>1703</v>
      </c>
      <c r="C972" t="s">
        <v>537</v>
      </c>
      <c r="D972" t="str">
        <f>IF('P24'!D9&lt;&gt;"",'P24'!D9,"")</f>
        <v/>
      </c>
      <c r="E972" s="1" t="s">
        <v>487</v>
      </c>
      <c r="F972" t="s">
        <v>492</v>
      </c>
    </row>
    <row r="973" spans="1:6" ht="14">
      <c r="A973" t="s">
        <v>902</v>
      </c>
      <c r="B973" s="1">
        <v>1705</v>
      </c>
      <c r="C973" t="s">
        <v>601</v>
      </c>
      <c r="D973" t="str">
        <f>IF('P24'!F9&lt;&gt;"",'P24'!F9,"")</f>
        <v/>
      </c>
      <c r="E973" s="1" t="s">
        <v>487</v>
      </c>
      <c r="F973" t="s">
        <v>492</v>
      </c>
    </row>
    <row r="974" spans="1:6" ht="14">
      <c r="A974" t="s">
        <v>902</v>
      </c>
      <c r="B974" s="1">
        <v>1706</v>
      </c>
      <c r="C974" t="s">
        <v>538</v>
      </c>
      <c r="D974" t="str">
        <f>IF('P24'!G9&lt;&gt;"",'P24'!G9,"")</f>
        <v/>
      </c>
      <c r="E974" s="1" t="s">
        <v>487</v>
      </c>
      <c r="F974" t="s">
        <v>492</v>
      </c>
    </row>
    <row r="975" spans="1:6" ht="14">
      <c r="A975" t="s">
        <v>902</v>
      </c>
      <c r="B975" s="1">
        <v>1710</v>
      </c>
      <c r="C975" t="s">
        <v>539</v>
      </c>
      <c r="D975" t="str">
        <f>IF('P24'!D10&lt;&gt;"",'P24'!D10,"")</f>
        <v/>
      </c>
      <c r="E975" s="1" t="s">
        <v>487</v>
      </c>
      <c r="F975" t="s">
        <v>492</v>
      </c>
    </row>
    <row r="976" spans="1:6" ht="14">
      <c r="A976" t="s">
        <v>902</v>
      </c>
      <c r="B976" s="1">
        <v>1712</v>
      </c>
      <c r="C976" t="s">
        <v>603</v>
      </c>
      <c r="D976" t="str">
        <f>IF('P24'!F10&lt;&gt;"",'P24'!F10,"")</f>
        <v/>
      </c>
      <c r="E976" s="1" t="s">
        <v>487</v>
      </c>
      <c r="F976" t="s">
        <v>492</v>
      </c>
    </row>
    <row r="977" spans="1:6" ht="14">
      <c r="A977" t="s">
        <v>902</v>
      </c>
      <c r="B977" s="1">
        <v>1713</v>
      </c>
      <c r="C977" t="s">
        <v>540</v>
      </c>
      <c r="D977" t="str">
        <f>IF('P24'!G10&lt;&gt;"",'P24'!G10,"")</f>
        <v/>
      </c>
      <c r="E977" s="1" t="s">
        <v>487</v>
      </c>
      <c r="F977" t="s">
        <v>492</v>
      </c>
    </row>
    <row r="978" spans="1:6" ht="14">
      <c r="A978" t="s">
        <v>902</v>
      </c>
      <c r="B978" s="1">
        <v>1716</v>
      </c>
      <c r="C978" t="s">
        <v>541</v>
      </c>
      <c r="D978" t="str">
        <f>IF('P24'!D11&lt;&gt;"",'P24'!D11,"")</f>
        <v/>
      </c>
      <c r="E978" s="1" t="s">
        <v>487</v>
      </c>
      <c r="F978" t="s">
        <v>492</v>
      </c>
    </row>
    <row r="979" spans="1:6" ht="14">
      <c r="A979" t="s">
        <v>902</v>
      </c>
      <c r="B979" s="1">
        <v>1718</v>
      </c>
      <c r="C979" t="s">
        <v>604</v>
      </c>
      <c r="D979" t="str">
        <f>IF('P24'!F11&lt;&gt;"",'P24'!F11,"")</f>
        <v/>
      </c>
      <c r="E979" s="1" t="s">
        <v>487</v>
      </c>
      <c r="F979" t="s">
        <v>492</v>
      </c>
    </row>
    <row r="980" spans="1:6" ht="14">
      <c r="A980" t="s">
        <v>902</v>
      </c>
      <c r="B980" s="1">
        <v>1719</v>
      </c>
      <c r="C980" t="s">
        <v>542</v>
      </c>
      <c r="D980" t="str">
        <f>IF('P24'!G11&lt;&gt;"",'P24'!G11,"")</f>
        <v/>
      </c>
      <c r="E980" s="1" t="s">
        <v>487</v>
      </c>
      <c r="F980" t="s">
        <v>492</v>
      </c>
    </row>
    <row r="981" spans="1:6" ht="14">
      <c r="A981" t="s">
        <v>902</v>
      </c>
      <c r="B981" s="1">
        <v>1722</v>
      </c>
      <c r="C981" t="s">
        <v>543</v>
      </c>
      <c r="D981" t="str">
        <f>IF('P24'!D12&lt;&gt;"",'P24'!D12,"")</f>
        <v/>
      </c>
      <c r="E981" s="1" t="s">
        <v>487</v>
      </c>
      <c r="F981" t="s">
        <v>492</v>
      </c>
    </row>
    <row r="982" spans="1:6" ht="14">
      <c r="A982" t="s">
        <v>902</v>
      </c>
      <c r="B982" s="1">
        <v>1724</v>
      </c>
      <c r="C982" t="s">
        <v>605</v>
      </c>
      <c r="D982" t="str">
        <f>IF('P24'!F12&lt;&gt;"",'P24'!F12,"")</f>
        <v/>
      </c>
      <c r="E982" s="1" t="s">
        <v>487</v>
      </c>
      <c r="F982" t="s">
        <v>492</v>
      </c>
    </row>
    <row r="983" spans="1:6" ht="14">
      <c r="A983" t="s">
        <v>902</v>
      </c>
      <c r="B983" s="1">
        <v>1725</v>
      </c>
      <c r="C983" t="s">
        <v>544</v>
      </c>
      <c r="D983" t="str">
        <f>IF('P24'!G12&lt;&gt;"",'P24'!G12,"")</f>
        <v/>
      </c>
      <c r="E983" s="1" t="s">
        <v>487</v>
      </c>
      <c r="F983" t="s">
        <v>492</v>
      </c>
    </row>
    <row r="984" spans="1:6" ht="14">
      <c r="A984" t="s">
        <v>902</v>
      </c>
      <c r="B984" s="1">
        <v>1729</v>
      </c>
      <c r="C984" t="s">
        <v>545</v>
      </c>
      <c r="D984" t="str">
        <f>IF('P24'!D13&lt;&gt;"",'P24'!D13,"")</f>
        <v/>
      </c>
      <c r="E984" s="1" t="s">
        <v>487</v>
      </c>
      <c r="F984" t="s">
        <v>492</v>
      </c>
    </row>
    <row r="985" spans="1:6" ht="14">
      <c r="A985" t="s">
        <v>902</v>
      </c>
      <c r="B985" s="1">
        <v>1731</v>
      </c>
      <c r="C985" t="s">
        <v>606</v>
      </c>
      <c r="D985" t="str">
        <f>IF('P24'!F13&lt;&gt;"",'P24'!F13,"")</f>
        <v/>
      </c>
      <c r="E985" s="1" t="s">
        <v>487</v>
      </c>
      <c r="F985" t="s">
        <v>492</v>
      </c>
    </row>
    <row r="986" spans="1:6" ht="14">
      <c r="A986" t="s">
        <v>902</v>
      </c>
      <c r="B986" s="1">
        <v>1732</v>
      </c>
      <c r="C986" t="s">
        <v>546</v>
      </c>
      <c r="D986" t="str">
        <f>IF('P24'!G13&lt;&gt;"",'P24'!G13,"")</f>
        <v/>
      </c>
      <c r="E986" s="1" t="s">
        <v>487</v>
      </c>
      <c r="F986" t="s">
        <v>492</v>
      </c>
    </row>
    <row r="987" spans="1:6" ht="14">
      <c r="A987" t="s">
        <v>902</v>
      </c>
      <c r="B987" s="1">
        <v>1736</v>
      </c>
      <c r="C987" t="s">
        <v>547</v>
      </c>
      <c r="D987" t="str">
        <f>IF('P24'!D14&lt;&gt;"",'P24'!D14,"")</f>
        <v/>
      </c>
      <c r="E987" s="1" t="s">
        <v>487</v>
      </c>
      <c r="F987" t="s">
        <v>492</v>
      </c>
    </row>
    <row r="988" spans="1:6" ht="14">
      <c r="A988" t="s">
        <v>902</v>
      </c>
      <c r="B988" s="1">
        <v>1738</v>
      </c>
      <c r="C988" t="s">
        <v>610</v>
      </c>
      <c r="D988" t="str">
        <f>IF('P24'!F14&lt;&gt;"",'P24'!F14,"")</f>
        <v/>
      </c>
      <c r="E988" s="1" t="s">
        <v>487</v>
      </c>
      <c r="F988" t="s">
        <v>492</v>
      </c>
    </row>
    <row r="989" spans="1:6" ht="14">
      <c r="A989" t="s">
        <v>902</v>
      </c>
      <c r="B989" s="1">
        <v>1739</v>
      </c>
      <c r="C989" t="s">
        <v>548</v>
      </c>
      <c r="D989" t="str">
        <f>IF('P24'!G14&lt;&gt;"",'P24'!G14,"")</f>
        <v/>
      </c>
      <c r="E989" s="1" t="s">
        <v>487</v>
      </c>
      <c r="F989" t="s">
        <v>492</v>
      </c>
    </row>
    <row r="990" spans="1:6" ht="14">
      <c r="A990" t="s">
        <v>902</v>
      </c>
      <c r="B990" s="1">
        <v>1742</v>
      </c>
      <c r="C990" t="s">
        <v>549</v>
      </c>
      <c r="D990" t="str">
        <f>IF('P24'!D15&lt;&gt;"",'P24'!D15,"")</f>
        <v/>
      </c>
      <c r="E990" s="1" t="s">
        <v>487</v>
      </c>
      <c r="F990" t="s">
        <v>492</v>
      </c>
    </row>
    <row r="991" spans="1:6" ht="14">
      <c r="A991" t="s">
        <v>902</v>
      </c>
      <c r="B991" s="1">
        <v>1744</v>
      </c>
      <c r="C991" t="s">
        <v>612</v>
      </c>
      <c r="D991" t="str">
        <f>IF('P24'!F15&lt;&gt;"",'P24'!F15,"")</f>
        <v/>
      </c>
      <c r="E991" s="1" t="s">
        <v>487</v>
      </c>
      <c r="F991" t="s">
        <v>492</v>
      </c>
    </row>
    <row r="992" spans="1:6" ht="14">
      <c r="A992" t="s">
        <v>902</v>
      </c>
      <c r="B992" s="1">
        <v>1745</v>
      </c>
      <c r="C992" t="s">
        <v>550</v>
      </c>
      <c r="D992" t="str">
        <f>IF('P24'!G15&lt;&gt;"",'P24'!G15,"")</f>
        <v/>
      </c>
      <c r="E992" s="1" t="s">
        <v>487</v>
      </c>
      <c r="F992" t="s">
        <v>492</v>
      </c>
    </row>
    <row r="993" spans="1:6" ht="14">
      <c r="A993" t="s">
        <v>902</v>
      </c>
      <c r="B993" s="1">
        <v>1749</v>
      </c>
      <c r="C993" t="s">
        <v>551</v>
      </c>
      <c r="D993" t="str">
        <f>IF('P24'!D16&lt;&gt;"",'P24'!D16,"")</f>
        <v/>
      </c>
      <c r="E993" s="1" t="s">
        <v>487</v>
      </c>
      <c r="F993" t="s">
        <v>492</v>
      </c>
    </row>
    <row r="994" spans="1:6" ht="14">
      <c r="A994" t="s">
        <v>902</v>
      </c>
      <c r="B994" s="1">
        <v>1751</v>
      </c>
      <c r="C994" t="s">
        <v>613</v>
      </c>
      <c r="D994" t="str">
        <f>IF('P24'!F16&lt;&gt;"",'P24'!F16,"")</f>
        <v/>
      </c>
      <c r="E994" s="1" t="s">
        <v>487</v>
      </c>
      <c r="F994" t="s">
        <v>492</v>
      </c>
    </row>
    <row r="995" spans="1:6" ht="14">
      <c r="A995" t="s">
        <v>902</v>
      </c>
      <c r="B995" s="1">
        <v>1752</v>
      </c>
      <c r="C995" t="s">
        <v>552</v>
      </c>
      <c r="D995" t="str">
        <f>IF('P24'!G16&lt;&gt;"",'P24'!G16,"")</f>
        <v/>
      </c>
      <c r="E995" s="1" t="s">
        <v>487</v>
      </c>
      <c r="F995" t="s">
        <v>492</v>
      </c>
    </row>
    <row r="996" spans="1:6" ht="14">
      <c r="A996" t="s">
        <v>902</v>
      </c>
      <c r="B996" s="1">
        <v>1755</v>
      </c>
      <c r="C996" t="s">
        <v>553</v>
      </c>
      <c r="D996" t="str">
        <f>IF('P24'!D17&lt;&gt;"",'P24'!D17,"")</f>
        <v/>
      </c>
      <c r="E996" s="1" t="s">
        <v>487</v>
      </c>
      <c r="F996" t="s">
        <v>492</v>
      </c>
    </row>
    <row r="997" spans="1:6" ht="14">
      <c r="A997" t="s">
        <v>902</v>
      </c>
      <c r="B997" s="1">
        <v>1757</v>
      </c>
      <c r="C997" t="s">
        <v>614</v>
      </c>
      <c r="D997" t="str">
        <f>IF('P24'!F17&lt;&gt;"",'P24'!F17,"")</f>
        <v/>
      </c>
      <c r="E997" s="1" t="s">
        <v>487</v>
      </c>
      <c r="F997" t="s">
        <v>492</v>
      </c>
    </row>
    <row r="998" spans="1:6" ht="14">
      <c r="A998" t="s">
        <v>902</v>
      </c>
      <c r="B998" s="1">
        <v>1758</v>
      </c>
      <c r="C998" t="s">
        <v>554</v>
      </c>
      <c r="D998" t="str">
        <f>IF('P24'!G17&lt;&gt;"",'P24'!G17,"")</f>
        <v/>
      </c>
      <c r="E998" s="1" t="s">
        <v>487</v>
      </c>
      <c r="F998" t="s">
        <v>492</v>
      </c>
    </row>
    <row r="999" spans="1:6" ht="14">
      <c r="A999" t="s">
        <v>902</v>
      </c>
      <c r="B999" s="1">
        <v>1761</v>
      </c>
      <c r="C999" t="s">
        <v>555</v>
      </c>
      <c r="D999" t="str">
        <f>IF('P24'!D18&lt;&gt;"",'P24'!D18,"")</f>
        <v/>
      </c>
      <c r="E999" s="1" t="s">
        <v>487</v>
      </c>
      <c r="F999" t="s">
        <v>492</v>
      </c>
    </row>
    <row r="1000" spans="1:6" ht="14">
      <c r="A1000" t="s">
        <v>902</v>
      </c>
      <c r="B1000" s="1">
        <v>1763</v>
      </c>
      <c r="C1000" t="s">
        <v>615</v>
      </c>
      <c r="D1000" t="str">
        <f>IF('P24'!F18&lt;&gt;"",'P24'!F18,"")</f>
        <v/>
      </c>
      <c r="E1000" s="1" t="s">
        <v>487</v>
      </c>
      <c r="F1000" t="s">
        <v>492</v>
      </c>
    </row>
    <row r="1001" spans="1:6" ht="14">
      <c r="A1001" t="s">
        <v>902</v>
      </c>
      <c r="B1001" s="1">
        <v>1764</v>
      </c>
      <c r="C1001" t="s">
        <v>556</v>
      </c>
      <c r="D1001" t="str">
        <f>IF('P24'!G18&lt;&gt;"",'P24'!G18,"")</f>
        <v/>
      </c>
      <c r="E1001" s="1" t="s">
        <v>487</v>
      </c>
      <c r="F1001" t="s">
        <v>492</v>
      </c>
    </row>
    <row r="1002" spans="1:6" ht="14">
      <c r="A1002" t="s">
        <v>902</v>
      </c>
      <c r="B1002" s="1">
        <v>1767</v>
      </c>
      <c r="C1002" t="s">
        <v>557</v>
      </c>
      <c r="D1002" t="str">
        <f>IF('P24'!D19&lt;&gt;"",'P24'!D19,"")</f>
        <v/>
      </c>
      <c r="E1002" s="1" t="s">
        <v>487</v>
      </c>
      <c r="F1002" t="s">
        <v>492</v>
      </c>
    </row>
    <row r="1003" spans="1:6" ht="14">
      <c r="A1003" t="s">
        <v>902</v>
      </c>
      <c r="B1003" s="1">
        <v>1769</v>
      </c>
      <c r="C1003" t="s">
        <v>618</v>
      </c>
      <c r="D1003" t="str">
        <f>IF('P24'!F19&lt;&gt;"",'P24'!F19,"")</f>
        <v/>
      </c>
      <c r="E1003" s="1" t="s">
        <v>487</v>
      </c>
      <c r="F1003" t="s">
        <v>492</v>
      </c>
    </row>
    <row r="1004" spans="1:6" ht="14">
      <c r="A1004" t="s">
        <v>902</v>
      </c>
      <c r="B1004" s="1">
        <v>1770</v>
      </c>
      <c r="C1004" t="s">
        <v>903</v>
      </c>
      <c r="D1004" t="str">
        <f>IF('P24'!G19&lt;&gt;"",'P24'!G19,"")</f>
        <v/>
      </c>
      <c r="E1004" s="1" t="s">
        <v>487</v>
      </c>
      <c r="F1004" t="s">
        <v>492</v>
      </c>
    </row>
    <row r="1005" spans="1:6" ht="14">
      <c r="A1005" t="s">
        <v>902</v>
      </c>
      <c r="B1005" s="1">
        <v>1773</v>
      </c>
      <c r="C1005" t="s">
        <v>873</v>
      </c>
      <c r="D1005" t="str">
        <f>IF('P24'!D20&lt;&gt;"",'P24'!D20,"")</f>
        <v/>
      </c>
      <c r="E1005" s="1" t="s">
        <v>487</v>
      </c>
      <c r="F1005" t="s">
        <v>492</v>
      </c>
    </row>
    <row r="1006" spans="1:6" ht="14">
      <c r="A1006" t="s">
        <v>902</v>
      </c>
      <c r="B1006" s="1">
        <v>1775</v>
      </c>
      <c r="C1006" t="s">
        <v>620</v>
      </c>
      <c r="D1006" t="str">
        <f>IF('P24'!F20&lt;&gt;"",'P24'!F20,"")</f>
        <v/>
      </c>
      <c r="E1006" s="1" t="s">
        <v>487</v>
      </c>
      <c r="F1006" t="s">
        <v>492</v>
      </c>
    </row>
    <row r="1007" spans="1:6" ht="14">
      <c r="A1007" t="s">
        <v>902</v>
      </c>
      <c r="B1007" s="1">
        <v>1776</v>
      </c>
      <c r="C1007" t="s">
        <v>904</v>
      </c>
      <c r="D1007" t="str">
        <f>IF('P24'!G20&lt;&gt;"",'P24'!G20,"")</f>
        <v/>
      </c>
      <c r="E1007" s="1" t="s">
        <v>487</v>
      </c>
      <c r="F1007" t="s">
        <v>492</v>
      </c>
    </row>
    <row r="1008" spans="1:6" ht="14">
      <c r="A1008" t="s">
        <v>902</v>
      </c>
      <c r="B1008" s="1">
        <v>1779</v>
      </c>
      <c r="C1008" t="s">
        <v>905</v>
      </c>
      <c r="D1008" t="str">
        <f>IF('P24'!D21&lt;&gt;"",'P24'!D21,"")</f>
        <v/>
      </c>
      <c r="E1008" s="1" t="s">
        <v>487</v>
      </c>
      <c r="F1008" t="s">
        <v>492</v>
      </c>
    </row>
    <row r="1009" spans="1:6" ht="14">
      <c r="A1009" t="s">
        <v>902</v>
      </c>
      <c r="B1009" s="1">
        <v>1781</v>
      </c>
      <c r="C1009" t="s">
        <v>621</v>
      </c>
      <c r="D1009" t="str">
        <f>IF('P24'!F21&lt;&gt;"",'P24'!F21,"")</f>
        <v/>
      </c>
      <c r="E1009" s="1" t="s">
        <v>487</v>
      </c>
      <c r="F1009" t="s">
        <v>492</v>
      </c>
    </row>
    <row r="1010" spans="1:6" ht="14">
      <c r="A1010" t="s">
        <v>902</v>
      </c>
      <c r="B1010" s="1">
        <v>1782</v>
      </c>
      <c r="C1010" t="s">
        <v>906</v>
      </c>
      <c r="D1010" t="str">
        <f>IF('P24'!G21&lt;&gt;"",'P24'!G21,"")</f>
        <v/>
      </c>
      <c r="E1010" s="1" t="s">
        <v>487</v>
      </c>
      <c r="F1010" t="s">
        <v>492</v>
      </c>
    </row>
    <row r="1011" spans="1:6" ht="14">
      <c r="A1011" t="s">
        <v>902</v>
      </c>
      <c r="B1011" s="1">
        <v>1785</v>
      </c>
      <c r="C1011" t="s">
        <v>907</v>
      </c>
      <c r="D1011" t="str">
        <f>IF('P24'!D22&lt;&gt;"",'P24'!D22,"")</f>
        <v/>
      </c>
      <c r="E1011" s="1" t="s">
        <v>487</v>
      </c>
      <c r="F1011" t="s">
        <v>492</v>
      </c>
    </row>
    <row r="1012" spans="1:6" ht="14">
      <c r="A1012" t="s">
        <v>902</v>
      </c>
      <c r="B1012" s="1">
        <v>1787</v>
      </c>
      <c r="C1012" t="s">
        <v>622</v>
      </c>
      <c r="D1012" t="str">
        <f>IF('P24'!F22&lt;&gt;"",'P24'!F22,"")</f>
        <v/>
      </c>
      <c r="E1012" s="1" t="s">
        <v>487</v>
      </c>
      <c r="F1012" t="s">
        <v>492</v>
      </c>
    </row>
    <row r="1013" spans="1:6" ht="14">
      <c r="A1013" t="s">
        <v>902</v>
      </c>
      <c r="B1013" s="1">
        <v>1788</v>
      </c>
      <c r="C1013" t="s">
        <v>623</v>
      </c>
      <c r="D1013" t="str">
        <f>IF('P24'!G22&lt;&gt;"",'P24'!G22,"")</f>
        <v/>
      </c>
      <c r="E1013" s="1" t="s">
        <v>487</v>
      </c>
      <c r="F1013" t="s">
        <v>492</v>
      </c>
    </row>
    <row r="1014" spans="1:6" ht="14">
      <c r="A1014" t="s">
        <v>902</v>
      </c>
      <c r="B1014" s="1">
        <v>1791</v>
      </c>
      <c r="C1014" t="s">
        <v>908</v>
      </c>
      <c r="D1014" t="str">
        <f>IF('P24'!D23&lt;&gt;"",'P24'!D23,"")</f>
        <v/>
      </c>
      <c r="E1014" s="1" t="s">
        <v>487</v>
      </c>
      <c r="F1014" t="s">
        <v>492</v>
      </c>
    </row>
    <row r="1015" spans="1:6" ht="14">
      <c r="A1015" t="s">
        <v>902</v>
      </c>
      <c r="B1015" s="1">
        <v>1793</v>
      </c>
      <c r="C1015" t="s">
        <v>624</v>
      </c>
      <c r="D1015" t="str">
        <f>IF('P24'!F23&lt;&gt;"",'P24'!F23,"")</f>
        <v/>
      </c>
      <c r="E1015" s="1" t="s">
        <v>487</v>
      </c>
      <c r="F1015" t="s">
        <v>492</v>
      </c>
    </row>
    <row r="1016" spans="1:6" ht="14">
      <c r="A1016" t="s">
        <v>902</v>
      </c>
      <c r="B1016" s="1">
        <v>1794</v>
      </c>
      <c r="C1016" t="s">
        <v>625</v>
      </c>
      <c r="D1016" t="str">
        <f>IF('P24'!G23&lt;&gt;"",'P24'!G23,"")</f>
        <v/>
      </c>
      <c r="E1016" s="1" t="s">
        <v>487</v>
      </c>
      <c r="F1016" t="s">
        <v>492</v>
      </c>
    </row>
    <row r="1017" spans="1:6" ht="14">
      <c r="A1017" t="s">
        <v>909</v>
      </c>
      <c r="B1017" s="1">
        <v>1797</v>
      </c>
      <c r="C1017" t="s">
        <v>910</v>
      </c>
      <c r="D1017" t="str">
        <f>IF('P25'!H1&lt;&gt;"",'P25'!H1,"")</f>
        <v/>
      </c>
      <c r="E1017" s="1" t="s">
        <v>487</v>
      </c>
      <c r="F1017" t="s">
        <v>492</v>
      </c>
    </row>
    <row r="1018" spans="1:6" ht="14">
      <c r="A1018" t="s">
        <v>909</v>
      </c>
      <c r="B1018" s="1">
        <v>1800</v>
      </c>
      <c r="C1018" t="s">
        <v>639</v>
      </c>
      <c r="D1018" t="str">
        <f>IF('P25'!C5&lt;&gt;"",'P25'!C5,"")</f>
        <v/>
      </c>
      <c r="E1018" s="1" t="s">
        <v>487</v>
      </c>
      <c r="F1018" t="s">
        <v>492</v>
      </c>
    </row>
    <row r="1019" spans="1:6" ht="14">
      <c r="A1019" t="s">
        <v>909</v>
      </c>
      <c r="B1019" s="1">
        <v>1804</v>
      </c>
      <c r="C1019" t="s">
        <v>653</v>
      </c>
      <c r="D1019" t="str">
        <f>IF('P25'!C9&lt;&gt;"",'P25'!C9,"")</f>
        <v/>
      </c>
      <c r="E1019" s="1" t="s">
        <v>487</v>
      </c>
      <c r="F1019" t="s">
        <v>492</v>
      </c>
    </row>
    <row r="1020" spans="1:6" ht="14">
      <c r="A1020" t="s">
        <v>909</v>
      </c>
      <c r="B1020" s="1">
        <v>1808</v>
      </c>
      <c r="C1020" t="s">
        <v>849</v>
      </c>
      <c r="D1020" t="str">
        <f>IF('P25'!C12&lt;&gt;"",'P25'!C12,"")</f>
        <v/>
      </c>
      <c r="E1020" s="1" t="s">
        <v>487</v>
      </c>
      <c r="F1020" t="s">
        <v>492</v>
      </c>
    </row>
    <row r="1021" spans="1:6" ht="14">
      <c r="A1021" t="s">
        <v>909</v>
      </c>
      <c r="B1021" s="1">
        <v>1810</v>
      </c>
      <c r="C1021" t="s">
        <v>578</v>
      </c>
      <c r="D1021" t="str">
        <f>IF('P25'!B15&lt;&gt;"",'P25'!B15,"")</f>
        <v/>
      </c>
      <c r="E1021" s="1" t="s">
        <v>487</v>
      </c>
      <c r="F1021" t="s">
        <v>492</v>
      </c>
    </row>
    <row r="1022" spans="1:6" ht="14">
      <c r="A1022" t="s">
        <v>909</v>
      </c>
      <c r="B1022" s="1">
        <v>1812</v>
      </c>
      <c r="C1022" t="s">
        <v>549</v>
      </c>
      <c r="D1022" t="str">
        <f>IF('P25'!D15&lt;&gt;"",'P25'!D15,"")</f>
        <v/>
      </c>
      <c r="E1022" s="1" t="s">
        <v>487</v>
      </c>
      <c r="F1022" t="s">
        <v>492</v>
      </c>
    </row>
    <row r="1023" spans="1:6" ht="14">
      <c r="A1023" t="s">
        <v>909</v>
      </c>
      <c r="B1023" s="1">
        <v>1814</v>
      </c>
      <c r="C1023" t="s">
        <v>612</v>
      </c>
      <c r="D1023" t="str">
        <f>IF('P25'!F15&lt;&gt;"",'P25'!F15,"")</f>
        <v/>
      </c>
      <c r="E1023" s="1" t="s">
        <v>487</v>
      </c>
      <c r="F1023" t="s">
        <v>492</v>
      </c>
    </row>
    <row r="1024" spans="1:6" ht="14">
      <c r="A1024" t="s">
        <v>909</v>
      </c>
      <c r="B1024" s="1">
        <v>1816</v>
      </c>
      <c r="C1024" t="s">
        <v>662</v>
      </c>
      <c r="D1024" t="str">
        <f>IF('P25'!H15&lt;&gt;"",'P25'!H15,"")</f>
        <v/>
      </c>
      <c r="E1024" s="1" t="s">
        <v>487</v>
      </c>
      <c r="F1024" t="s">
        <v>492</v>
      </c>
    </row>
    <row r="1025" spans="1:6" ht="14">
      <c r="A1025" t="s">
        <v>909</v>
      </c>
      <c r="B1025" s="1">
        <v>1818</v>
      </c>
      <c r="C1025" t="s">
        <v>589</v>
      </c>
      <c r="D1025" t="str">
        <f>IF('P25'!B16&lt;&gt;"",'P25'!B16,"")</f>
        <v/>
      </c>
      <c r="E1025" s="1" t="s">
        <v>487</v>
      </c>
      <c r="F1025" t="s">
        <v>492</v>
      </c>
    </row>
    <row r="1026" spans="1:6" ht="14">
      <c r="A1026" t="s">
        <v>909</v>
      </c>
      <c r="B1026" s="1">
        <v>1820</v>
      </c>
      <c r="C1026" t="s">
        <v>551</v>
      </c>
      <c r="D1026" t="str">
        <f>IF('P25'!D16&lt;&gt;"",'P25'!D16,"")</f>
        <v/>
      </c>
      <c r="E1026" s="1" t="s">
        <v>487</v>
      </c>
      <c r="F1026" t="s">
        <v>492</v>
      </c>
    </row>
    <row r="1027" spans="1:6" ht="14">
      <c r="A1027" t="s">
        <v>909</v>
      </c>
      <c r="B1027" s="1">
        <v>1822</v>
      </c>
      <c r="C1027" t="s">
        <v>613</v>
      </c>
      <c r="D1027" t="str">
        <f>IF('P25'!F16&lt;&gt;"",'P25'!F16,"")</f>
        <v/>
      </c>
      <c r="E1027" s="1" t="s">
        <v>487</v>
      </c>
      <c r="F1027" t="s">
        <v>492</v>
      </c>
    </row>
    <row r="1028" spans="1:6" ht="14">
      <c r="A1028" t="s">
        <v>909</v>
      </c>
      <c r="B1028" s="1">
        <v>1824</v>
      </c>
      <c r="C1028" t="s">
        <v>664</v>
      </c>
      <c r="D1028" t="str">
        <f>IF('P25'!H16&lt;&gt;"",'P25'!H16,"")</f>
        <v/>
      </c>
      <c r="E1028" s="1" t="s">
        <v>487</v>
      </c>
      <c r="F1028" t="s">
        <v>492</v>
      </c>
    </row>
    <row r="1029" spans="1:6" ht="14">
      <c r="A1029" t="s">
        <v>909</v>
      </c>
      <c r="B1029" s="1">
        <v>1826</v>
      </c>
      <c r="C1029" t="s">
        <v>579</v>
      </c>
      <c r="D1029" t="str">
        <f>IF('P25'!B17&lt;&gt;"",'P25'!B17,"")</f>
        <v/>
      </c>
      <c r="E1029" s="1" t="s">
        <v>487</v>
      </c>
      <c r="F1029" t="s">
        <v>492</v>
      </c>
    </row>
    <row r="1030" spans="1:6" ht="14">
      <c r="A1030" t="s">
        <v>909</v>
      </c>
      <c r="B1030" s="1">
        <v>1828</v>
      </c>
      <c r="C1030" t="s">
        <v>553</v>
      </c>
      <c r="D1030" t="str">
        <f>IF('P25'!D17&lt;&gt;"",'P25'!D17,"")</f>
        <v/>
      </c>
      <c r="E1030" s="1" t="s">
        <v>487</v>
      </c>
      <c r="F1030" t="s">
        <v>492</v>
      </c>
    </row>
    <row r="1031" spans="1:6" ht="14">
      <c r="A1031" t="s">
        <v>909</v>
      </c>
      <c r="B1031" s="1">
        <v>1830</v>
      </c>
      <c r="C1031" t="s">
        <v>614</v>
      </c>
      <c r="D1031" t="str">
        <f>IF('P25'!F17&lt;&gt;"",'P25'!F17,"")</f>
        <v/>
      </c>
      <c r="E1031" s="1" t="s">
        <v>487</v>
      </c>
      <c r="F1031" t="s">
        <v>492</v>
      </c>
    </row>
    <row r="1032" spans="1:6" ht="14">
      <c r="A1032" t="s">
        <v>909</v>
      </c>
      <c r="B1032" s="1">
        <v>1832</v>
      </c>
      <c r="C1032" t="s">
        <v>799</v>
      </c>
      <c r="D1032" t="str">
        <f>IF('P25'!H17&lt;&gt;"",'P25'!H17,"")</f>
        <v/>
      </c>
      <c r="E1032" s="1" t="s">
        <v>487</v>
      </c>
      <c r="F1032" t="s">
        <v>492</v>
      </c>
    </row>
    <row r="1033" spans="1:6" ht="14">
      <c r="A1033" t="s">
        <v>909</v>
      </c>
      <c r="B1033" s="1">
        <v>1833</v>
      </c>
      <c r="C1033" t="s">
        <v>800</v>
      </c>
      <c r="D1033" t="str">
        <f>IF('P25'!I17&lt;&gt;"",'P25'!I17,"")</f>
        <v/>
      </c>
      <c r="E1033" s="1" t="s">
        <v>487</v>
      </c>
      <c r="F1033" t="s">
        <v>492</v>
      </c>
    </row>
    <row r="1034" spans="1:6" ht="14">
      <c r="A1034" t="s">
        <v>911</v>
      </c>
      <c r="B1034" s="1">
        <v>1836</v>
      </c>
      <c r="C1034" t="s">
        <v>519</v>
      </c>
      <c r="D1034" t="str">
        <f>IF('P26'!B3&lt;&gt;"",'P26'!B3,"")</f>
        <v/>
      </c>
      <c r="E1034" s="1" t="s">
        <v>487</v>
      </c>
      <c r="F1034" t="s">
        <v>492</v>
      </c>
    </row>
    <row r="1035" spans="1:6" ht="14">
      <c r="A1035" t="s">
        <v>911</v>
      </c>
      <c r="B1035" s="1">
        <v>1839</v>
      </c>
      <c r="C1035" t="s">
        <v>821</v>
      </c>
      <c r="D1035" t="str">
        <f>IF('P26'!C4&lt;&gt;"",'P26'!C4,"")</f>
        <v/>
      </c>
      <c r="E1035" s="1" t="s">
        <v>487</v>
      </c>
      <c r="F1035" t="s">
        <v>492</v>
      </c>
    </row>
    <row r="1036" spans="1:6" ht="14">
      <c r="A1036" t="s">
        <v>911</v>
      </c>
      <c r="B1036" s="1">
        <v>1841</v>
      </c>
      <c r="C1036" t="s">
        <v>639</v>
      </c>
      <c r="D1036" t="str">
        <f>IF('P26'!C5&lt;&gt;"",'P26'!C5,"")</f>
        <v/>
      </c>
      <c r="E1036" s="1" t="s">
        <v>487</v>
      </c>
      <c r="F1036" t="s">
        <v>492</v>
      </c>
    </row>
    <row r="1037" spans="1:6" ht="14">
      <c r="A1037" t="s">
        <v>911</v>
      </c>
      <c r="B1037" s="1">
        <v>1844</v>
      </c>
      <c r="C1037" t="s">
        <v>524</v>
      </c>
      <c r="D1037" t="str">
        <f>IF('P26'!B8&lt;&gt;"",'P26'!B8,"")</f>
        <v/>
      </c>
      <c r="E1037" s="1" t="s">
        <v>487</v>
      </c>
      <c r="F1037" t="s">
        <v>492</v>
      </c>
    </row>
    <row r="1038" spans="1:6" ht="14">
      <c r="A1038" t="s">
        <v>911</v>
      </c>
      <c r="B1038" s="1">
        <v>1847</v>
      </c>
      <c r="C1038" t="s">
        <v>653</v>
      </c>
      <c r="D1038" t="str">
        <f>IF('P26'!C9&lt;&gt;"",'P26'!C9,"")</f>
        <v/>
      </c>
      <c r="E1038" s="1" t="s">
        <v>487</v>
      </c>
      <c r="F1038" t="s">
        <v>492</v>
      </c>
    </row>
    <row r="1039" spans="1:6" ht="14">
      <c r="A1039" t="s">
        <v>911</v>
      </c>
      <c r="B1039" s="1">
        <v>1849</v>
      </c>
      <c r="C1039" t="s">
        <v>561</v>
      </c>
      <c r="D1039" t="str">
        <f>IF('P26'!B12&lt;&gt;"",'P26'!B12,"")</f>
        <v/>
      </c>
      <c r="E1039" s="1" t="s">
        <v>487</v>
      </c>
      <c r="F1039" t="s">
        <v>492</v>
      </c>
    </row>
    <row r="1040" spans="1:6" ht="14">
      <c r="A1040" t="s">
        <v>911</v>
      </c>
      <c r="B1040" s="1">
        <v>1852</v>
      </c>
      <c r="C1040" t="s">
        <v>502</v>
      </c>
      <c r="D1040" t="str">
        <f>IF('P26'!C13&lt;&gt;"",'P26'!C13,"")</f>
        <v/>
      </c>
      <c r="E1040" s="1" t="s">
        <v>487</v>
      </c>
      <c r="F1040" t="s">
        <v>492</v>
      </c>
    </row>
    <row r="1041" spans="1:6" ht="14">
      <c r="A1041" t="s">
        <v>912</v>
      </c>
      <c r="B1041" s="1">
        <v>1856</v>
      </c>
      <c r="C1041" t="s">
        <v>520</v>
      </c>
      <c r="D1041" t="str">
        <f>IF('P27'!B4&lt;&gt;"",'P27'!B4,"")</f>
        <v/>
      </c>
      <c r="E1041" s="1" t="s">
        <v>487</v>
      </c>
      <c r="F1041" t="s">
        <v>492</v>
      </c>
    </row>
    <row r="1042" spans="1:6" ht="14">
      <c r="A1042" t="s">
        <v>912</v>
      </c>
      <c r="B1042" s="1">
        <v>1859</v>
      </c>
      <c r="C1042" t="s">
        <v>523</v>
      </c>
      <c r="D1042" t="str">
        <f>IF('P27'!B7&lt;&gt;"",'P27'!B7,"")</f>
        <v/>
      </c>
      <c r="E1042" s="1" t="s">
        <v>487</v>
      </c>
      <c r="F1042" t="s">
        <v>492</v>
      </c>
    </row>
    <row r="1043" spans="1:6" ht="14">
      <c r="A1043" t="s">
        <v>912</v>
      </c>
      <c r="B1043" s="1">
        <v>1861</v>
      </c>
      <c r="C1043" t="s">
        <v>524</v>
      </c>
      <c r="D1043" t="str">
        <f>IF('P27'!B8&lt;&gt;"",'P27'!B8,"")</f>
        <v/>
      </c>
      <c r="E1043" s="1" t="s">
        <v>487</v>
      </c>
      <c r="F1043" t="s">
        <v>492</v>
      </c>
    </row>
    <row r="1044" spans="1:6" ht="14">
      <c r="A1044" t="s">
        <v>912</v>
      </c>
      <c r="B1044" s="1">
        <v>1863</v>
      </c>
      <c r="C1044" t="s">
        <v>559</v>
      </c>
      <c r="D1044" t="str">
        <f>IF('P27'!B9&lt;&gt;"",'P27'!B9,"")</f>
        <v/>
      </c>
      <c r="E1044" s="1" t="s">
        <v>487</v>
      </c>
      <c r="F1044" t="s">
        <v>492</v>
      </c>
    </row>
    <row r="1045" spans="1:6" ht="14">
      <c r="A1045" t="s">
        <v>912</v>
      </c>
      <c r="B1045" s="1">
        <v>1865</v>
      </c>
      <c r="C1045" t="s">
        <v>711</v>
      </c>
      <c r="D1045" t="str">
        <f>IF('P27'!B10&lt;&gt;"",'P27'!B10,"")</f>
        <v/>
      </c>
      <c r="E1045" s="1" t="s">
        <v>487</v>
      </c>
      <c r="F1045" t="s">
        <v>492</v>
      </c>
    </row>
    <row r="1046" spans="1:6" ht="14">
      <c r="A1046" t="s">
        <v>912</v>
      </c>
      <c r="B1046" s="1">
        <v>1867</v>
      </c>
      <c r="C1046" t="s">
        <v>577</v>
      </c>
      <c r="D1046" t="str">
        <f>IF('P27'!B11&lt;&gt;"",'P27'!B11,"")</f>
        <v/>
      </c>
      <c r="E1046" s="1" t="s">
        <v>487</v>
      </c>
      <c r="F1046" t="s">
        <v>492</v>
      </c>
    </row>
    <row r="1047" spans="1:6" ht="14">
      <c r="A1047" t="s">
        <v>912</v>
      </c>
      <c r="B1047" s="1">
        <v>1869</v>
      </c>
      <c r="C1047" t="s">
        <v>561</v>
      </c>
      <c r="D1047" t="str">
        <f>IF('P27'!B12&lt;&gt;"",'P27'!B12,"")</f>
        <v/>
      </c>
      <c r="E1047" s="1" t="s">
        <v>487</v>
      </c>
      <c r="F1047" t="s">
        <v>492</v>
      </c>
    </row>
    <row r="1048" spans="1:6" ht="14">
      <c r="A1048" t="s">
        <v>912</v>
      </c>
      <c r="B1048" s="1">
        <v>1872</v>
      </c>
      <c r="C1048" t="s">
        <v>913</v>
      </c>
      <c r="D1048" t="str">
        <f>IF('P27'!C13&lt;&gt;"",'P27'!C13,"")</f>
        <v/>
      </c>
      <c r="E1048" s="1" t="s">
        <v>487</v>
      </c>
      <c r="F1048" t="s">
        <v>492</v>
      </c>
    </row>
    <row r="1049" spans="1:6" ht="14">
      <c r="A1049" t="s">
        <v>912</v>
      </c>
      <c r="B1049" s="1">
        <v>1874</v>
      </c>
      <c r="C1049" t="s">
        <v>589</v>
      </c>
      <c r="D1049" t="str">
        <f>IF('P27'!B16&lt;&gt;"",'P27'!B16,"")</f>
        <v/>
      </c>
      <c r="E1049" s="1" t="s">
        <v>487</v>
      </c>
      <c r="F1049" t="s">
        <v>492</v>
      </c>
    </row>
    <row r="1050" spans="1:6" ht="14">
      <c r="A1050" t="s">
        <v>912</v>
      </c>
      <c r="B1050" s="1">
        <v>1877</v>
      </c>
      <c r="C1050" t="s">
        <v>914</v>
      </c>
      <c r="D1050" t="str">
        <f>IF('P27'!C17&lt;&gt;"",'P27'!C17,"")</f>
        <v/>
      </c>
      <c r="E1050" s="1" t="s">
        <v>487</v>
      </c>
      <c r="F1050" t="s">
        <v>492</v>
      </c>
    </row>
    <row r="1051" spans="1:6" ht="14">
      <c r="A1051" t="s">
        <v>912</v>
      </c>
      <c r="B1051" s="1">
        <v>1880</v>
      </c>
      <c r="C1051" t="s">
        <v>581</v>
      </c>
      <c r="D1051" t="str">
        <f>IF('P27'!B21&lt;&gt;"",'P27'!B21,"")</f>
        <v/>
      </c>
      <c r="E1051" s="1" t="s">
        <v>487</v>
      </c>
      <c r="F1051" t="s">
        <v>492</v>
      </c>
    </row>
    <row r="1052" spans="1:6" ht="14">
      <c r="A1052" t="s">
        <v>915</v>
      </c>
      <c r="B1052" s="1">
        <v>1899</v>
      </c>
      <c r="C1052" t="s">
        <v>821</v>
      </c>
      <c r="D1052" s="5" t="str">
        <f>IF('P28'!C4&lt;&gt;"",'P28'!C4,"")</f>
        <v/>
      </c>
      <c r="E1052" s="1" t="s">
        <v>487</v>
      </c>
      <c r="F1052" t="s">
        <v>846</v>
      </c>
    </row>
    <row r="1053" spans="1:6" ht="14">
      <c r="A1053" t="s">
        <v>915</v>
      </c>
      <c r="B1053" s="1">
        <v>1900</v>
      </c>
      <c r="C1053" t="s">
        <v>527</v>
      </c>
      <c r="D1053" s="5" t="str">
        <f>IF('P28'!D4&lt;&gt;"",'P28'!D4,"")</f>
        <v/>
      </c>
      <c r="E1053" s="1" t="s">
        <v>487</v>
      </c>
      <c r="F1053" t="s">
        <v>846</v>
      </c>
    </row>
    <row r="1054" spans="1:6" ht="14">
      <c r="A1054" t="s">
        <v>915</v>
      </c>
      <c r="B1054" s="1">
        <v>1901</v>
      </c>
      <c r="C1054" t="s">
        <v>822</v>
      </c>
      <c r="D1054" s="5" t="str">
        <f>IF('P28'!E4&lt;&gt;"",'P28'!E4,"")</f>
        <v/>
      </c>
      <c r="E1054" s="1" t="s">
        <v>487</v>
      </c>
      <c r="F1054" t="s">
        <v>846</v>
      </c>
    </row>
    <row r="1055" spans="1:6" ht="14">
      <c r="A1055" t="s">
        <v>915</v>
      </c>
      <c r="B1055" s="1">
        <v>1902</v>
      </c>
      <c r="C1055" t="s">
        <v>823</v>
      </c>
      <c r="D1055" s="5" t="str">
        <f>IF('P28'!F4&lt;&gt;"",'P28'!F4,"")</f>
        <v/>
      </c>
      <c r="E1055" s="1" t="s">
        <v>487</v>
      </c>
      <c r="F1055" t="s">
        <v>846</v>
      </c>
    </row>
    <row r="1056" spans="1:6" ht="14">
      <c r="A1056" t="s">
        <v>915</v>
      </c>
      <c r="B1056" s="1">
        <v>1903</v>
      </c>
      <c r="C1056" t="s">
        <v>528</v>
      </c>
      <c r="D1056" s="5" t="str">
        <f>IF('P28'!G4&lt;&gt;"",'P28'!G4,"")</f>
        <v/>
      </c>
      <c r="E1056" s="1" t="s">
        <v>487</v>
      </c>
      <c r="F1056" t="s">
        <v>846</v>
      </c>
    </row>
    <row r="1057" spans="1:6" ht="14">
      <c r="A1057" t="s">
        <v>915</v>
      </c>
      <c r="B1057" s="1">
        <v>1904</v>
      </c>
      <c r="C1057" t="s">
        <v>892</v>
      </c>
      <c r="D1057" s="5" t="str">
        <f>IF('P28'!H4&lt;&gt;"",'P28'!H4,"")</f>
        <v/>
      </c>
      <c r="E1057" s="1" t="s">
        <v>487</v>
      </c>
      <c r="F1057" t="s">
        <v>846</v>
      </c>
    </row>
    <row r="1058" spans="1:6" ht="14">
      <c r="A1058" t="s">
        <v>915</v>
      </c>
      <c r="B1058" s="1">
        <v>1905</v>
      </c>
      <c r="C1058" t="s">
        <v>833</v>
      </c>
      <c r="D1058" s="5" t="str">
        <f>IF('P28'!I4&lt;&gt;"",'P28'!I4,"")</f>
        <v/>
      </c>
      <c r="E1058" s="1" t="s">
        <v>487</v>
      </c>
      <c r="F1058" t="s">
        <v>846</v>
      </c>
    </row>
    <row r="1059" spans="1:6" ht="14">
      <c r="A1059" t="s">
        <v>915</v>
      </c>
      <c r="B1059" s="1">
        <v>1906</v>
      </c>
      <c r="C1059" t="s">
        <v>834</v>
      </c>
      <c r="D1059" s="5" t="str">
        <f>IF('P28'!J4&lt;&gt;"",'P28'!J4,"")</f>
        <v/>
      </c>
      <c r="E1059" s="1" t="s">
        <v>487</v>
      </c>
      <c r="F1059" t="s">
        <v>846</v>
      </c>
    </row>
    <row r="1060" spans="1:6" ht="14">
      <c r="A1060" t="s">
        <v>915</v>
      </c>
      <c r="B1060" s="1">
        <v>1907</v>
      </c>
      <c r="C1060" t="s">
        <v>835</v>
      </c>
      <c r="D1060" s="5" t="str">
        <f>IF('P28'!K4&lt;&gt;"",'P28'!K4,"")</f>
        <v/>
      </c>
      <c r="E1060" s="1" t="s">
        <v>487</v>
      </c>
      <c r="F1060" t="s">
        <v>846</v>
      </c>
    </row>
    <row r="1061" spans="1:6" ht="14">
      <c r="A1061" t="s">
        <v>915</v>
      </c>
      <c r="B1061" s="1">
        <v>1908</v>
      </c>
      <c r="C1061" t="s">
        <v>836</v>
      </c>
      <c r="D1061" s="5" t="str">
        <f>IF('P28'!L4&lt;&gt;"",'P28'!L4,"")</f>
        <v/>
      </c>
      <c r="E1061" s="1" t="s">
        <v>487</v>
      </c>
      <c r="F1061" t="s">
        <v>846</v>
      </c>
    </row>
    <row r="1062" spans="1:6" ht="14">
      <c r="A1062" t="s">
        <v>915</v>
      </c>
      <c r="B1062" s="1">
        <v>1909</v>
      </c>
      <c r="C1062" t="s">
        <v>837</v>
      </c>
      <c r="D1062" s="5" t="str">
        <f>IF('P28'!M4&lt;&gt;"",'P28'!M4,"")</f>
        <v/>
      </c>
      <c r="E1062" s="1" t="s">
        <v>487</v>
      </c>
      <c r="F1062" t="s">
        <v>846</v>
      </c>
    </row>
    <row r="1063" spans="1:6" ht="14">
      <c r="A1063" t="s">
        <v>915</v>
      </c>
      <c r="B1063" s="1">
        <v>1910</v>
      </c>
      <c r="C1063" t="s">
        <v>893</v>
      </c>
      <c r="D1063" s="5" t="str">
        <f>IF('P28'!N4&lt;&gt;"",'P28'!N4,"")</f>
        <v/>
      </c>
      <c r="E1063" s="1" t="s">
        <v>487</v>
      </c>
      <c r="F1063" t="s">
        <v>846</v>
      </c>
    </row>
    <row r="1064" spans="1:6" ht="14">
      <c r="A1064" t="s">
        <v>915</v>
      </c>
      <c r="B1064" s="1">
        <v>1911</v>
      </c>
      <c r="C1064" t="s">
        <v>894</v>
      </c>
      <c r="D1064" s="5" t="str">
        <f>IF('P28'!O4&lt;&gt;"",'P28'!O4,"")</f>
        <v/>
      </c>
      <c r="E1064" s="1" t="s">
        <v>487</v>
      </c>
      <c r="F1064" t="s">
        <v>846</v>
      </c>
    </row>
    <row r="1065" spans="1:6" ht="14">
      <c r="A1065" t="s">
        <v>915</v>
      </c>
      <c r="B1065" s="1">
        <v>1912</v>
      </c>
      <c r="C1065" t="s">
        <v>570</v>
      </c>
      <c r="D1065" s="6" t="e">
        <f>IF('P28'!P4&lt;&gt;"",'P28'!P4,"")</f>
        <v>#DIV/0!</v>
      </c>
      <c r="E1065" s="1" t="s">
        <v>487</v>
      </c>
      <c r="F1065" t="s">
        <v>916</v>
      </c>
    </row>
    <row r="1066" spans="1:6" ht="14">
      <c r="A1066" t="s">
        <v>915</v>
      </c>
      <c r="B1066" s="1">
        <v>1914</v>
      </c>
      <c r="C1066" t="s">
        <v>529</v>
      </c>
      <c r="D1066" s="6" t="e">
        <f>IF('P28'!D5&lt;&gt;"",'P28'!D5,"")</f>
        <v>#DIV/0!</v>
      </c>
      <c r="E1066" s="1" t="s">
        <v>487</v>
      </c>
      <c r="F1066" t="s">
        <v>916</v>
      </c>
    </row>
    <row r="1067" spans="1:6" ht="14">
      <c r="A1067" t="s">
        <v>915</v>
      </c>
      <c r="B1067" s="1">
        <v>1915</v>
      </c>
      <c r="C1067" t="s">
        <v>640</v>
      </c>
      <c r="D1067" s="6" t="e">
        <f>IF('P28'!E5&lt;&gt;"",'P28'!E5,"")</f>
        <v>#DIV/0!</v>
      </c>
      <c r="E1067" s="1" t="s">
        <v>487</v>
      </c>
      <c r="F1067" t="s">
        <v>916</v>
      </c>
    </row>
    <row r="1068" spans="1:6" ht="14">
      <c r="A1068" t="s">
        <v>915</v>
      </c>
      <c r="B1068" s="1">
        <v>1916</v>
      </c>
      <c r="C1068" t="s">
        <v>641</v>
      </c>
      <c r="D1068" s="6" t="e">
        <f>IF('P28'!F5&lt;&gt;"",'P28'!F5,"")</f>
        <v>#DIV/0!</v>
      </c>
      <c r="E1068" s="1" t="s">
        <v>487</v>
      </c>
      <c r="F1068" t="s">
        <v>916</v>
      </c>
    </row>
    <row r="1069" spans="1:6" ht="14">
      <c r="A1069" t="s">
        <v>915</v>
      </c>
      <c r="B1069" s="1">
        <v>1917</v>
      </c>
      <c r="C1069" t="s">
        <v>530</v>
      </c>
      <c r="D1069" s="6" t="e">
        <f>IF('P28'!G5&lt;&gt;"",'P28'!G5,"")</f>
        <v>#DIV/0!</v>
      </c>
      <c r="E1069" s="1" t="s">
        <v>487</v>
      </c>
      <c r="F1069" t="s">
        <v>916</v>
      </c>
    </row>
    <row r="1070" spans="1:6" ht="14">
      <c r="A1070" t="s">
        <v>915</v>
      </c>
      <c r="B1070" s="1">
        <v>1918</v>
      </c>
      <c r="C1070" t="s">
        <v>642</v>
      </c>
      <c r="D1070" s="6" t="e">
        <f>IF('P28'!H5&lt;&gt;"",'P28'!H5,"")</f>
        <v>#DIV/0!</v>
      </c>
      <c r="E1070" s="1" t="s">
        <v>487</v>
      </c>
      <c r="F1070" t="s">
        <v>916</v>
      </c>
    </row>
    <row r="1071" spans="1:6" ht="14">
      <c r="A1071" t="s">
        <v>915</v>
      </c>
      <c r="B1071" s="1">
        <v>1919</v>
      </c>
      <c r="C1071" t="s">
        <v>838</v>
      </c>
      <c r="D1071" s="6" t="e">
        <f>IF('P28'!I5&lt;&gt;"",'P28'!I5,"")</f>
        <v>#DIV/0!</v>
      </c>
      <c r="E1071" s="1" t="s">
        <v>487</v>
      </c>
      <c r="F1071" t="s">
        <v>916</v>
      </c>
    </row>
    <row r="1072" spans="1:6" ht="14">
      <c r="A1072" t="s">
        <v>915</v>
      </c>
      <c r="B1072" s="1">
        <v>1920</v>
      </c>
      <c r="C1072" t="s">
        <v>839</v>
      </c>
      <c r="D1072" s="6" t="e">
        <f>IF('P28'!J5&lt;&gt;"",'P28'!J5,"")</f>
        <v>#DIV/0!</v>
      </c>
      <c r="E1072" s="1" t="s">
        <v>487</v>
      </c>
      <c r="F1072" t="s">
        <v>916</v>
      </c>
    </row>
    <row r="1073" spans="1:6" ht="14">
      <c r="A1073" t="s">
        <v>915</v>
      </c>
      <c r="B1073" s="1">
        <v>1921</v>
      </c>
      <c r="C1073" t="s">
        <v>840</v>
      </c>
      <c r="D1073" s="6" t="e">
        <f>IF('P28'!K5&lt;&gt;"",'P28'!K5,"")</f>
        <v>#DIV/0!</v>
      </c>
      <c r="E1073" s="1" t="s">
        <v>487</v>
      </c>
      <c r="F1073" t="s">
        <v>916</v>
      </c>
    </row>
    <row r="1074" spans="1:6" ht="14">
      <c r="A1074" t="s">
        <v>915</v>
      </c>
      <c r="B1074" s="1">
        <v>1922</v>
      </c>
      <c r="C1074" t="s">
        <v>841</v>
      </c>
      <c r="D1074" s="6" t="e">
        <f>IF('P28'!L5&lt;&gt;"",'P28'!L5,"")</f>
        <v>#DIV/0!</v>
      </c>
      <c r="E1074" s="1" t="s">
        <v>487</v>
      </c>
      <c r="F1074" t="s">
        <v>916</v>
      </c>
    </row>
    <row r="1075" spans="1:6" ht="14">
      <c r="A1075" t="s">
        <v>915</v>
      </c>
      <c r="B1075" s="1">
        <v>1923</v>
      </c>
      <c r="C1075" t="s">
        <v>842</v>
      </c>
      <c r="D1075" s="6" t="e">
        <f>IF('P28'!M5&lt;&gt;"",'P28'!M5,"")</f>
        <v>#DIV/0!</v>
      </c>
      <c r="E1075" s="1" t="s">
        <v>487</v>
      </c>
      <c r="F1075" t="s">
        <v>916</v>
      </c>
    </row>
    <row r="1076" spans="1:6" ht="14">
      <c r="A1076" t="s">
        <v>915</v>
      </c>
      <c r="B1076" s="1">
        <v>1924</v>
      </c>
      <c r="C1076" t="s">
        <v>895</v>
      </c>
      <c r="D1076" s="6" t="e">
        <f>IF('P28'!N5&lt;&gt;"",'P28'!N5,"")</f>
        <v>#DIV/0!</v>
      </c>
      <c r="E1076" s="1" t="s">
        <v>487</v>
      </c>
      <c r="F1076" t="s">
        <v>916</v>
      </c>
    </row>
    <row r="1077" spans="1:6" ht="14">
      <c r="A1077" t="s">
        <v>915</v>
      </c>
      <c r="B1077" s="1">
        <v>1925</v>
      </c>
      <c r="C1077" t="s">
        <v>896</v>
      </c>
      <c r="D1077" s="6" t="e">
        <f>IF('P28'!O5&lt;&gt;"",'P28'!O5,"")</f>
        <v>#DIV/0!</v>
      </c>
      <c r="E1077" s="1" t="s">
        <v>487</v>
      </c>
      <c r="F1077" t="s">
        <v>916</v>
      </c>
    </row>
    <row r="1078" spans="1:6" ht="14">
      <c r="A1078" t="s">
        <v>915</v>
      </c>
      <c r="B1078" s="1">
        <v>1926</v>
      </c>
      <c r="C1078" t="s">
        <v>586</v>
      </c>
      <c r="D1078" s="6" t="e">
        <f>IF('P28'!P5&lt;&gt;"",'P28'!P5,"")</f>
        <v>#DIV/0!</v>
      </c>
      <c r="E1078" s="1" t="s">
        <v>487</v>
      </c>
      <c r="F1078" t="s">
        <v>916</v>
      </c>
    </row>
    <row r="1079" spans="1:6" ht="14">
      <c r="A1079" t="s">
        <v>915</v>
      </c>
      <c r="B1079" s="1">
        <v>1928</v>
      </c>
      <c r="C1079" t="s">
        <v>531</v>
      </c>
      <c r="D1079" s="5" t="str">
        <f>IF('P28'!D6&lt;&gt;"",'P28'!D6,"")</f>
        <v/>
      </c>
      <c r="E1079" s="1" t="s">
        <v>487</v>
      </c>
      <c r="F1079" t="s">
        <v>846</v>
      </c>
    </row>
    <row r="1080" spans="1:6" ht="14">
      <c r="A1080" t="s">
        <v>915</v>
      </c>
      <c r="B1080" s="1">
        <v>1929</v>
      </c>
      <c r="C1080" t="s">
        <v>644</v>
      </c>
      <c r="D1080" s="5" t="str">
        <f>IF('P28'!E6&lt;&gt;"",'P28'!E6,"")</f>
        <v/>
      </c>
      <c r="E1080" s="1" t="s">
        <v>487</v>
      </c>
      <c r="F1080" t="s">
        <v>846</v>
      </c>
    </row>
    <row r="1081" spans="1:6" ht="14">
      <c r="A1081" t="s">
        <v>915</v>
      </c>
      <c r="B1081" s="1">
        <v>1930</v>
      </c>
      <c r="C1081" t="s">
        <v>645</v>
      </c>
      <c r="D1081" s="5" t="str">
        <f>IF('P28'!F6&lt;&gt;"",'P28'!F6,"")</f>
        <v/>
      </c>
      <c r="E1081" s="1" t="s">
        <v>487</v>
      </c>
      <c r="F1081" t="s">
        <v>846</v>
      </c>
    </row>
    <row r="1082" spans="1:6" ht="14">
      <c r="A1082" t="s">
        <v>915</v>
      </c>
      <c r="B1082" s="1">
        <v>1931</v>
      </c>
      <c r="C1082" t="s">
        <v>532</v>
      </c>
      <c r="D1082" s="5" t="str">
        <f>IF('P28'!G6&lt;&gt;"",'P28'!G6,"")</f>
        <v/>
      </c>
      <c r="E1082" s="1" t="s">
        <v>487</v>
      </c>
      <c r="F1082" t="s">
        <v>846</v>
      </c>
    </row>
    <row r="1083" spans="1:6" ht="14">
      <c r="A1083" t="s">
        <v>915</v>
      </c>
      <c r="B1083" s="1">
        <v>1932</v>
      </c>
      <c r="C1083" t="s">
        <v>646</v>
      </c>
      <c r="D1083" s="5" t="str">
        <f>IF('P28'!H6&lt;&gt;"",'P28'!H6,"")</f>
        <v/>
      </c>
      <c r="E1083" s="1" t="s">
        <v>487</v>
      </c>
      <c r="F1083" t="s">
        <v>846</v>
      </c>
    </row>
    <row r="1084" spans="1:6" ht="14">
      <c r="A1084" t="s">
        <v>915</v>
      </c>
      <c r="B1084" s="1">
        <v>1933</v>
      </c>
      <c r="C1084" t="s">
        <v>668</v>
      </c>
      <c r="D1084" s="5" t="str">
        <f>IF('P28'!I6&lt;&gt;"",'P28'!I6,"")</f>
        <v/>
      </c>
      <c r="E1084" s="1" t="s">
        <v>487</v>
      </c>
      <c r="F1084" t="s">
        <v>846</v>
      </c>
    </row>
    <row r="1085" spans="1:6" ht="14">
      <c r="A1085" t="s">
        <v>915</v>
      </c>
      <c r="B1085" s="1">
        <v>1934</v>
      </c>
      <c r="C1085" t="s">
        <v>669</v>
      </c>
      <c r="D1085" s="5" t="str">
        <f>IF('P28'!J6&lt;&gt;"",'P28'!J6,"")</f>
        <v/>
      </c>
      <c r="E1085" s="1" t="s">
        <v>487</v>
      </c>
      <c r="F1085" t="s">
        <v>846</v>
      </c>
    </row>
    <row r="1086" spans="1:6" ht="14">
      <c r="A1086" t="s">
        <v>915</v>
      </c>
      <c r="B1086" s="1">
        <v>1935</v>
      </c>
      <c r="C1086" t="s">
        <v>670</v>
      </c>
      <c r="D1086" s="5" t="str">
        <f>IF('P28'!K6&lt;&gt;"",'P28'!K6,"")</f>
        <v/>
      </c>
      <c r="E1086" s="1" t="s">
        <v>487</v>
      </c>
      <c r="F1086" t="s">
        <v>846</v>
      </c>
    </row>
    <row r="1087" spans="1:6" ht="14">
      <c r="A1087" t="s">
        <v>915</v>
      </c>
      <c r="B1087" s="1">
        <v>1936</v>
      </c>
      <c r="C1087" t="s">
        <v>671</v>
      </c>
      <c r="D1087" s="5" t="str">
        <f>IF('P28'!L6&lt;&gt;"",'P28'!L6,"")</f>
        <v/>
      </c>
      <c r="E1087" s="1" t="s">
        <v>487</v>
      </c>
      <c r="F1087" t="s">
        <v>846</v>
      </c>
    </row>
    <row r="1088" spans="1:6" ht="14">
      <c r="A1088" t="s">
        <v>915</v>
      </c>
      <c r="B1088" s="1">
        <v>1937</v>
      </c>
      <c r="C1088" t="s">
        <v>672</v>
      </c>
      <c r="D1088" s="5" t="str">
        <f>IF('P28'!M6&lt;&gt;"",'P28'!M6,"")</f>
        <v/>
      </c>
      <c r="E1088" s="1" t="s">
        <v>487</v>
      </c>
      <c r="F1088" t="s">
        <v>846</v>
      </c>
    </row>
    <row r="1089" spans="1:6" ht="14">
      <c r="A1089" t="s">
        <v>915</v>
      </c>
      <c r="B1089" s="1">
        <v>1938</v>
      </c>
      <c r="C1089" t="s">
        <v>673</v>
      </c>
      <c r="D1089" s="5" t="str">
        <f>IF('P28'!N6&lt;&gt;"",'P28'!N6,"")</f>
        <v/>
      </c>
      <c r="E1089" s="1" t="s">
        <v>487</v>
      </c>
      <c r="F1089" t="s">
        <v>846</v>
      </c>
    </row>
    <row r="1090" spans="1:6" ht="14">
      <c r="A1090" t="s">
        <v>915</v>
      </c>
      <c r="B1090" s="1">
        <v>1939</v>
      </c>
      <c r="C1090" t="s">
        <v>674</v>
      </c>
      <c r="D1090" s="5" t="str">
        <f>IF('P28'!O6&lt;&gt;"",'P28'!O6,"")</f>
        <v/>
      </c>
      <c r="E1090" s="1" t="s">
        <v>487</v>
      </c>
      <c r="F1090" t="s">
        <v>846</v>
      </c>
    </row>
    <row r="1091" spans="1:6" ht="14">
      <c r="A1091" t="s">
        <v>915</v>
      </c>
      <c r="B1091" s="1">
        <v>1942</v>
      </c>
      <c r="C1091" t="s">
        <v>533</v>
      </c>
      <c r="D1091" s="5" t="str">
        <f>IF('P28'!D7&lt;&gt;"",'P28'!D7,"")</f>
        <v/>
      </c>
      <c r="E1091" s="1" t="s">
        <v>487</v>
      </c>
      <c r="F1091" t="s">
        <v>846</v>
      </c>
    </row>
    <row r="1092" spans="1:6" ht="14">
      <c r="A1092" t="s">
        <v>915</v>
      </c>
      <c r="B1092" s="1">
        <v>1943</v>
      </c>
      <c r="C1092" t="s">
        <v>574</v>
      </c>
      <c r="D1092" s="5" t="str">
        <f>IF('P28'!E7&lt;&gt;"",'P28'!E7,"")</f>
        <v/>
      </c>
      <c r="E1092" s="1" t="s">
        <v>487</v>
      </c>
      <c r="F1092" t="s">
        <v>846</v>
      </c>
    </row>
    <row r="1093" spans="1:6" ht="14">
      <c r="A1093" t="s">
        <v>915</v>
      </c>
      <c r="B1093" s="1">
        <v>1944</v>
      </c>
      <c r="C1093" t="s">
        <v>647</v>
      </c>
      <c r="D1093" s="5" t="str">
        <f>IF('P28'!F7&lt;&gt;"",'P28'!F7,"")</f>
        <v/>
      </c>
      <c r="E1093" s="1" t="s">
        <v>487</v>
      </c>
      <c r="F1093" t="s">
        <v>846</v>
      </c>
    </row>
    <row r="1094" spans="1:6" ht="14">
      <c r="A1094" t="s">
        <v>915</v>
      </c>
      <c r="B1094" s="1">
        <v>1945</v>
      </c>
      <c r="C1094" t="s">
        <v>534</v>
      </c>
      <c r="D1094" s="5" t="str">
        <f>IF('P28'!G7&lt;&gt;"",'P28'!G7,"")</f>
        <v/>
      </c>
      <c r="E1094" s="1" t="s">
        <v>487</v>
      </c>
      <c r="F1094" t="s">
        <v>846</v>
      </c>
    </row>
    <row r="1095" spans="1:6" ht="14">
      <c r="A1095" t="s">
        <v>915</v>
      </c>
      <c r="B1095" s="1">
        <v>1946</v>
      </c>
      <c r="C1095" t="s">
        <v>648</v>
      </c>
      <c r="D1095" s="5" t="str">
        <f>IF('P28'!H7&lt;&gt;"",'P28'!H7,"")</f>
        <v/>
      </c>
      <c r="E1095" s="1" t="s">
        <v>487</v>
      </c>
      <c r="F1095" t="s">
        <v>846</v>
      </c>
    </row>
    <row r="1096" spans="1:6" ht="14">
      <c r="A1096" t="s">
        <v>915</v>
      </c>
      <c r="B1096" s="1">
        <v>1947</v>
      </c>
      <c r="C1096" t="s">
        <v>575</v>
      </c>
      <c r="D1096" s="5" t="str">
        <f>IF('P28'!I7&lt;&gt;"",'P28'!I7,"")</f>
        <v/>
      </c>
      <c r="E1096" s="1" t="s">
        <v>487</v>
      </c>
      <c r="F1096" t="s">
        <v>846</v>
      </c>
    </row>
    <row r="1097" spans="1:6" ht="14">
      <c r="A1097" t="s">
        <v>915</v>
      </c>
      <c r="B1097" s="1">
        <v>1948</v>
      </c>
      <c r="C1097" t="s">
        <v>679</v>
      </c>
      <c r="D1097" s="5" t="str">
        <f>IF('P28'!J7&lt;&gt;"",'P28'!J7,"")</f>
        <v/>
      </c>
      <c r="E1097" s="1" t="s">
        <v>487</v>
      </c>
      <c r="F1097" t="s">
        <v>846</v>
      </c>
    </row>
    <row r="1098" spans="1:6" ht="14">
      <c r="A1098" t="s">
        <v>915</v>
      </c>
      <c r="B1098" s="1">
        <v>1949</v>
      </c>
      <c r="C1098" t="s">
        <v>680</v>
      </c>
      <c r="D1098" s="5" t="str">
        <f>IF('P28'!K7&lt;&gt;"",'P28'!K7,"")</f>
        <v/>
      </c>
      <c r="E1098" s="1" t="s">
        <v>487</v>
      </c>
      <c r="F1098" t="s">
        <v>846</v>
      </c>
    </row>
    <row r="1099" spans="1:6" ht="14">
      <c r="A1099" t="s">
        <v>915</v>
      </c>
      <c r="B1099" s="1">
        <v>1950</v>
      </c>
      <c r="C1099" t="s">
        <v>681</v>
      </c>
      <c r="D1099" s="5" t="str">
        <f>IF('P28'!L7&lt;&gt;"",'P28'!L7,"")</f>
        <v/>
      </c>
      <c r="E1099" s="1" t="s">
        <v>487</v>
      </c>
      <c r="F1099" t="s">
        <v>846</v>
      </c>
    </row>
    <row r="1100" spans="1:6" ht="14">
      <c r="A1100" t="s">
        <v>915</v>
      </c>
      <c r="B1100" s="1">
        <v>1951</v>
      </c>
      <c r="C1100" t="s">
        <v>682</v>
      </c>
      <c r="D1100" s="5" t="str">
        <f>IF('P28'!M7&lt;&gt;"",'P28'!M7,"")</f>
        <v/>
      </c>
      <c r="E1100" s="1" t="s">
        <v>487</v>
      </c>
      <c r="F1100" t="s">
        <v>846</v>
      </c>
    </row>
    <row r="1101" spans="1:6" ht="14">
      <c r="A1101" t="s">
        <v>915</v>
      </c>
      <c r="B1101" s="1">
        <v>1952</v>
      </c>
      <c r="C1101" t="s">
        <v>683</v>
      </c>
      <c r="D1101" s="5" t="str">
        <f>IF('P28'!N7&lt;&gt;"",'P28'!N7,"")</f>
        <v/>
      </c>
      <c r="E1101" s="1" t="s">
        <v>487</v>
      </c>
      <c r="F1101" t="s">
        <v>846</v>
      </c>
    </row>
    <row r="1102" spans="1:6" ht="14">
      <c r="A1102" t="s">
        <v>915</v>
      </c>
      <c r="B1102" s="1">
        <v>1953</v>
      </c>
      <c r="C1102" t="s">
        <v>684</v>
      </c>
      <c r="D1102" s="5" t="str">
        <f>IF('P28'!O7&lt;&gt;"",'P28'!O7,"")</f>
        <v/>
      </c>
      <c r="E1102" s="1" t="s">
        <v>487</v>
      </c>
      <c r="F1102" t="s">
        <v>846</v>
      </c>
    </row>
    <row r="1103" spans="1:6" ht="14">
      <c r="A1103" t="s">
        <v>915</v>
      </c>
      <c r="B1103" s="1">
        <v>1955</v>
      </c>
      <c r="C1103" t="s">
        <v>535</v>
      </c>
      <c r="D1103" s="5" t="str">
        <f>IF('P28'!D8&lt;&gt;"",'P28'!D8,"")</f>
        <v/>
      </c>
      <c r="E1103" s="1" t="s">
        <v>487</v>
      </c>
      <c r="F1103" t="s">
        <v>846</v>
      </c>
    </row>
    <row r="1104" spans="1:6" ht="14">
      <c r="A1104" t="s">
        <v>915</v>
      </c>
      <c r="B1104" s="1">
        <v>1956</v>
      </c>
      <c r="C1104" t="s">
        <v>650</v>
      </c>
      <c r="D1104" s="5" t="str">
        <f>IF('P28'!E8&lt;&gt;"",'P28'!E8,"")</f>
        <v/>
      </c>
      <c r="E1104" s="1" t="s">
        <v>487</v>
      </c>
      <c r="F1104" t="s">
        <v>846</v>
      </c>
    </row>
    <row r="1105" spans="1:6" ht="14">
      <c r="A1105" t="s">
        <v>915</v>
      </c>
      <c r="B1105" s="1">
        <v>1957</v>
      </c>
      <c r="C1105" t="s">
        <v>651</v>
      </c>
      <c r="D1105" s="5" t="str">
        <f>IF('P28'!F8&lt;&gt;"",'P28'!F8,"")</f>
        <v/>
      </c>
      <c r="E1105" s="1" t="s">
        <v>487</v>
      </c>
      <c r="F1105" t="s">
        <v>846</v>
      </c>
    </row>
    <row r="1106" spans="1:6" ht="14">
      <c r="A1106" t="s">
        <v>915</v>
      </c>
      <c r="B1106" s="1">
        <v>1958</v>
      </c>
      <c r="C1106" t="s">
        <v>536</v>
      </c>
      <c r="D1106" s="5" t="str">
        <f>IF('P28'!G8&lt;&gt;"",'P28'!G8,"")</f>
        <v/>
      </c>
      <c r="E1106" s="1" t="s">
        <v>487</v>
      </c>
      <c r="F1106" t="s">
        <v>846</v>
      </c>
    </row>
    <row r="1107" spans="1:6" ht="14">
      <c r="A1107" t="s">
        <v>915</v>
      </c>
      <c r="B1107" s="1">
        <v>1959</v>
      </c>
      <c r="C1107" t="s">
        <v>652</v>
      </c>
      <c r="D1107" s="5" t="str">
        <f>IF('P28'!H8&lt;&gt;"",'P28'!H8,"")</f>
        <v/>
      </c>
      <c r="E1107" s="1" t="s">
        <v>487</v>
      </c>
      <c r="F1107" t="s">
        <v>846</v>
      </c>
    </row>
    <row r="1108" spans="1:6" ht="14">
      <c r="A1108" t="s">
        <v>915</v>
      </c>
      <c r="B1108" s="1">
        <v>1960</v>
      </c>
      <c r="C1108" t="s">
        <v>689</v>
      </c>
      <c r="D1108" s="5" t="str">
        <f>IF('P28'!I8&lt;&gt;"",'P28'!I8,"")</f>
        <v/>
      </c>
      <c r="E1108" s="1" t="s">
        <v>487</v>
      </c>
      <c r="F1108" t="s">
        <v>846</v>
      </c>
    </row>
    <row r="1109" spans="1:6" ht="14">
      <c r="A1109" t="s">
        <v>915</v>
      </c>
      <c r="B1109" s="1">
        <v>1961</v>
      </c>
      <c r="C1109" t="s">
        <v>690</v>
      </c>
      <c r="D1109" s="5" t="str">
        <f>IF('P28'!J8&lt;&gt;"",'P28'!J8,"")</f>
        <v/>
      </c>
      <c r="E1109" s="1" t="s">
        <v>487</v>
      </c>
      <c r="F1109" t="s">
        <v>846</v>
      </c>
    </row>
    <row r="1110" spans="1:6" ht="14">
      <c r="A1110" t="s">
        <v>915</v>
      </c>
      <c r="B1110" s="1">
        <v>1962</v>
      </c>
      <c r="C1110" t="s">
        <v>691</v>
      </c>
      <c r="D1110" s="5" t="str">
        <f>IF('P28'!K8&lt;&gt;"",'P28'!K8,"")</f>
        <v/>
      </c>
      <c r="E1110" s="1" t="s">
        <v>487</v>
      </c>
      <c r="F1110" t="s">
        <v>846</v>
      </c>
    </row>
    <row r="1111" spans="1:6" ht="14">
      <c r="A1111" t="s">
        <v>915</v>
      </c>
      <c r="B1111" s="1">
        <v>1963</v>
      </c>
      <c r="C1111" t="s">
        <v>692</v>
      </c>
      <c r="D1111" s="5" t="str">
        <f>IF('P28'!L8&lt;&gt;"",'P28'!L8,"")</f>
        <v/>
      </c>
      <c r="E1111" s="1" t="s">
        <v>487</v>
      </c>
      <c r="F1111" t="s">
        <v>846</v>
      </c>
    </row>
    <row r="1112" spans="1:6" ht="14">
      <c r="A1112" t="s">
        <v>915</v>
      </c>
      <c r="B1112" s="1">
        <v>1964</v>
      </c>
      <c r="C1112" t="s">
        <v>693</v>
      </c>
      <c r="D1112" s="5" t="str">
        <f>IF('P28'!M8&lt;&gt;"",'P28'!M8,"")</f>
        <v/>
      </c>
      <c r="E1112" s="1" t="s">
        <v>487</v>
      </c>
      <c r="F1112" t="s">
        <v>846</v>
      </c>
    </row>
    <row r="1113" spans="1:6" ht="14">
      <c r="A1113" t="s">
        <v>915</v>
      </c>
      <c r="B1113" s="1">
        <v>1965</v>
      </c>
      <c r="C1113" t="s">
        <v>694</v>
      </c>
      <c r="D1113" s="5" t="str">
        <f>IF('P28'!N8&lt;&gt;"",'P28'!N8,"")</f>
        <v/>
      </c>
      <c r="E1113" s="1" t="s">
        <v>487</v>
      </c>
      <c r="F1113" t="s">
        <v>846</v>
      </c>
    </row>
    <row r="1114" spans="1:6" ht="14">
      <c r="A1114" t="s">
        <v>915</v>
      </c>
      <c r="B1114" s="1">
        <v>1966</v>
      </c>
      <c r="C1114" t="s">
        <v>695</v>
      </c>
      <c r="D1114" s="5" t="str">
        <f>IF('P28'!O8&lt;&gt;"",'P28'!O8,"")</f>
        <v/>
      </c>
      <c r="E1114" s="1" t="s">
        <v>487</v>
      </c>
      <c r="F1114" t="s">
        <v>846</v>
      </c>
    </row>
    <row r="1115" spans="1:6" ht="14">
      <c r="A1115" t="s">
        <v>915</v>
      </c>
      <c r="B1115" s="1">
        <v>1969</v>
      </c>
      <c r="C1115" t="s">
        <v>537</v>
      </c>
      <c r="D1115" s="5" t="str">
        <f>IF('P28'!D9&lt;&gt;"",'P28'!D9,"")</f>
        <v/>
      </c>
      <c r="E1115" s="1" t="s">
        <v>487</v>
      </c>
      <c r="F1115" t="s">
        <v>846</v>
      </c>
    </row>
    <row r="1116" spans="1:6" ht="14">
      <c r="A1116" t="s">
        <v>915</v>
      </c>
      <c r="B1116" s="1">
        <v>1970</v>
      </c>
      <c r="C1116" t="s">
        <v>600</v>
      </c>
      <c r="D1116" s="5" t="str">
        <f>IF('P28'!E9&lt;&gt;"",'P28'!E9,"")</f>
        <v/>
      </c>
      <c r="E1116" s="1" t="s">
        <v>487</v>
      </c>
      <c r="F1116" t="s">
        <v>846</v>
      </c>
    </row>
    <row r="1117" spans="1:6" ht="14">
      <c r="A1117" t="s">
        <v>915</v>
      </c>
      <c r="B1117" s="1">
        <v>1971</v>
      </c>
      <c r="C1117" t="s">
        <v>601</v>
      </c>
      <c r="D1117" s="5" t="str">
        <f>IF('P28'!F9&lt;&gt;"",'P28'!F9,"")</f>
        <v/>
      </c>
      <c r="E1117" s="1" t="s">
        <v>487</v>
      </c>
      <c r="F1117" t="s">
        <v>846</v>
      </c>
    </row>
    <row r="1118" spans="1:6" ht="14">
      <c r="A1118" t="s">
        <v>915</v>
      </c>
      <c r="B1118" s="1">
        <v>1972</v>
      </c>
      <c r="C1118" t="s">
        <v>538</v>
      </c>
      <c r="D1118" s="5" t="str">
        <f>IF('P28'!G9&lt;&gt;"",'P28'!G9,"")</f>
        <v/>
      </c>
      <c r="E1118" s="1" t="s">
        <v>487</v>
      </c>
      <c r="F1118" t="s">
        <v>846</v>
      </c>
    </row>
    <row r="1119" spans="1:6" ht="14">
      <c r="A1119" t="s">
        <v>915</v>
      </c>
      <c r="B1119" s="1">
        <v>1973</v>
      </c>
      <c r="C1119" t="s">
        <v>654</v>
      </c>
      <c r="D1119" s="5" t="str">
        <f>IF('P28'!H9&lt;&gt;"",'P28'!H9,"")</f>
        <v/>
      </c>
      <c r="E1119" s="1" t="s">
        <v>487</v>
      </c>
      <c r="F1119" t="s">
        <v>846</v>
      </c>
    </row>
    <row r="1120" spans="1:6" ht="14">
      <c r="A1120" t="s">
        <v>915</v>
      </c>
      <c r="B1120" s="1">
        <v>1974</v>
      </c>
      <c r="C1120" t="s">
        <v>700</v>
      </c>
      <c r="D1120" s="5" t="str">
        <f>IF('P28'!I9&lt;&gt;"",'P28'!I9,"")</f>
        <v/>
      </c>
      <c r="E1120" s="1" t="s">
        <v>487</v>
      </c>
      <c r="F1120" t="s">
        <v>846</v>
      </c>
    </row>
    <row r="1121" spans="1:6" ht="14">
      <c r="A1121" t="s">
        <v>915</v>
      </c>
      <c r="B1121" s="1">
        <v>1975</v>
      </c>
      <c r="C1121" t="s">
        <v>701</v>
      </c>
      <c r="D1121" s="5" t="str">
        <f>IF('P28'!J9&lt;&gt;"",'P28'!J9,"")</f>
        <v/>
      </c>
      <c r="E1121" s="1" t="s">
        <v>487</v>
      </c>
      <c r="F1121" t="s">
        <v>846</v>
      </c>
    </row>
    <row r="1122" spans="1:6" ht="14">
      <c r="A1122" t="s">
        <v>915</v>
      </c>
      <c r="B1122" s="1">
        <v>1976</v>
      </c>
      <c r="C1122" t="s">
        <v>702</v>
      </c>
      <c r="D1122" s="5" t="str">
        <f>IF('P28'!K9&lt;&gt;"",'P28'!K9,"")</f>
        <v/>
      </c>
      <c r="E1122" s="1" t="s">
        <v>487</v>
      </c>
      <c r="F1122" t="s">
        <v>846</v>
      </c>
    </row>
    <row r="1123" spans="1:6" ht="14">
      <c r="A1123" t="s">
        <v>915</v>
      </c>
      <c r="B1123" s="1">
        <v>1977</v>
      </c>
      <c r="C1123" t="s">
        <v>703</v>
      </c>
      <c r="D1123" s="5" t="str">
        <f>IF('P28'!L9&lt;&gt;"",'P28'!L9,"")</f>
        <v/>
      </c>
      <c r="E1123" s="1" t="s">
        <v>487</v>
      </c>
      <c r="F1123" t="s">
        <v>846</v>
      </c>
    </row>
    <row r="1124" spans="1:6" ht="14">
      <c r="A1124" t="s">
        <v>915</v>
      </c>
      <c r="B1124" s="1">
        <v>1978</v>
      </c>
      <c r="C1124" t="s">
        <v>704</v>
      </c>
      <c r="D1124" s="5" t="str">
        <f>IF('P28'!M9&lt;&gt;"",'P28'!M9,"")</f>
        <v/>
      </c>
      <c r="E1124" s="1" t="s">
        <v>487</v>
      </c>
      <c r="F1124" t="s">
        <v>846</v>
      </c>
    </row>
    <row r="1125" spans="1:6" ht="14">
      <c r="A1125" t="s">
        <v>915</v>
      </c>
      <c r="B1125" s="1">
        <v>1979</v>
      </c>
      <c r="C1125" t="s">
        <v>705</v>
      </c>
      <c r="D1125" s="5" t="str">
        <f>IF('P28'!N9&lt;&gt;"",'P28'!N9,"")</f>
        <v/>
      </c>
      <c r="E1125" s="1" t="s">
        <v>487</v>
      </c>
      <c r="F1125" t="s">
        <v>846</v>
      </c>
    </row>
    <row r="1126" spans="1:6" ht="14">
      <c r="A1126" t="s">
        <v>915</v>
      </c>
      <c r="B1126" s="1">
        <v>1980</v>
      </c>
      <c r="C1126" t="s">
        <v>706</v>
      </c>
      <c r="D1126" s="5" t="str">
        <f>IF('P28'!O9&lt;&gt;"",'P28'!O9,"")</f>
        <v/>
      </c>
      <c r="E1126" s="1" t="s">
        <v>487</v>
      </c>
      <c r="F1126" t="s">
        <v>846</v>
      </c>
    </row>
    <row r="1127" spans="1:6" ht="14">
      <c r="A1127" t="s">
        <v>915</v>
      </c>
      <c r="B1127" s="1">
        <v>1982</v>
      </c>
      <c r="C1127" t="s">
        <v>539</v>
      </c>
      <c r="D1127" t="str">
        <f>IF('P28'!D10&lt;&gt;"",'P28'!D10,"")</f>
        <v/>
      </c>
      <c r="E1127" s="1" t="s">
        <v>487</v>
      </c>
      <c r="F1127" t="s">
        <v>492</v>
      </c>
    </row>
    <row r="1128" spans="1:6" ht="14">
      <c r="A1128" t="s">
        <v>915</v>
      </c>
      <c r="B1128" s="1">
        <v>1983</v>
      </c>
      <c r="C1128" t="s">
        <v>499</v>
      </c>
      <c r="D1128" t="str">
        <f>IF('P28'!E10&lt;&gt;"",'P28'!E10,"")</f>
        <v/>
      </c>
      <c r="E1128" s="1" t="s">
        <v>487</v>
      </c>
      <c r="F1128" t="s">
        <v>492</v>
      </c>
    </row>
    <row r="1129" spans="1:6" ht="14">
      <c r="A1129" t="s">
        <v>915</v>
      </c>
      <c r="B1129" s="1">
        <v>1984</v>
      </c>
      <c r="C1129" t="s">
        <v>603</v>
      </c>
      <c r="D1129" t="str">
        <f>IF('P28'!F10&lt;&gt;"",'P28'!F10,"")</f>
        <v/>
      </c>
      <c r="E1129" s="1" t="s">
        <v>487</v>
      </c>
      <c r="F1129" t="s">
        <v>492</v>
      </c>
    </row>
    <row r="1130" spans="1:6" ht="14">
      <c r="A1130" t="s">
        <v>915</v>
      </c>
      <c r="B1130" s="1">
        <v>1985</v>
      </c>
      <c r="C1130" t="s">
        <v>540</v>
      </c>
      <c r="D1130" t="str">
        <f>IF('P28'!G10&lt;&gt;"",'P28'!G10,"")</f>
        <v/>
      </c>
      <c r="E1130" s="1" t="s">
        <v>487</v>
      </c>
      <c r="F1130" t="s">
        <v>492</v>
      </c>
    </row>
    <row r="1131" spans="1:6" ht="14">
      <c r="A1131" t="s">
        <v>915</v>
      </c>
      <c r="B1131" s="1">
        <v>1986</v>
      </c>
      <c r="C1131" t="s">
        <v>655</v>
      </c>
      <c r="D1131" t="str">
        <f>IF('P28'!H10&lt;&gt;"",'P28'!H10,"")</f>
        <v/>
      </c>
      <c r="E1131" s="1" t="s">
        <v>487</v>
      </c>
      <c r="F1131" t="s">
        <v>492</v>
      </c>
    </row>
    <row r="1132" spans="1:6" ht="14">
      <c r="A1132" t="s">
        <v>915</v>
      </c>
      <c r="B1132" s="1">
        <v>1987</v>
      </c>
      <c r="C1132" t="s">
        <v>712</v>
      </c>
      <c r="D1132" t="str">
        <f>IF('P28'!I10&lt;&gt;"",'P28'!I10,"")</f>
        <v/>
      </c>
      <c r="E1132" s="1" t="s">
        <v>487</v>
      </c>
      <c r="F1132" t="s">
        <v>492</v>
      </c>
    </row>
    <row r="1133" spans="1:6" ht="14">
      <c r="A1133" t="s">
        <v>915</v>
      </c>
      <c r="B1133" s="1">
        <v>1988</v>
      </c>
      <c r="C1133" t="s">
        <v>713</v>
      </c>
      <c r="D1133" t="str">
        <f>IF('P28'!J10&lt;&gt;"",'P28'!J10,"")</f>
        <v/>
      </c>
      <c r="E1133" s="1" t="s">
        <v>487</v>
      </c>
      <c r="F1133" t="s">
        <v>492</v>
      </c>
    </row>
    <row r="1134" spans="1:6" ht="14">
      <c r="A1134" t="s">
        <v>915</v>
      </c>
      <c r="B1134" s="1">
        <v>1989</v>
      </c>
      <c r="C1134" t="s">
        <v>714</v>
      </c>
      <c r="D1134" t="str">
        <f>IF('P28'!K10&lt;&gt;"",'P28'!K10,"")</f>
        <v/>
      </c>
      <c r="E1134" s="1" t="s">
        <v>487</v>
      </c>
      <c r="F1134" t="s">
        <v>492</v>
      </c>
    </row>
    <row r="1135" spans="1:6" ht="14">
      <c r="A1135" t="s">
        <v>915</v>
      </c>
      <c r="B1135" s="1">
        <v>1990</v>
      </c>
      <c r="C1135" t="s">
        <v>715</v>
      </c>
      <c r="D1135" t="str">
        <f>IF('P28'!L10&lt;&gt;"",'P28'!L10,"")</f>
        <v/>
      </c>
      <c r="E1135" s="1" t="s">
        <v>487</v>
      </c>
      <c r="F1135" t="s">
        <v>492</v>
      </c>
    </row>
    <row r="1136" spans="1:6" ht="14">
      <c r="A1136" t="s">
        <v>915</v>
      </c>
      <c r="B1136" s="1">
        <v>1991</v>
      </c>
      <c r="C1136" t="s">
        <v>716</v>
      </c>
      <c r="D1136" t="str">
        <f>IF('P28'!M10&lt;&gt;"",'P28'!M10,"")</f>
        <v/>
      </c>
      <c r="E1136" s="1" t="s">
        <v>487</v>
      </c>
      <c r="F1136" t="s">
        <v>492</v>
      </c>
    </row>
    <row r="1137" spans="1:6" ht="14">
      <c r="A1137" t="s">
        <v>915</v>
      </c>
      <c r="B1137" s="1">
        <v>1992</v>
      </c>
      <c r="C1137" t="s">
        <v>717</v>
      </c>
      <c r="D1137" t="str">
        <f>IF('P28'!N10&lt;&gt;"",'P28'!N10,"")</f>
        <v/>
      </c>
      <c r="E1137" s="1" t="s">
        <v>487</v>
      </c>
      <c r="F1137" t="s">
        <v>492</v>
      </c>
    </row>
    <row r="1138" spans="1:6" ht="14">
      <c r="A1138" t="s">
        <v>915</v>
      </c>
      <c r="B1138" s="1">
        <v>1993</v>
      </c>
      <c r="C1138" t="s">
        <v>718</v>
      </c>
      <c r="D1138" t="str">
        <f>IF('P28'!O10&lt;&gt;"",'P28'!O10,"")</f>
        <v/>
      </c>
      <c r="E1138" s="1" t="s">
        <v>487</v>
      </c>
      <c r="F1138" t="s">
        <v>492</v>
      </c>
    </row>
    <row r="1139" spans="1:6" ht="14">
      <c r="A1139" t="s">
        <v>915</v>
      </c>
      <c r="B1139" s="1">
        <v>1995</v>
      </c>
      <c r="C1139" t="s">
        <v>541</v>
      </c>
      <c r="D1139" s="5" t="str">
        <f>IF('P28'!D11&lt;&gt;"",'P28'!D11,"")</f>
        <v/>
      </c>
      <c r="E1139" s="1" t="s">
        <v>487</v>
      </c>
      <c r="F1139" t="s">
        <v>846</v>
      </c>
    </row>
    <row r="1140" spans="1:6" ht="14">
      <c r="A1140" t="s">
        <v>915</v>
      </c>
      <c r="B1140" s="1">
        <v>1996</v>
      </c>
      <c r="C1140" t="s">
        <v>724</v>
      </c>
      <c r="D1140" s="5" t="str">
        <f>IF('P28'!E11&lt;&gt;"",'P28'!E11,"")</f>
        <v/>
      </c>
      <c r="E1140" s="1" t="s">
        <v>487</v>
      </c>
      <c r="F1140" t="s">
        <v>846</v>
      </c>
    </row>
    <row r="1141" spans="1:6" ht="14">
      <c r="A1141" t="s">
        <v>915</v>
      </c>
      <c r="B1141" s="1">
        <v>1997</v>
      </c>
      <c r="C1141" t="s">
        <v>604</v>
      </c>
      <c r="D1141" s="5" t="str">
        <f>IF('P28'!F11&lt;&gt;"",'P28'!F11,"")</f>
        <v/>
      </c>
      <c r="E1141" s="1" t="s">
        <v>487</v>
      </c>
      <c r="F1141" t="s">
        <v>846</v>
      </c>
    </row>
    <row r="1142" spans="1:6" ht="14">
      <c r="A1142" t="s">
        <v>915</v>
      </c>
      <c r="B1142" s="1">
        <v>1998</v>
      </c>
      <c r="C1142" t="s">
        <v>542</v>
      </c>
      <c r="D1142" s="5" t="str">
        <f>IF('P28'!G11&lt;&gt;"",'P28'!G11,"")</f>
        <v/>
      </c>
      <c r="E1142" s="1" t="s">
        <v>487</v>
      </c>
      <c r="F1142" t="s">
        <v>846</v>
      </c>
    </row>
    <row r="1143" spans="1:6" ht="14">
      <c r="A1143" t="s">
        <v>915</v>
      </c>
      <c r="B1143" s="1">
        <v>1999</v>
      </c>
      <c r="C1143" t="s">
        <v>656</v>
      </c>
      <c r="D1143" s="5" t="str">
        <f>IF('P28'!H11&lt;&gt;"",'P28'!H11,"")</f>
        <v/>
      </c>
      <c r="E1143" s="1" t="s">
        <v>487</v>
      </c>
      <c r="F1143" t="s">
        <v>846</v>
      </c>
    </row>
    <row r="1144" spans="1:6" ht="14">
      <c r="A1144" t="s">
        <v>915</v>
      </c>
      <c r="B1144" s="1">
        <v>2000</v>
      </c>
      <c r="C1144" t="s">
        <v>725</v>
      </c>
      <c r="D1144" s="5" t="str">
        <f>IF('P28'!I11&lt;&gt;"",'P28'!I11,"")</f>
        <v/>
      </c>
      <c r="E1144" s="1" t="s">
        <v>487</v>
      </c>
      <c r="F1144" t="s">
        <v>846</v>
      </c>
    </row>
    <row r="1145" spans="1:6" ht="14">
      <c r="A1145" t="s">
        <v>915</v>
      </c>
      <c r="B1145" s="1">
        <v>2001</v>
      </c>
      <c r="C1145" t="s">
        <v>726</v>
      </c>
      <c r="D1145" s="5" t="str">
        <f>IF('P28'!J11&lt;&gt;"",'P28'!J11,"")</f>
        <v/>
      </c>
      <c r="E1145" s="1" t="s">
        <v>487</v>
      </c>
      <c r="F1145" t="s">
        <v>846</v>
      </c>
    </row>
    <row r="1146" spans="1:6" ht="14">
      <c r="A1146" t="s">
        <v>915</v>
      </c>
      <c r="B1146" s="1">
        <v>2002</v>
      </c>
      <c r="C1146" t="s">
        <v>727</v>
      </c>
      <c r="D1146" s="5" t="str">
        <f>IF('P28'!K11&lt;&gt;"",'P28'!K11,"")</f>
        <v/>
      </c>
      <c r="E1146" s="1" t="s">
        <v>487</v>
      </c>
      <c r="F1146" t="s">
        <v>846</v>
      </c>
    </row>
    <row r="1147" spans="1:6" ht="14">
      <c r="A1147" t="s">
        <v>915</v>
      </c>
      <c r="B1147" s="1">
        <v>2003</v>
      </c>
      <c r="C1147" t="s">
        <v>728</v>
      </c>
      <c r="D1147" s="5" t="str">
        <f>IF('P28'!L11&lt;&gt;"",'P28'!L11,"")</f>
        <v/>
      </c>
      <c r="E1147" s="1" t="s">
        <v>487</v>
      </c>
      <c r="F1147" t="s">
        <v>846</v>
      </c>
    </row>
    <row r="1148" spans="1:6" ht="14">
      <c r="A1148" t="s">
        <v>915</v>
      </c>
      <c r="B1148" s="1">
        <v>2004</v>
      </c>
      <c r="C1148" t="s">
        <v>729</v>
      </c>
      <c r="D1148" s="5" t="str">
        <f>IF('P28'!M11&lt;&gt;"",'P28'!M11,"")</f>
        <v/>
      </c>
      <c r="E1148" s="1" t="s">
        <v>487</v>
      </c>
      <c r="F1148" t="s">
        <v>846</v>
      </c>
    </row>
    <row r="1149" spans="1:6" ht="14">
      <c r="A1149" t="s">
        <v>915</v>
      </c>
      <c r="B1149" s="1">
        <v>2005</v>
      </c>
      <c r="C1149" t="s">
        <v>730</v>
      </c>
      <c r="D1149" s="5" t="str">
        <f>IF('P28'!N11&lt;&gt;"",'P28'!N11,"")</f>
        <v/>
      </c>
      <c r="E1149" s="1" t="s">
        <v>487</v>
      </c>
      <c r="F1149" t="s">
        <v>846</v>
      </c>
    </row>
    <row r="1150" spans="1:6" ht="14">
      <c r="A1150" t="s">
        <v>915</v>
      </c>
      <c r="B1150" s="1">
        <v>2006</v>
      </c>
      <c r="C1150" t="s">
        <v>731</v>
      </c>
      <c r="D1150" s="5" t="str">
        <f>IF('P28'!O11&lt;&gt;"",'P28'!O11,"")</f>
        <v/>
      </c>
      <c r="E1150" s="1" t="s">
        <v>487</v>
      </c>
      <c r="F1150" t="s">
        <v>846</v>
      </c>
    </row>
    <row r="1151" spans="1:6" ht="14">
      <c r="A1151" t="s">
        <v>915</v>
      </c>
      <c r="B1151" s="1">
        <v>2009</v>
      </c>
      <c r="C1151" t="s">
        <v>543</v>
      </c>
      <c r="D1151" s="5" t="str">
        <f>IF('P28'!D12&lt;&gt;"",'P28'!D12,"")</f>
        <v/>
      </c>
      <c r="E1151" s="1" t="s">
        <v>487</v>
      </c>
      <c r="F1151" t="s">
        <v>846</v>
      </c>
    </row>
    <row r="1152" spans="1:6" ht="14">
      <c r="A1152" t="s">
        <v>915</v>
      </c>
      <c r="B1152" s="1">
        <v>2010</v>
      </c>
      <c r="C1152" t="s">
        <v>737</v>
      </c>
      <c r="D1152" s="5" t="str">
        <f>IF('P28'!E12&lt;&gt;"",'P28'!E12,"")</f>
        <v/>
      </c>
      <c r="E1152" s="1" t="s">
        <v>487</v>
      </c>
      <c r="F1152" t="s">
        <v>846</v>
      </c>
    </row>
    <row r="1153" spans="1:6" ht="14">
      <c r="A1153" t="s">
        <v>915</v>
      </c>
      <c r="B1153" s="1">
        <v>2011</v>
      </c>
      <c r="C1153" t="s">
        <v>605</v>
      </c>
      <c r="D1153" s="5" t="str">
        <f>IF('P28'!F12&lt;&gt;"",'P28'!F12,"")</f>
        <v/>
      </c>
      <c r="E1153" s="1" t="s">
        <v>487</v>
      </c>
      <c r="F1153" t="s">
        <v>846</v>
      </c>
    </row>
    <row r="1154" spans="1:6" ht="14">
      <c r="A1154" t="s">
        <v>915</v>
      </c>
      <c r="B1154" s="1">
        <v>2012</v>
      </c>
      <c r="C1154" t="s">
        <v>544</v>
      </c>
      <c r="D1154" s="5" t="str">
        <f>IF('P28'!G12&lt;&gt;"",'P28'!G12,"")</f>
        <v/>
      </c>
      <c r="E1154" s="1" t="s">
        <v>487</v>
      </c>
      <c r="F1154" t="s">
        <v>846</v>
      </c>
    </row>
    <row r="1155" spans="1:6" ht="14">
      <c r="A1155" t="s">
        <v>915</v>
      </c>
      <c r="B1155" s="1">
        <v>2013</v>
      </c>
      <c r="C1155" t="s">
        <v>658</v>
      </c>
      <c r="D1155" s="5" t="str">
        <f>IF('P28'!H12&lt;&gt;"",'P28'!H12,"")</f>
        <v/>
      </c>
      <c r="E1155" s="1" t="s">
        <v>487</v>
      </c>
      <c r="F1155" t="s">
        <v>846</v>
      </c>
    </row>
    <row r="1156" spans="1:6" ht="14">
      <c r="A1156" t="s">
        <v>915</v>
      </c>
      <c r="B1156" s="1">
        <v>2014</v>
      </c>
      <c r="C1156" t="s">
        <v>738</v>
      </c>
      <c r="D1156" s="5" t="str">
        <f>IF('P28'!I12&lt;&gt;"",'P28'!I12,"")</f>
        <v/>
      </c>
      <c r="E1156" s="1" t="s">
        <v>487</v>
      </c>
      <c r="F1156" t="s">
        <v>846</v>
      </c>
    </row>
    <row r="1157" spans="1:6" ht="14">
      <c r="A1157" t="s">
        <v>915</v>
      </c>
      <c r="B1157" s="1">
        <v>2015</v>
      </c>
      <c r="C1157" t="s">
        <v>739</v>
      </c>
      <c r="D1157" s="5" t="str">
        <f>IF('P28'!J12&lt;&gt;"",'P28'!J12,"")</f>
        <v/>
      </c>
      <c r="E1157" s="1" t="s">
        <v>487</v>
      </c>
      <c r="F1157" t="s">
        <v>846</v>
      </c>
    </row>
    <row r="1158" spans="1:6" ht="14">
      <c r="A1158" t="s">
        <v>915</v>
      </c>
      <c r="B1158" s="1">
        <v>2016</v>
      </c>
      <c r="C1158" t="s">
        <v>740</v>
      </c>
      <c r="D1158" s="5" t="str">
        <f>IF('P28'!K12&lt;&gt;"",'P28'!K12,"")</f>
        <v/>
      </c>
      <c r="E1158" s="1" t="s">
        <v>487</v>
      </c>
      <c r="F1158" t="s">
        <v>846</v>
      </c>
    </row>
    <row r="1159" spans="1:6" ht="14">
      <c r="A1159" t="s">
        <v>915</v>
      </c>
      <c r="B1159" s="1">
        <v>2017</v>
      </c>
      <c r="C1159" t="s">
        <v>741</v>
      </c>
      <c r="D1159" s="5" t="str">
        <f>IF('P28'!L12&lt;&gt;"",'P28'!L12,"")</f>
        <v/>
      </c>
      <c r="E1159" s="1" t="s">
        <v>487</v>
      </c>
      <c r="F1159" t="s">
        <v>846</v>
      </c>
    </row>
    <row r="1160" spans="1:6" ht="14">
      <c r="A1160" t="s">
        <v>915</v>
      </c>
      <c r="B1160" s="1">
        <v>2018</v>
      </c>
      <c r="C1160" t="s">
        <v>742</v>
      </c>
      <c r="D1160" s="5" t="str">
        <f>IF('P28'!M12&lt;&gt;"",'P28'!M12,"")</f>
        <v/>
      </c>
      <c r="E1160" s="1" t="s">
        <v>487</v>
      </c>
      <c r="F1160" t="s">
        <v>846</v>
      </c>
    </row>
    <row r="1161" spans="1:6" ht="14">
      <c r="A1161" t="s">
        <v>915</v>
      </c>
      <c r="B1161" s="1">
        <v>2019</v>
      </c>
      <c r="C1161" t="s">
        <v>743</v>
      </c>
      <c r="D1161" s="5" t="str">
        <f>IF('P28'!N12&lt;&gt;"",'P28'!N12,"")</f>
        <v/>
      </c>
      <c r="E1161" s="1" t="s">
        <v>487</v>
      </c>
      <c r="F1161" t="s">
        <v>846</v>
      </c>
    </row>
    <row r="1162" spans="1:6" ht="14">
      <c r="A1162" t="s">
        <v>915</v>
      </c>
      <c r="B1162" s="1">
        <v>2020</v>
      </c>
      <c r="C1162" t="s">
        <v>744</v>
      </c>
      <c r="D1162" s="5" t="str">
        <f>IF('P28'!O12&lt;&gt;"",'P28'!O12,"")</f>
        <v/>
      </c>
      <c r="E1162" s="1" t="s">
        <v>487</v>
      </c>
      <c r="F1162" t="s">
        <v>846</v>
      </c>
    </row>
    <row r="1163" spans="1:6" ht="14">
      <c r="A1163" t="s">
        <v>915</v>
      </c>
      <c r="B1163" s="1">
        <v>2022</v>
      </c>
      <c r="C1163" t="s">
        <v>545</v>
      </c>
      <c r="D1163" s="5" t="str">
        <f>IF('P28'!D13&lt;&gt;"",'P28'!D13,"")</f>
        <v/>
      </c>
      <c r="E1163" s="1" t="s">
        <v>487</v>
      </c>
      <c r="F1163" t="s">
        <v>846</v>
      </c>
    </row>
    <row r="1164" spans="1:6" ht="14">
      <c r="A1164" t="s">
        <v>915</v>
      </c>
      <c r="B1164" s="1">
        <v>2023</v>
      </c>
      <c r="C1164" t="s">
        <v>503</v>
      </c>
      <c r="D1164" s="5" t="str">
        <f>IF('P28'!E13&lt;&gt;"",'P28'!E13,"")</f>
        <v/>
      </c>
      <c r="E1164" s="1" t="s">
        <v>487</v>
      </c>
      <c r="F1164" t="s">
        <v>846</v>
      </c>
    </row>
    <row r="1165" spans="1:6" ht="14">
      <c r="A1165" t="s">
        <v>915</v>
      </c>
      <c r="B1165" s="1">
        <v>2024</v>
      </c>
      <c r="C1165" t="s">
        <v>606</v>
      </c>
      <c r="D1165" s="5" t="str">
        <f>IF('P28'!F13&lt;&gt;"",'P28'!F13,"")</f>
        <v/>
      </c>
      <c r="E1165" s="1" t="s">
        <v>487</v>
      </c>
      <c r="F1165" t="s">
        <v>846</v>
      </c>
    </row>
    <row r="1166" spans="1:6" ht="14">
      <c r="A1166" t="s">
        <v>915</v>
      </c>
      <c r="B1166" s="1">
        <v>2025</v>
      </c>
      <c r="C1166" t="s">
        <v>546</v>
      </c>
      <c r="D1166" s="5" t="str">
        <f>IF('P28'!G13&lt;&gt;"",'P28'!G13,"")</f>
        <v/>
      </c>
      <c r="E1166" s="1" t="s">
        <v>487</v>
      </c>
      <c r="F1166" t="s">
        <v>846</v>
      </c>
    </row>
    <row r="1167" spans="1:6" ht="14">
      <c r="A1167" t="s">
        <v>915</v>
      </c>
      <c r="B1167" s="1">
        <v>2026</v>
      </c>
      <c r="C1167" t="s">
        <v>659</v>
      </c>
      <c r="D1167" s="5" t="str">
        <f>IF('P28'!H13&lt;&gt;"",'P28'!H13,"")</f>
        <v/>
      </c>
      <c r="E1167" s="1" t="s">
        <v>487</v>
      </c>
      <c r="F1167" t="s">
        <v>846</v>
      </c>
    </row>
    <row r="1168" spans="1:6" ht="14">
      <c r="A1168" t="s">
        <v>915</v>
      </c>
      <c r="B1168" s="1">
        <v>2027</v>
      </c>
      <c r="C1168" t="s">
        <v>750</v>
      </c>
      <c r="D1168" s="5" t="str">
        <f>IF('P28'!I13&lt;&gt;"",'P28'!I13,"")</f>
        <v/>
      </c>
      <c r="E1168" s="1" t="s">
        <v>487</v>
      </c>
      <c r="F1168" t="s">
        <v>846</v>
      </c>
    </row>
    <row r="1169" spans="1:6" ht="14">
      <c r="A1169" t="s">
        <v>915</v>
      </c>
      <c r="B1169" s="1">
        <v>2028</v>
      </c>
      <c r="C1169" t="s">
        <v>751</v>
      </c>
      <c r="D1169" s="5" t="str">
        <f>IF('P28'!J13&lt;&gt;"",'P28'!J13,"")</f>
        <v/>
      </c>
      <c r="E1169" s="1" t="s">
        <v>487</v>
      </c>
      <c r="F1169" t="s">
        <v>846</v>
      </c>
    </row>
    <row r="1170" spans="1:6" ht="14">
      <c r="A1170" t="s">
        <v>915</v>
      </c>
      <c r="B1170" s="1">
        <v>2029</v>
      </c>
      <c r="C1170" t="s">
        <v>752</v>
      </c>
      <c r="D1170" s="5" t="str">
        <f>IF('P28'!K13&lt;&gt;"",'P28'!K13,"")</f>
        <v/>
      </c>
      <c r="E1170" s="1" t="s">
        <v>487</v>
      </c>
      <c r="F1170" t="s">
        <v>846</v>
      </c>
    </row>
    <row r="1171" spans="1:6" ht="14">
      <c r="A1171" t="s">
        <v>915</v>
      </c>
      <c r="B1171" s="1">
        <v>2030</v>
      </c>
      <c r="C1171" t="s">
        <v>753</v>
      </c>
      <c r="D1171" s="5" t="str">
        <f>IF('P28'!L13&lt;&gt;"",'P28'!L13,"")</f>
        <v/>
      </c>
      <c r="E1171" s="1" t="s">
        <v>487</v>
      </c>
      <c r="F1171" t="s">
        <v>846</v>
      </c>
    </row>
    <row r="1172" spans="1:6" ht="14">
      <c r="A1172" t="s">
        <v>915</v>
      </c>
      <c r="B1172" s="1">
        <v>2031</v>
      </c>
      <c r="C1172" t="s">
        <v>754</v>
      </c>
      <c r="D1172" s="5" t="str">
        <f>IF('P28'!M13&lt;&gt;"",'P28'!M13,"")</f>
        <v/>
      </c>
      <c r="E1172" s="1" t="s">
        <v>487</v>
      </c>
      <c r="F1172" t="s">
        <v>846</v>
      </c>
    </row>
    <row r="1173" spans="1:6" ht="14">
      <c r="A1173" t="s">
        <v>915</v>
      </c>
      <c r="B1173" s="1">
        <v>2032</v>
      </c>
      <c r="C1173" t="s">
        <v>755</v>
      </c>
      <c r="D1173" s="5" t="str">
        <f>IF('P28'!N13&lt;&gt;"",'P28'!N13,"")</f>
        <v/>
      </c>
      <c r="E1173" s="1" t="s">
        <v>487</v>
      </c>
      <c r="F1173" t="s">
        <v>846</v>
      </c>
    </row>
    <row r="1174" spans="1:6" ht="14">
      <c r="A1174" t="s">
        <v>915</v>
      </c>
      <c r="B1174" s="1">
        <v>2033</v>
      </c>
      <c r="C1174" t="s">
        <v>756</v>
      </c>
      <c r="D1174" s="5" t="str">
        <f>IF('P28'!O13&lt;&gt;"",'P28'!O13,"")</f>
        <v/>
      </c>
      <c r="E1174" s="1" t="s">
        <v>487</v>
      </c>
      <c r="F1174" t="s">
        <v>846</v>
      </c>
    </row>
    <row r="1175" spans="1:6" ht="14">
      <c r="A1175" t="s">
        <v>915</v>
      </c>
      <c r="B1175" s="1">
        <v>2035</v>
      </c>
      <c r="C1175" t="s">
        <v>547</v>
      </c>
      <c r="D1175" s="5" t="str">
        <f>IF('P28'!D14&lt;&gt;"",'P28'!D14,"")</f>
        <v/>
      </c>
      <c r="E1175" s="1" t="s">
        <v>487</v>
      </c>
      <c r="F1175" t="s">
        <v>846</v>
      </c>
    </row>
    <row r="1176" spans="1:6" ht="14">
      <c r="A1176" t="s">
        <v>915</v>
      </c>
      <c r="B1176" s="1">
        <v>2036</v>
      </c>
      <c r="C1176" t="s">
        <v>609</v>
      </c>
      <c r="D1176" s="5" t="str">
        <f>IF('P28'!E14&lt;&gt;"",'P28'!E14,"")</f>
        <v/>
      </c>
      <c r="E1176" s="1" t="s">
        <v>487</v>
      </c>
      <c r="F1176" t="s">
        <v>846</v>
      </c>
    </row>
    <row r="1177" spans="1:6" ht="14">
      <c r="A1177" t="s">
        <v>915</v>
      </c>
      <c r="B1177" s="1">
        <v>2037</v>
      </c>
      <c r="C1177" t="s">
        <v>610</v>
      </c>
      <c r="D1177" s="5" t="str">
        <f>IF('P28'!F14&lt;&gt;"",'P28'!F14,"")</f>
        <v/>
      </c>
      <c r="E1177" s="1" t="s">
        <v>487</v>
      </c>
      <c r="F1177" t="s">
        <v>846</v>
      </c>
    </row>
    <row r="1178" spans="1:6" ht="14">
      <c r="A1178" t="s">
        <v>915</v>
      </c>
      <c r="B1178" s="1">
        <v>2038</v>
      </c>
      <c r="C1178" t="s">
        <v>548</v>
      </c>
      <c r="D1178" s="5" t="str">
        <f>IF('P28'!G14&lt;&gt;"",'P28'!G14,"")</f>
        <v/>
      </c>
      <c r="E1178" s="1" t="s">
        <v>487</v>
      </c>
      <c r="F1178" t="s">
        <v>846</v>
      </c>
    </row>
    <row r="1179" spans="1:6" ht="14">
      <c r="A1179" t="s">
        <v>915</v>
      </c>
      <c r="B1179" s="1">
        <v>2039</v>
      </c>
      <c r="C1179" t="s">
        <v>661</v>
      </c>
      <c r="D1179" s="5" t="str">
        <f>IF('P28'!H14&lt;&gt;"",'P28'!H14,"")</f>
        <v/>
      </c>
      <c r="E1179" s="1" t="s">
        <v>487</v>
      </c>
      <c r="F1179" t="s">
        <v>846</v>
      </c>
    </row>
    <row r="1180" spans="1:6" ht="14">
      <c r="A1180" t="s">
        <v>915</v>
      </c>
      <c r="B1180" s="1">
        <v>2040</v>
      </c>
      <c r="C1180" t="s">
        <v>762</v>
      </c>
      <c r="D1180" s="5" t="str">
        <f>IF('P28'!I14&lt;&gt;"",'P28'!I14,"")</f>
        <v/>
      </c>
      <c r="E1180" s="1" t="s">
        <v>487</v>
      </c>
      <c r="F1180" t="s">
        <v>846</v>
      </c>
    </row>
    <row r="1181" spans="1:6" ht="14">
      <c r="A1181" t="s">
        <v>915</v>
      </c>
      <c r="B1181" s="1">
        <v>2041</v>
      </c>
      <c r="C1181" t="s">
        <v>763</v>
      </c>
      <c r="D1181" s="5" t="str">
        <f>IF('P28'!J14&lt;&gt;"",'P28'!J14,"")</f>
        <v/>
      </c>
      <c r="E1181" s="1" t="s">
        <v>487</v>
      </c>
      <c r="F1181" t="s">
        <v>846</v>
      </c>
    </row>
    <row r="1182" spans="1:6" ht="14">
      <c r="A1182" t="s">
        <v>915</v>
      </c>
      <c r="B1182" s="1">
        <v>2042</v>
      </c>
      <c r="C1182" t="s">
        <v>764</v>
      </c>
      <c r="D1182" s="5" t="str">
        <f>IF('P28'!K14&lt;&gt;"",'P28'!K14,"")</f>
        <v/>
      </c>
      <c r="E1182" s="1" t="s">
        <v>487</v>
      </c>
      <c r="F1182" t="s">
        <v>846</v>
      </c>
    </row>
    <row r="1183" spans="1:6" ht="14">
      <c r="A1183" t="s">
        <v>915</v>
      </c>
      <c r="B1183" s="1">
        <v>2043</v>
      </c>
      <c r="C1183" t="s">
        <v>765</v>
      </c>
      <c r="D1183" s="5" t="str">
        <f>IF('P28'!L14&lt;&gt;"",'P28'!L14,"")</f>
        <v/>
      </c>
      <c r="E1183" s="1" t="s">
        <v>487</v>
      </c>
      <c r="F1183" t="s">
        <v>846</v>
      </c>
    </row>
    <row r="1184" spans="1:6" ht="14">
      <c r="A1184" t="s">
        <v>915</v>
      </c>
      <c r="B1184" s="1">
        <v>2044</v>
      </c>
      <c r="C1184" t="s">
        <v>766</v>
      </c>
      <c r="D1184" s="5" t="str">
        <f>IF('P28'!M14&lt;&gt;"",'P28'!M14,"")</f>
        <v/>
      </c>
      <c r="E1184" s="1" t="s">
        <v>487</v>
      </c>
      <c r="F1184" t="s">
        <v>846</v>
      </c>
    </row>
    <row r="1185" spans="1:6" ht="14">
      <c r="A1185" t="s">
        <v>915</v>
      </c>
      <c r="B1185" s="1">
        <v>2045</v>
      </c>
      <c r="C1185" t="s">
        <v>767</v>
      </c>
      <c r="D1185" s="5" t="str">
        <f>IF('P28'!N14&lt;&gt;"",'P28'!N14,"")</f>
        <v/>
      </c>
      <c r="E1185" s="1" t="s">
        <v>487</v>
      </c>
      <c r="F1185" t="s">
        <v>846</v>
      </c>
    </row>
    <row r="1186" spans="1:6" ht="14">
      <c r="A1186" t="s">
        <v>915</v>
      </c>
      <c r="B1186" s="1">
        <v>2046</v>
      </c>
      <c r="C1186" t="s">
        <v>768</v>
      </c>
      <c r="D1186" s="5" t="str">
        <f>IF('P28'!O14&lt;&gt;"",'P28'!O14,"")</f>
        <v/>
      </c>
      <c r="E1186" s="1" t="s">
        <v>487</v>
      </c>
      <c r="F1186" t="s">
        <v>846</v>
      </c>
    </row>
    <row r="1187" spans="1:6" ht="14">
      <c r="A1187" t="s">
        <v>915</v>
      </c>
      <c r="B1187" s="1">
        <v>2048</v>
      </c>
      <c r="C1187" t="s">
        <v>549</v>
      </c>
      <c r="D1187" t="str">
        <f>IF('P28'!D15&lt;&gt;"",'P28'!D15,"")</f>
        <v/>
      </c>
      <c r="E1187" s="1" t="s">
        <v>487</v>
      </c>
      <c r="F1187" t="s">
        <v>492</v>
      </c>
    </row>
    <row r="1188" spans="1:6" ht="14">
      <c r="A1188" t="s">
        <v>915</v>
      </c>
      <c r="B1188" s="1">
        <v>2049</v>
      </c>
      <c r="C1188" t="s">
        <v>506</v>
      </c>
      <c r="D1188" t="str">
        <f>IF('P28'!E15&lt;&gt;"",'P28'!E15,"")</f>
        <v/>
      </c>
      <c r="E1188" s="1" t="s">
        <v>487</v>
      </c>
      <c r="F1188" t="s">
        <v>492</v>
      </c>
    </row>
    <row r="1189" spans="1:6" ht="14">
      <c r="A1189" t="s">
        <v>915</v>
      </c>
      <c r="B1189" s="1">
        <v>2050</v>
      </c>
      <c r="C1189" t="s">
        <v>612</v>
      </c>
      <c r="D1189" t="str">
        <f>IF('P28'!F15&lt;&gt;"",'P28'!F15,"")</f>
        <v/>
      </c>
      <c r="E1189" s="1" t="s">
        <v>487</v>
      </c>
      <c r="F1189" t="s">
        <v>492</v>
      </c>
    </row>
    <row r="1190" spans="1:6" ht="14">
      <c r="A1190" t="s">
        <v>915</v>
      </c>
      <c r="B1190" s="1">
        <v>2051</v>
      </c>
      <c r="C1190" t="s">
        <v>550</v>
      </c>
      <c r="D1190" t="str">
        <f>IF('P28'!G15&lt;&gt;"",'P28'!G15,"")</f>
        <v/>
      </c>
      <c r="E1190" s="1" t="s">
        <v>487</v>
      </c>
      <c r="F1190" t="s">
        <v>492</v>
      </c>
    </row>
    <row r="1191" spans="1:6" ht="14">
      <c r="A1191" t="s">
        <v>915</v>
      </c>
      <c r="B1191" s="1">
        <v>2052</v>
      </c>
      <c r="C1191" t="s">
        <v>662</v>
      </c>
      <c r="D1191" t="str">
        <f>IF('P28'!H15&lt;&gt;"",'P28'!H15,"")</f>
        <v/>
      </c>
      <c r="E1191" s="1" t="s">
        <v>487</v>
      </c>
      <c r="F1191" t="s">
        <v>492</v>
      </c>
    </row>
    <row r="1192" spans="1:6" ht="14">
      <c r="A1192" t="s">
        <v>915</v>
      </c>
      <c r="B1192" s="1">
        <v>2053</v>
      </c>
      <c r="C1192" t="s">
        <v>774</v>
      </c>
      <c r="D1192" t="str">
        <f>IF('P28'!I15&lt;&gt;"",'P28'!I15,"")</f>
        <v/>
      </c>
      <c r="E1192" s="1" t="s">
        <v>487</v>
      </c>
      <c r="F1192" t="s">
        <v>492</v>
      </c>
    </row>
    <row r="1193" spans="1:6" ht="14">
      <c r="A1193" t="s">
        <v>915</v>
      </c>
      <c r="B1193" s="1">
        <v>2054</v>
      </c>
      <c r="C1193" t="s">
        <v>775</v>
      </c>
      <c r="D1193" t="str">
        <f>IF('P28'!J15&lt;&gt;"",'P28'!J15,"")</f>
        <v/>
      </c>
      <c r="E1193" s="1" t="s">
        <v>487</v>
      </c>
      <c r="F1193" t="s">
        <v>492</v>
      </c>
    </row>
    <row r="1194" spans="1:6" ht="14">
      <c r="A1194" t="s">
        <v>915</v>
      </c>
      <c r="B1194" s="1">
        <v>2055</v>
      </c>
      <c r="C1194" t="s">
        <v>776</v>
      </c>
      <c r="D1194" t="str">
        <f>IF('P28'!K15&lt;&gt;"",'P28'!K15,"")</f>
        <v/>
      </c>
      <c r="E1194" s="1" t="s">
        <v>487</v>
      </c>
      <c r="F1194" t="s">
        <v>492</v>
      </c>
    </row>
    <row r="1195" spans="1:6" ht="14">
      <c r="A1195" t="s">
        <v>915</v>
      </c>
      <c r="B1195" s="1">
        <v>2056</v>
      </c>
      <c r="C1195" t="s">
        <v>777</v>
      </c>
      <c r="D1195" t="str">
        <f>IF('P28'!L15&lt;&gt;"",'P28'!L15,"")</f>
        <v/>
      </c>
      <c r="E1195" s="1" t="s">
        <v>487</v>
      </c>
      <c r="F1195" t="s">
        <v>492</v>
      </c>
    </row>
    <row r="1196" spans="1:6" ht="14">
      <c r="A1196" t="s">
        <v>915</v>
      </c>
      <c r="B1196" s="1">
        <v>2057</v>
      </c>
      <c r="C1196" t="s">
        <v>778</v>
      </c>
      <c r="D1196" t="str">
        <f>IF('P28'!M15&lt;&gt;"",'P28'!M15,"")</f>
        <v/>
      </c>
      <c r="E1196" s="1" t="s">
        <v>487</v>
      </c>
      <c r="F1196" t="s">
        <v>492</v>
      </c>
    </row>
    <row r="1197" spans="1:6" ht="14">
      <c r="A1197" t="s">
        <v>915</v>
      </c>
      <c r="B1197" s="1">
        <v>2058</v>
      </c>
      <c r="C1197" t="s">
        <v>779</v>
      </c>
      <c r="D1197" t="str">
        <f>IF('P28'!N15&lt;&gt;"",'P28'!N15,"")</f>
        <v/>
      </c>
      <c r="E1197" s="1" t="s">
        <v>487</v>
      </c>
      <c r="F1197" t="s">
        <v>492</v>
      </c>
    </row>
    <row r="1198" spans="1:6" ht="14">
      <c r="A1198" t="s">
        <v>915</v>
      </c>
      <c r="B1198" s="1">
        <v>2059</v>
      </c>
      <c r="C1198" t="s">
        <v>780</v>
      </c>
      <c r="D1198" t="str">
        <f>IF('P28'!O15&lt;&gt;"",'P28'!O15,"")</f>
        <v/>
      </c>
      <c r="E1198" s="1" t="s">
        <v>487</v>
      </c>
      <c r="F1198" t="s">
        <v>492</v>
      </c>
    </row>
    <row r="1199" spans="1:6" ht="14">
      <c r="A1199" t="s">
        <v>915</v>
      </c>
      <c r="B1199" s="1">
        <v>2062</v>
      </c>
      <c r="C1199" t="s">
        <v>551</v>
      </c>
      <c r="D1199" s="1" t="str">
        <f>IF('P28'!D16&lt;&gt;"",'P28'!D16,"")</f>
        <v/>
      </c>
      <c r="E1199" s="1" t="s">
        <v>487</v>
      </c>
      <c r="F1199" t="s">
        <v>599</v>
      </c>
    </row>
    <row r="1200" spans="1:6" ht="14">
      <c r="A1200" t="s">
        <v>915</v>
      </c>
      <c r="B1200" s="1">
        <v>2063</v>
      </c>
      <c r="C1200" t="s">
        <v>786</v>
      </c>
      <c r="D1200" s="1" t="str">
        <f>IF('P28'!E16&lt;&gt;"",'P28'!E16,"")</f>
        <v/>
      </c>
      <c r="E1200" s="1" t="s">
        <v>487</v>
      </c>
      <c r="F1200" t="s">
        <v>599</v>
      </c>
    </row>
    <row r="1201" spans="1:6" ht="14">
      <c r="A1201" t="s">
        <v>915</v>
      </c>
      <c r="B1201" s="1">
        <v>2064</v>
      </c>
      <c r="C1201" t="s">
        <v>613</v>
      </c>
      <c r="D1201" s="1" t="str">
        <f>IF('P28'!F16&lt;&gt;"",'P28'!F16,"")</f>
        <v/>
      </c>
      <c r="E1201" s="1" t="s">
        <v>487</v>
      </c>
      <c r="F1201" t="s">
        <v>599</v>
      </c>
    </row>
    <row r="1202" spans="1:6" ht="14">
      <c r="A1202" t="s">
        <v>915</v>
      </c>
      <c r="B1202" s="1">
        <v>2065</v>
      </c>
      <c r="C1202" t="s">
        <v>552</v>
      </c>
      <c r="D1202" s="1" t="str">
        <f>IF('P28'!G16&lt;&gt;"",'P28'!G16,"")</f>
        <v/>
      </c>
      <c r="E1202" s="1" t="s">
        <v>487</v>
      </c>
      <c r="F1202" t="s">
        <v>599</v>
      </c>
    </row>
    <row r="1203" spans="1:6" ht="14">
      <c r="A1203" t="s">
        <v>915</v>
      </c>
      <c r="B1203" s="1">
        <v>2066</v>
      </c>
      <c r="C1203" t="s">
        <v>664</v>
      </c>
      <c r="D1203" s="1" t="str">
        <f>IF('P28'!H16&lt;&gt;"",'P28'!H16,"")</f>
        <v/>
      </c>
      <c r="E1203" s="1" t="s">
        <v>487</v>
      </c>
      <c r="F1203" t="s">
        <v>599</v>
      </c>
    </row>
    <row r="1204" spans="1:6" ht="14">
      <c r="A1204" t="s">
        <v>915</v>
      </c>
      <c r="B1204" s="1">
        <v>2067</v>
      </c>
      <c r="C1204" t="s">
        <v>787</v>
      </c>
      <c r="D1204" s="1" t="str">
        <f>IF('P28'!I16&lt;&gt;"",'P28'!I16,"")</f>
        <v/>
      </c>
      <c r="E1204" s="1" t="s">
        <v>487</v>
      </c>
      <c r="F1204" t="s">
        <v>599</v>
      </c>
    </row>
    <row r="1205" spans="1:6" ht="14">
      <c r="A1205" t="s">
        <v>915</v>
      </c>
      <c r="B1205" s="1">
        <v>2068</v>
      </c>
      <c r="C1205" t="s">
        <v>788</v>
      </c>
      <c r="D1205" s="1" t="str">
        <f>IF('P28'!J16&lt;&gt;"",'P28'!J16,"")</f>
        <v/>
      </c>
      <c r="E1205" s="1" t="s">
        <v>487</v>
      </c>
      <c r="F1205" t="s">
        <v>599</v>
      </c>
    </row>
    <row r="1206" spans="1:6" ht="14">
      <c r="A1206" t="s">
        <v>915</v>
      </c>
      <c r="B1206" s="1">
        <v>2069</v>
      </c>
      <c r="C1206" t="s">
        <v>789</v>
      </c>
      <c r="D1206" s="1" t="str">
        <f>IF('P28'!K16&lt;&gt;"",'P28'!K16,"")</f>
        <v/>
      </c>
      <c r="E1206" s="1" t="s">
        <v>487</v>
      </c>
      <c r="F1206" t="s">
        <v>599</v>
      </c>
    </row>
    <row r="1207" spans="1:6" ht="14">
      <c r="A1207" t="s">
        <v>915</v>
      </c>
      <c r="B1207" s="1">
        <v>2070</v>
      </c>
      <c r="C1207" t="s">
        <v>790</v>
      </c>
      <c r="D1207" s="1" t="str">
        <f>IF('P28'!L16&lt;&gt;"",'P28'!L16,"")</f>
        <v/>
      </c>
      <c r="E1207" s="1" t="s">
        <v>487</v>
      </c>
      <c r="F1207" t="s">
        <v>599</v>
      </c>
    </row>
    <row r="1208" spans="1:6" ht="14">
      <c r="A1208" t="s">
        <v>915</v>
      </c>
      <c r="B1208" s="1">
        <v>2071</v>
      </c>
      <c r="C1208" t="s">
        <v>791</v>
      </c>
      <c r="D1208" s="1" t="str">
        <f>IF('P28'!M16&lt;&gt;"",'P28'!M16,"")</f>
        <v/>
      </c>
      <c r="E1208" s="1" t="s">
        <v>487</v>
      </c>
      <c r="F1208" t="s">
        <v>599</v>
      </c>
    </row>
    <row r="1209" spans="1:6" ht="14">
      <c r="A1209" t="s">
        <v>915</v>
      </c>
      <c r="B1209" s="1">
        <v>2072</v>
      </c>
      <c r="C1209" t="s">
        <v>792</v>
      </c>
      <c r="D1209" s="1" t="str">
        <f>IF('P28'!N16&lt;&gt;"",'P28'!N16,"")</f>
        <v/>
      </c>
      <c r="E1209" s="1" t="s">
        <v>487</v>
      </c>
      <c r="F1209" t="s">
        <v>599</v>
      </c>
    </row>
    <row r="1210" spans="1:6" ht="14">
      <c r="A1210" t="s">
        <v>915</v>
      </c>
      <c r="B1210" s="1">
        <v>2073</v>
      </c>
      <c r="C1210" t="s">
        <v>793</v>
      </c>
      <c r="D1210" s="7" t="str">
        <f>IF('P28'!O16&lt;&gt;"",'P28'!O16,"")</f>
        <v/>
      </c>
      <c r="E1210" s="1" t="s">
        <v>487</v>
      </c>
      <c r="F1210" t="s">
        <v>917</v>
      </c>
    </row>
    <row r="1211" spans="1:6" ht="14">
      <c r="A1211" t="s">
        <v>915</v>
      </c>
      <c r="B1211" s="1">
        <v>2075</v>
      </c>
      <c r="C1211" t="s">
        <v>553</v>
      </c>
      <c r="D1211" s="1" t="str">
        <f>IF('P28'!D17&lt;&gt;"",'P28'!D17,"")</f>
        <v/>
      </c>
      <c r="E1211" s="1" t="s">
        <v>487</v>
      </c>
      <c r="F1211" t="s">
        <v>599</v>
      </c>
    </row>
    <row r="1212" spans="1:6" ht="14">
      <c r="A1212" t="s">
        <v>915</v>
      </c>
      <c r="B1212" s="1">
        <v>2076</v>
      </c>
      <c r="C1212" t="s">
        <v>509</v>
      </c>
      <c r="D1212" s="1" t="str">
        <f>IF('P28'!E17&lt;&gt;"",'P28'!E17,"")</f>
        <v/>
      </c>
      <c r="E1212" s="1" t="s">
        <v>487</v>
      </c>
      <c r="F1212" t="s">
        <v>599</v>
      </c>
    </row>
    <row r="1213" spans="1:6" ht="14">
      <c r="A1213" t="s">
        <v>915</v>
      </c>
      <c r="B1213" s="1">
        <v>2077</v>
      </c>
      <c r="C1213" t="s">
        <v>614</v>
      </c>
      <c r="D1213" s="1" t="str">
        <f>IF('P28'!F17&lt;&gt;"",'P28'!F17,"")</f>
        <v/>
      </c>
      <c r="E1213" s="1" t="s">
        <v>487</v>
      </c>
      <c r="F1213" t="s">
        <v>599</v>
      </c>
    </row>
    <row r="1214" spans="1:6" ht="14">
      <c r="A1214" t="s">
        <v>915</v>
      </c>
      <c r="B1214" s="1">
        <v>2078</v>
      </c>
      <c r="C1214" t="s">
        <v>554</v>
      </c>
      <c r="D1214" s="1" t="str">
        <f>IF('P28'!G17&lt;&gt;"",'P28'!G17,"")</f>
        <v/>
      </c>
      <c r="E1214" s="1" t="s">
        <v>487</v>
      </c>
      <c r="F1214" t="s">
        <v>599</v>
      </c>
    </row>
    <row r="1215" spans="1:6" ht="14">
      <c r="A1215" t="s">
        <v>915</v>
      </c>
      <c r="B1215" s="1">
        <v>2079</v>
      </c>
      <c r="C1215" t="s">
        <v>799</v>
      </c>
      <c r="D1215" s="1" t="str">
        <f>IF('P28'!H17&lt;&gt;"",'P28'!H17,"")</f>
        <v/>
      </c>
      <c r="E1215" s="1" t="s">
        <v>487</v>
      </c>
      <c r="F1215" t="s">
        <v>599</v>
      </c>
    </row>
    <row r="1216" spans="1:6" ht="14">
      <c r="A1216" t="s">
        <v>915</v>
      </c>
      <c r="B1216" s="1">
        <v>2080</v>
      </c>
      <c r="C1216" t="s">
        <v>800</v>
      </c>
      <c r="D1216" s="1" t="str">
        <f>IF('P28'!I17&lt;&gt;"",'P28'!I17,"")</f>
        <v/>
      </c>
      <c r="E1216" s="1" t="s">
        <v>487</v>
      </c>
      <c r="F1216" t="s">
        <v>599</v>
      </c>
    </row>
    <row r="1217" spans="1:6" ht="14">
      <c r="A1217" t="s">
        <v>915</v>
      </c>
      <c r="B1217" s="1">
        <v>2081</v>
      </c>
      <c r="C1217" t="s">
        <v>801</v>
      </c>
      <c r="D1217" s="1" t="str">
        <f>IF('P28'!J17&lt;&gt;"",'P28'!J17,"")</f>
        <v/>
      </c>
      <c r="E1217" s="1" t="s">
        <v>487</v>
      </c>
      <c r="F1217" t="s">
        <v>599</v>
      </c>
    </row>
    <row r="1218" spans="1:6" ht="14">
      <c r="A1218" t="s">
        <v>915</v>
      </c>
      <c r="B1218" s="1">
        <v>2082</v>
      </c>
      <c r="C1218" t="s">
        <v>802</v>
      </c>
      <c r="D1218" s="1" t="str">
        <f>IF('P28'!K17&lt;&gt;"",'P28'!K17,"")</f>
        <v/>
      </c>
      <c r="E1218" s="1" t="s">
        <v>487</v>
      </c>
      <c r="F1218" t="s">
        <v>599</v>
      </c>
    </row>
    <row r="1219" spans="1:6" ht="14">
      <c r="A1219" t="s">
        <v>915</v>
      </c>
      <c r="B1219" s="1">
        <v>2083</v>
      </c>
      <c r="C1219" t="s">
        <v>803</v>
      </c>
      <c r="D1219" s="1" t="str">
        <f>IF('P28'!L17&lt;&gt;"",'P28'!L17,"")</f>
        <v/>
      </c>
      <c r="E1219" s="1" t="s">
        <v>487</v>
      </c>
      <c r="F1219" t="s">
        <v>599</v>
      </c>
    </row>
    <row r="1220" spans="1:6" ht="14">
      <c r="A1220" t="s">
        <v>915</v>
      </c>
      <c r="B1220" s="1">
        <v>2084</v>
      </c>
      <c r="C1220" t="s">
        <v>804</v>
      </c>
      <c r="D1220" s="1" t="str">
        <f>IF('P28'!M17&lt;&gt;"",'P28'!M17,"")</f>
        <v/>
      </c>
      <c r="E1220" s="1" t="s">
        <v>487</v>
      </c>
      <c r="F1220" t="s">
        <v>599</v>
      </c>
    </row>
    <row r="1221" spans="1:6" ht="14">
      <c r="A1221" t="s">
        <v>915</v>
      </c>
      <c r="B1221" s="1">
        <v>2085</v>
      </c>
      <c r="C1221" t="s">
        <v>805</v>
      </c>
      <c r="D1221" s="1" t="str">
        <f>IF('P28'!N17&lt;&gt;"",'P28'!N17,"")</f>
        <v/>
      </c>
      <c r="E1221" s="1" t="s">
        <v>487</v>
      </c>
      <c r="F1221" t="s">
        <v>599</v>
      </c>
    </row>
    <row r="1222" spans="1:6" ht="14">
      <c r="A1222" t="s">
        <v>915</v>
      </c>
      <c r="B1222" s="1">
        <v>2086</v>
      </c>
      <c r="C1222" t="s">
        <v>806</v>
      </c>
      <c r="D1222" s="7" t="str">
        <f>IF('P28'!O17&lt;&gt;"",'P28'!O17,"")</f>
        <v/>
      </c>
      <c r="E1222" s="1" t="s">
        <v>487</v>
      </c>
      <c r="F1222" t="s">
        <v>917</v>
      </c>
    </row>
    <row r="1223" spans="1:6" ht="14">
      <c r="A1223" t="s">
        <v>915</v>
      </c>
      <c r="B1223" s="1">
        <v>2088</v>
      </c>
      <c r="C1223" t="s">
        <v>555</v>
      </c>
      <c r="D1223" s="1" t="str">
        <f>IF('P28'!D18&lt;&gt;"",'P28'!D18,"")</f>
        <v/>
      </c>
      <c r="E1223" s="1" t="s">
        <v>487</v>
      </c>
      <c r="F1223" t="s">
        <v>599</v>
      </c>
    </row>
    <row r="1224" spans="1:6" ht="14">
      <c r="A1224" t="s">
        <v>915</v>
      </c>
      <c r="B1224" s="1">
        <v>2089</v>
      </c>
      <c r="C1224" t="s">
        <v>511</v>
      </c>
      <c r="D1224" s="1" t="str">
        <f>IF('P28'!E18&lt;&gt;"",'P28'!E18,"")</f>
        <v/>
      </c>
      <c r="E1224" s="1" t="s">
        <v>487</v>
      </c>
      <c r="F1224" t="s">
        <v>599</v>
      </c>
    </row>
    <row r="1225" spans="1:6" ht="14">
      <c r="A1225" t="s">
        <v>915</v>
      </c>
      <c r="B1225" s="1">
        <v>2090</v>
      </c>
      <c r="C1225" t="s">
        <v>615</v>
      </c>
      <c r="D1225" s="1" t="str">
        <f>IF('P28'!F18&lt;&gt;"",'P28'!F18,"")</f>
        <v/>
      </c>
      <c r="E1225" s="1" t="s">
        <v>487</v>
      </c>
      <c r="F1225" t="s">
        <v>599</v>
      </c>
    </row>
    <row r="1226" spans="1:6" ht="14">
      <c r="A1226" t="s">
        <v>915</v>
      </c>
      <c r="B1226" s="1">
        <v>2091</v>
      </c>
      <c r="C1226" t="s">
        <v>556</v>
      </c>
      <c r="D1226" s="1" t="str">
        <f>IF('P28'!G18&lt;&gt;"",'P28'!G18,"")</f>
        <v/>
      </c>
      <c r="E1226" s="1" t="s">
        <v>487</v>
      </c>
      <c r="F1226" t="s">
        <v>599</v>
      </c>
    </row>
    <row r="1227" spans="1:6" ht="14">
      <c r="A1227" t="s">
        <v>915</v>
      </c>
      <c r="B1227" s="1">
        <v>2092</v>
      </c>
      <c r="C1227" t="s">
        <v>880</v>
      </c>
      <c r="D1227" s="1" t="str">
        <f>IF('P28'!H18&lt;&gt;"",'P28'!H18,"")</f>
        <v/>
      </c>
      <c r="E1227" s="1" t="s">
        <v>487</v>
      </c>
      <c r="F1227" t="s">
        <v>599</v>
      </c>
    </row>
    <row r="1228" spans="1:6" ht="14">
      <c r="A1228" t="s">
        <v>915</v>
      </c>
      <c r="B1228" s="1">
        <v>2093</v>
      </c>
      <c r="C1228" t="s">
        <v>918</v>
      </c>
      <c r="D1228" s="1" t="str">
        <f>IF('P28'!I18&lt;&gt;"",'P28'!I18,"")</f>
        <v/>
      </c>
      <c r="E1228" s="1" t="s">
        <v>487</v>
      </c>
      <c r="F1228" t="s">
        <v>599</v>
      </c>
    </row>
    <row r="1229" spans="1:6" ht="14">
      <c r="A1229" t="s">
        <v>915</v>
      </c>
      <c r="B1229" s="1">
        <v>2094</v>
      </c>
      <c r="C1229" t="s">
        <v>919</v>
      </c>
      <c r="D1229" s="1" t="str">
        <f>IF('P28'!J18&lt;&gt;"",'P28'!J18,"")</f>
        <v/>
      </c>
      <c r="E1229" s="1" t="s">
        <v>487</v>
      </c>
      <c r="F1229" t="s">
        <v>599</v>
      </c>
    </row>
    <row r="1230" spans="1:6" ht="14">
      <c r="A1230" t="s">
        <v>915</v>
      </c>
      <c r="B1230" s="1">
        <v>2095</v>
      </c>
      <c r="C1230" t="s">
        <v>920</v>
      </c>
      <c r="D1230" s="1" t="str">
        <f>IF('P28'!K18&lt;&gt;"",'P28'!K18,"")</f>
        <v/>
      </c>
      <c r="E1230" s="1" t="s">
        <v>487</v>
      </c>
      <c r="F1230" t="s">
        <v>599</v>
      </c>
    </row>
    <row r="1231" spans="1:6" ht="14">
      <c r="A1231" t="s">
        <v>915</v>
      </c>
      <c r="B1231" s="1">
        <v>2096</v>
      </c>
      <c r="C1231" t="s">
        <v>921</v>
      </c>
      <c r="D1231" s="1" t="str">
        <f>IF('P28'!L18&lt;&gt;"",'P28'!L18,"")</f>
        <v/>
      </c>
      <c r="E1231" s="1" t="s">
        <v>487</v>
      </c>
      <c r="F1231" t="s">
        <v>599</v>
      </c>
    </row>
    <row r="1232" spans="1:6" ht="14">
      <c r="A1232" t="s">
        <v>915</v>
      </c>
      <c r="B1232" s="1">
        <v>2097</v>
      </c>
      <c r="C1232" t="s">
        <v>922</v>
      </c>
      <c r="D1232" s="1" t="str">
        <f>IF('P28'!M18&lt;&gt;"",'P28'!M18,"")</f>
        <v/>
      </c>
      <c r="E1232" s="1" t="s">
        <v>487</v>
      </c>
      <c r="F1232" t="s">
        <v>599</v>
      </c>
    </row>
    <row r="1233" spans="1:6" ht="14">
      <c r="A1233" t="s">
        <v>915</v>
      </c>
      <c r="B1233" s="1">
        <v>2098</v>
      </c>
      <c r="C1233" t="s">
        <v>923</v>
      </c>
      <c r="D1233" s="1" t="str">
        <f>IF('P28'!N18&lt;&gt;"",'P28'!N18,"")</f>
        <v/>
      </c>
      <c r="E1233" s="1" t="s">
        <v>487</v>
      </c>
      <c r="F1233" t="s">
        <v>599</v>
      </c>
    </row>
    <row r="1234" spans="1:6" ht="14">
      <c r="A1234" t="s">
        <v>915</v>
      </c>
      <c r="B1234" s="1">
        <v>2099</v>
      </c>
      <c r="C1234" t="s">
        <v>924</v>
      </c>
      <c r="D1234" s="7" t="str">
        <f>IF('P28'!O18&lt;&gt;"",'P28'!O18,"")</f>
        <v/>
      </c>
      <c r="E1234" s="1" t="s">
        <v>487</v>
      </c>
      <c r="F1234" t="s">
        <v>917</v>
      </c>
    </row>
    <row r="1235" spans="1:6" ht="14">
      <c r="A1235" t="s">
        <v>915</v>
      </c>
      <c r="B1235" s="1">
        <v>2101</v>
      </c>
      <c r="C1235" t="s">
        <v>557</v>
      </c>
      <c r="D1235" s="1" t="str">
        <f>IF('P28'!D19&lt;&gt;"",'P28'!D19,"")</f>
        <v/>
      </c>
      <c r="E1235" s="1" t="s">
        <v>487</v>
      </c>
      <c r="F1235" t="s">
        <v>599</v>
      </c>
    </row>
    <row r="1236" spans="1:6" ht="14">
      <c r="A1236" t="s">
        <v>915</v>
      </c>
      <c r="B1236" s="1">
        <v>2102</v>
      </c>
      <c r="C1236" t="s">
        <v>514</v>
      </c>
      <c r="D1236" s="1" t="str">
        <f>IF('P28'!E19&lt;&gt;"",'P28'!E19,"")</f>
        <v/>
      </c>
      <c r="E1236" s="1" t="s">
        <v>487</v>
      </c>
      <c r="F1236" t="s">
        <v>599</v>
      </c>
    </row>
    <row r="1237" spans="1:6" ht="14">
      <c r="A1237" t="s">
        <v>915</v>
      </c>
      <c r="B1237" s="1">
        <v>2103</v>
      </c>
      <c r="C1237" t="s">
        <v>618</v>
      </c>
      <c r="D1237" s="1" t="str">
        <f>IF('P28'!F19&lt;&gt;"",'P28'!F19,"")</f>
        <v/>
      </c>
      <c r="E1237" s="1" t="s">
        <v>487</v>
      </c>
      <c r="F1237" t="s">
        <v>599</v>
      </c>
    </row>
    <row r="1238" spans="1:6" ht="14">
      <c r="A1238" t="s">
        <v>915</v>
      </c>
      <c r="B1238" s="1">
        <v>2104</v>
      </c>
      <c r="C1238" t="s">
        <v>903</v>
      </c>
      <c r="D1238" s="1" t="str">
        <f>IF('P28'!G19&lt;&gt;"",'P28'!G19,"")</f>
        <v/>
      </c>
      <c r="E1238" s="1" t="s">
        <v>487</v>
      </c>
      <c r="F1238" t="s">
        <v>599</v>
      </c>
    </row>
    <row r="1239" spans="1:6" ht="14">
      <c r="A1239" t="s">
        <v>915</v>
      </c>
      <c r="B1239" s="1">
        <v>2105</v>
      </c>
      <c r="C1239" t="s">
        <v>925</v>
      </c>
      <c r="D1239" s="1" t="str">
        <f>IF('P28'!H19&lt;&gt;"",'P28'!H19,"")</f>
        <v/>
      </c>
      <c r="E1239" s="1" t="s">
        <v>487</v>
      </c>
      <c r="F1239" t="s">
        <v>599</v>
      </c>
    </row>
    <row r="1240" spans="1:6" ht="14">
      <c r="A1240" t="s">
        <v>915</v>
      </c>
      <c r="B1240" s="1">
        <v>2106</v>
      </c>
      <c r="C1240" t="s">
        <v>926</v>
      </c>
      <c r="D1240" s="1" t="str">
        <f>IF('P28'!I19&lt;&gt;"",'P28'!I19,"")</f>
        <v/>
      </c>
      <c r="E1240" s="1" t="s">
        <v>487</v>
      </c>
      <c r="F1240" t="s">
        <v>599</v>
      </c>
    </row>
    <row r="1241" spans="1:6" ht="14">
      <c r="A1241" t="s">
        <v>915</v>
      </c>
      <c r="B1241" s="1">
        <v>2107</v>
      </c>
      <c r="C1241" t="s">
        <v>927</v>
      </c>
      <c r="D1241" s="1" t="str">
        <f>IF('P28'!J19&lt;&gt;"",'P28'!J19,"")</f>
        <v/>
      </c>
      <c r="E1241" s="1" t="s">
        <v>487</v>
      </c>
      <c r="F1241" t="s">
        <v>599</v>
      </c>
    </row>
    <row r="1242" spans="1:6" ht="14">
      <c r="A1242" t="s">
        <v>915</v>
      </c>
      <c r="B1242" s="1">
        <v>2108</v>
      </c>
      <c r="C1242" t="s">
        <v>928</v>
      </c>
      <c r="D1242" s="1" t="str">
        <f>IF('P28'!K19&lt;&gt;"",'P28'!K19,"")</f>
        <v/>
      </c>
      <c r="E1242" s="1" t="s">
        <v>487</v>
      </c>
      <c r="F1242" t="s">
        <v>599</v>
      </c>
    </row>
    <row r="1243" spans="1:6" ht="14">
      <c r="A1243" t="s">
        <v>915</v>
      </c>
      <c r="B1243" s="1">
        <v>2109</v>
      </c>
      <c r="C1243" t="s">
        <v>929</v>
      </c>
      <c r="D1243" s="1" t="str">
        <f>IF('P28'!L19&lt;&gt;"",'P28'!L19,"")</f>
        <v/>
      </c>
      <c r="E1243" s="1" t="s">
        <v>487</v>
      </c>
      <c r="F1243" t="s">
        <v>599</v>
      </c>
    </row>
    <row r="1244" spans="1:6" ht="14">
      <c r="A1244" t="s">
        <v>915</v>
      </c>
      <c r="B1244" s="1">
        <v>2110</v>
      </c>
      <c r="C1244" t="s">
        <v>930</v>
      </c>
      <c r="D1244" s="1" t="str">
        <f>IF('P28'!M19&lt;&gt;"",'P28'!M19,"")</f>
        <v/>
      </c>
      <c r="E1244" s="1" t="s">
        <v>487</v>
      </c>
      <c r="F1244" t="s">
        <v>599</v>
      </c>
    </row>
    <row r="1245" spans="1:6" ht="14">
      <c r="A1245" t="s">
        <v>915</v>
      </c>
      <c r="B1245" s="1">
        <v>2111</v>
      </c>
      <c r="C1245" t="s">
        <v>931</v>
      </c>
      <c r="D1245" s="1" t="str">
        <f>IF('P28'!N19&lt;&gt;"",'P28'!N19,"")</f>
        <v/>
      </c>
      <c r="E1245" s="1" t="s">
        <v>487</v>
      </c>
      <c r="F1245" t="s">
        <v>599</v>
      </c>
    </row>
    <row r="1246" spans="1:6" ht="14">
      <c r="A1246" t="s">
        <v>915</v>
      </c>
      <c r="B1246" s="1">
        <v>2112</v>
      </c>
      <c r="C1246" t="s">
        <v>932</v>
      </c>
      <c r="D1246" s="7" t="str">
        <f>IF('P28'!O19&lt;&gt;"",'P28'!O19,"")</f>
        <v/>
      </c>
      <c r="E1246" s="1" t="s">
        <v>487</v>
      </c>
      <c r="F1246" t="s">
        <v>917</v>
      </c>
    </row>
    <row r="1247" spans="1:6" ht="14">
      <c r="A1247" t="s">
        <v>933</v>
      </c>
      <c r="B1247" s="1">
        <v>2118</v>
      </c>
      <c r="C1247" t="s">
        <v>493</v>
      </c>
      <c r="D1247" t="str">
        <f>IF('P29'!C3&lt;&gt;"",'P29'!C3,"")</f>
        <v/>
      </c>
      <c r="E1247" s="1" t="s">
        <v>487</v>
      </c>
      <c r="F1247" t="s">
        <v>492</v>
      </c>
    </row>
    <row r="1248" spans="1:6" ht="14">
      <c r="A1248" t="s">
        <v>933</v>
      </c>
      <c r="B1248" s="1">
        <v>2125</v>
      </c>
      <c r="C1248" t="s">
        <v>643</v>
      </c>
      <c r="D1248" s="7" t="str">
        <f>IF('P29'!C6&lt;&gt;"",'P29'!C6,"")</f>
        <v/>
      </c>
      <c r="E1248" s="1" t="s">
        <v>487</v>
      </c>
      <c r="F1248" t="s">
        <v>917</v>
      </c>
    </row>
    <row r="1249" spans="1:6" ht="14">
      <c r="A1249" t="s">
        <v>933</v>
      </c>
      <c r="B1249" s="1">
        <v>2126</v>
      </c>
      <c r="C1249" t="s">
        <v>531</v>
      </c>
      <c r="D1249" s="7" t="str">
        <f>IF('P29'!D6&lt;&gt;"",'P29'!D6,"")</f>
        <v/>
      </c>
      <c r="E1249" s="1" t="s">
        <v>487</v>
      </c>
      <c r="F1249" t="s">
        <v>917</v>
      </c>
    </row>
    <row r="1250" spans="1:6" ht="14">
      <c r="A1250" t="s">
        <v>933</v>
      </c>
      <c r="B1250" s="1">
        <v>2127</v>
      </c>
      <c r="C1250" t="s">
        <v>644</v>
      </c>
      <c r="D1250" s="7" t="str">
        <f>IF('P29'!E6&lt;&gt;"",'P29'!E6,"")</f>
        <v/>
      </c>
      <c r="E1250" s="1" t="s">
        <v>487</v>
      </c>
      <c r="F1250" t="s">
        <v>917</v>
      </c>
    </row>
    <row r="1251" spans="1:6" ht="14">
      <c r="A1251" t="s">
        <v>933</v>
      </c>
      <c r="B1251" s="1">
        <v>2129</v>
      </c>
      <c r="C1251" t="s">
        <v>573</v>
      </c>
      <c r="D1251" s="7" t="str">
        <f>IF('P29'!C7&lt;&gt;"",'P29'!C7,"")</f>
        <v/>
      </c>
      <c r="E1251" s="1" t="s">
        <v>487</v>
      </c>
      <c r="F1251" t="s">
        <v>917</v>
      </c>
    </row>
    <row r="1252" spans="1:6" ht="14">
      <c r="A1252" t="s">
        <v>933</v>
      </c>
      <c r="B1252" s="1">
        <v>2130</v>
      </c>
      <c r="C1252" t="s">
        <v>533</v>
      </c>
      <c r="D1252" s="7" t="str">
        <f>IF('P29'!D7&lt;&gt;"",'P29'!D7,"")</f>
        <v/>
      </c>
      <c r="E1252" s="1" t="s">
        <v>487</v>
      </c>
      <c r="F1252" t="s">
        <v>917</v>
      </c>
    </row>
    <row r="1253" spans="1:6" ht="14">
      <c r="A1253" t="s">
        <v>933</v>
      </c>
      <c r="B1253" s="1">
        <v>2131</v>
      </c>
      <c r="C1253" t="s">
        <v>574</v>
      </c>
      <c r="D1253" s="7" t="str">
        <f>IF('P29'!E7&lt;&gt;"",'P29'!E7,"")</f>
        <v/>
      </c>
      <c r="E1253" s="1" t="s">
        <v>487</v>
      </c>
      <c r="F1253" t="s">
        <v>917</v>
      </c>
    </row>
    <row r="1254" spans="1:6" ht="14">
      <c r="A1254" t="s">
        <v>933</v>
      </c>
      <c r="B1254" s="1">
        <v>2133</v>
      </c>
      <c r="C1254" t="s">
        <v>649</v>
      </c>
      <c r="D1254" s="7" t="str">
        <f>IF('P29'!C8&lt;&gt;"",'P29'!C8,"")</f>
        <v/>
      </c>
      <c r="E1254" s="1" t="s">
        <v>487</v>
      </c>
      <c r="F1254" t="s">
        <v>917</v>
      </c>
    </row>
    <row r="1255" spans="1:6" ht="14">
      <c r="A1255" t="s">
        <v>933</v>
      </c>
      <c r="B1255" s="1">
        <v>2134</v>
      </c>
      <c r="C1255" t="s">
        <v>535</v>
      </c>
      <c r="D1255" s="7" t="str">
        <f>IF('P29'!D8&lt;&gt;"",'P29'!D8,"")</f>
        <v/>
      </c>
      <c r="E1255" s="1" t="s">
        <v>487</v>
      </c>
      <c r="F1255" t="s">
        <v>917</v>
      </c>
    </row>
    <row r="1256" spans="1:6" ht="14">
      <c r="A1256" t="s">
        <v>933</v>
      </c>
      <c r="B1256" s="1">
        <v>2135</v>
      </c>
      <c r="C1256" t="s">
        <v>650</v>
      </c>
      <c r="D1256" s="7" t="str">
        <f>IF('P29'!E8&lt;&gt;"",'P29'!E8,"")</f>
        <v/>
      </c>
      <c r="E1256" s="1" t="s">
        <v>487</v>
      </c>
      <c r="F1256" t="s">
        <v>917</v>
      </c>
    </row>
    <row r="1257" spans="1:6" ht="14">
      <c r="A1257" t="s">
        <v>933</v>
      </c>
      <c r="B1257" s="1">
        <v>2137</v>
      </c>
      <c r="C1257" t="s">
        <v>653</v>
      </c>
      <c r="D1257" s="7" t="str">
        <f>IF('P29'!C9&lt;&gt;"",'P29'!C9,"")</f>
        <v/>
      </c>
      <c r="E1257" s="1" t="s">
        <v>487</v>
      </c>
      <c r="F1257" t="s">
        <v>917</v>
      </c>
    </row>
    <row r="1258" spans="1:6" ht="14">
      <c r="A1258" t="s">
        <v>933</v>
      </c>
      <c r="B1258" s="1">
        <v>2138</v>
      </c>
      <c r="C1258" t="s">
        <v>537</v>
      </c>
      <c r="D1258" s="7" t="str">
        <f>IF('P29'!D9&lt;&gt;"",'P29'!D9,"")</f>
        <v/>
      </c>
      <c r="E1258" s="1" t="s">
        <v>487</v>
      </c>
      <c r="F1258" t="s">
        <v>917</v>
      </c>
    </row>
    <row r="1259" spans="1:6" ht="14">
      <c r="A1259" t="s">
        <v>933</v>
      </c>
      <c r="B1259" s="1">
        <v>2139</v>
      </c>
      <c r="C1259" t="s">
        <v>600</v>
      </c>
      <c r="D1259" s="7" t="str">
        <f>IF('P29'!E9&lt;&gt;"",'P29'!E9,"")</f>
        <v/>
      </c>
      <c r="E1259" s="1" t="s">
        <v>487</v>
      </c>
      <c r="F1259" t="s">
        <v>917</v>
      </c>
    </row>
    <row r="1260" spans="1:6" ht="14">
      <c r="A1260" t="s">
        <v>933</v>
      </c>
      <c r="B1260" s="1">
        <v>2141</v>
      </c>
      <c r="C1260" t="s">
        <v>497</v>
      </c>
      <c r="D1260" s="7" t="str">
        <f>IF('P29'!C10&lt;&gt;"",'P29'!C10,"")</f>
        <v/>
      </c>
      <c r="E1260" s="1" t="s">
        <v>487</v>
      </c>
      <c r="F1260" t="s">
        <v>917</v>
      </c>
    </row>
    <row r="1261" spans="1:6" ht="14">
      <c r="A1261" t="s">
        <v>933</v>
      </c>
      <c r="B1261" s="1">
        <v>2142</v>
      </c>
      <c r="C1261" t="s">
        <v>539</v>
      </c>
      <c r="D1261" s="7" t="str">
        <f>IF('P29'!D10&lt;&gt;"",'P29'!D10,"")</f>
        <v/>
      </c>
      <c r="E1261" s="1" t="s">
        <v>487</v>
      </c>
      <c r="F1261" t="s">
        <v>917</v>
      </c>
    </row>
    <row r="1262" spans="1:6" ht="14">
      <c r="A1262" t="s">
        <v>933</v>
      </c>
      <c r="B1262" s="1">
        <v>2143</v>
      </c>
      <c r="C1262" t="s">
        <v>499</v>
      </c>
      <c r="D1262" s="7" t="str">
        <f>IF('P29'!E10&lt;&gt;"",'P29'!E10,"")</f>
        <v/>
      </c>
      <c r="E1262" s="1" t="s">
        <v>487</v>
      </c>
      <c r="F1262" t="s">
        <v>917</v>
      </c>
    </row>
    <row r="1263" spans="1:6" ht="14">
      <c r="A1263" t="s">
        <v>933</v>
      </c>
      <c r="B1263" s="1">
        <v>2145</v>
      </c>
      <c r="C1263" t="s">
        <v>500</v>
      </c>
      <c r="D1263" s="7" t="str">
        <f>IF('P29'!C11&lt;&gt;"",'P29'!C11,"")</f>
        <v/>
      </c>
      <c r="E1263" s="1" t="s">
        <v>487</v>
      </c>
      <c r="F1263" t="s">
        <v>917</v>
      </c>
    </row>
    <row r="1264" spans="1:6" ht="14">
      <c r="A1264" t="s">
        <v>933</v>
      </c>
      <c r="B1264" s="1">
        <v>2146</v>
      </c>
      <c r="C1264" t="s">
        <v>541</v>
      </c>
      <c r="D1264" s="7" t="str">
        <f>IF('P29'!D11&lt;&gt;"",'P29'!D11,"")</f>
        <v/>
      </c>
      <c r="E1264" s="1" t="s">
        <v>487</v>
      </c>
      <c r="F1264" t="s">
        <v>917</v>
      </c>
    </row>
    <row r="1265" spans="1:6" ht="14">
      <c r="A1265" t="s">
        <v>933</v>
      </c>
      <c r="B1265" s="1">
        <v>2147</v>
      </c>
      <c r="C1265" t="s">
        <v>724</v>
      </c>
      <c r="D1265" s="7" t="str">
        <f>IF('P29'!E11&lt;&gt;"",'P29'!E11,"")</f>
        <v/>
      </c>
      <c r="E1265" s="1" t="s">
        <v>487</v>
      </c>
      <c r="F1265" t="s">
        <v>917</v>
      </c>
    </row>
    <row r="1266" spans="1:6" ht="14">
      <c r="A1266" t="s">
        <v>934</v>
      </c>
      <c r="B1266" s="1">
        <v>2151</v>
      </c>
      <c r="C1266" t="s">
        <v>935</v>
      </c>
      <c r="D1266" t="str">
        <f>IF('P30'!B4&lt;&gt;"",'P30'!B4,"")</f>
        <v/>
      </c>
      <c r="E1266" s="1" t="s">
        <v>487</v>
      </c>
      <c r="F1266" t="s">
        <v>492</v>
      </c>
    </row>
    <row r="1267" spans="1:6" ht="14">
      <c r="A1267" t="s">
        <v>934</v>
      </c>
      <c r="B1267" s="1">
        <v>2153</v>
      </c>
      <c r="C1267" t="s">
        <v>936</v>
      </c>
      <c r="D1267" t="str">
        <f>IF('P30'!B8&lt;&gt;"",'P30'!B8,"")</f>
        <v/>
      </c>
      <c r="E1267" s="1" t="s">
        <v>487</v>
      </c>
      <c r="F1267" t="s">
        <v>492</v>
      </c>
    </row>
    <row r="1268" spans="1:6" ht="14">
      <c r="A1268" t="s">
        <v>934</v>
      </c>
      <c r="B1268" s="1">
        <v>2158</v>
      </c>
      <c r="C1268" t="s">
        <v>545</v>
      </c>
      <c r="D1268" t="str">
        <f>IF('P30'!D13&lt;&gt;"",'P30'!D13,"")</f>
        <v/>
      </c>
      <c r="E1268" s="1" t="s">
        <v>487</v>
      </c>
      <c r="F1268" t="s">
        <v>492</v>
      </c>
    </row>
    <row r="1269" spans="1:6" ht="14">
      <c r="A1269" t="s">
        <v>934</v>
      </c>
      <c r="B1269" s="1">
        <v>2160</v>
      </c>
      <c r="C1269" t="s">
        <v>547</v>
      </c>
      <c r="D1269" t="str">
        <f>IF('P30'!D14&lt;&gt;"",'P30'!D14,"")</f>
        <v/>
      </c>
      <c r="E1269" s="1" t="s">
        <v>487</v>
      </c>
      <c r="F1269" t="s">
        <v>492</v>
      </c>
    </row>
    <row r="1270" spans="1:6" ht="14">
      <c r="A1270" t="s">
        <v>934</v>
      </c>
      <c r="B1270" s="1">
        <v>2162</v>
      </c>
      <c r="C1270" t="s">
        <v>549</v>
      </c>
      <c r="D1270" t="str">
        <f>IF('P30'!D15&lt;&gt;"",'P30'!D15,"")</f>
        <v/>
      </c>
      <c r="E1270" s="1" t="s">
        <v>487</v>
      </c>
      <c r="F1270" t="s">
        <v>492</v>
      </c>
    </row>
    <row r="1271" spans="1:6" ht="14">
      <c r="A1271" t="s">
        <v>937</v>
      </c>
      <c r="B1271" s="1">
        <v>2166</v>
      </c>
      <c r="C1271" t="s">
        <v>520</v>
      </c>
      <c r="D1271" t="str">
        <f>IF('P31'!B3&lt;&gt;"",'P31'!B3,"")</f>
        <v/>
      </c>
      <c r="E1271" s="1" t="s">
        <v>487</v>
      </c>
      <c r="F1271" t="s">
        <v>492</v>
      </c>
    </row>
    <row r="1272" spans="1:6" ht="14">
      <c r="A1272" t="s">
        <v>937</v>
      </c>
      <c r="B1272" s="1">
        <v>2169</v>
      </c>
      <c r="C1272" t="s">
        <v>938</v>
      </c>
      <c r="D1272" s="2" t="str">
        <f>IF('P31'!B6&lt;&gt;"",'P31'!B6,"")</f>
        <v/>
      </c>
      <c r="E1272" s="1" t="s">
        <v>487</v>
      </c>
      <c r="F1272" t="s">
        <v>495</v>
      </c>
    </row>
    <row r="1273" spans="1:6" ht="14">
      <c r="A1273" t="s">
        <v>937</v>
      </c>
      <c r="B1273" s="1">
        <v>2171</v>
      </c>
      <c r="C1273" t="s">
        <v>711</v>
      </c>
      <c r="D1273" t="str">
        <f>IF('P31'!B9&lt;&gt;"",'P31'!B9,"")</f>
        <v/>
      </c>
      <c r="E1273" s="1" t="s">
        <v>487</v>
      </c>
      <c r="F1273" t="s">
        <v>492</v>
      </c>
    </row>
    <row r="1274" spans="1:6" ht="14">
      <c r="A1274" t="s">
        <v>937</v>
      </c>
      <c r="B1274" s="1">
        <v>2175</v>
      </c>
      <c r="C1274" t="s">
        <v>562</v>
      </c>
      <c r="D1274" t="str">
        <f>IF('P31'!B13&lt;&gt;"",'P31'!B13,"")</f>
        <v/>
      </c>
      <c r="E1274" s="1" t="s">
        <v>487</v>
      </c>
      <c r="F1274" t="s">
        <v>492</v>
      </c>
    </row>
    <row r="1275" spans="1:6" ht="14">
      <c r="A1275" t="s">
        <v>937</v>
      </c>
      <c r="B1275" s="1">
        <v>2178</v>
      </c>
      <c r="C1275" t="s">
        <v>505</v>
      </c>
      <c r="D1275" s="4" t="str">
        <f>IF('P31'!C14&lt;&gt;"",'P31'!C14,"")</f>
        <v/>
      </c>
      <c r="E1275" s="1" t="s">
        <v>487</v>
      </c>
      <c r="F1275" t="s">
        <v>498</v>
      </c>
    </row>
    <row r="1276" spans="1:6" ht="14">
      <c r="A1276" t="s">
        <v>937</v>
      </c>
      <c r="B1276" s="1">
        <v>2181</v>
      </c>
      <c r="C1276" t="s">
        <v>508</v>
      </c>
      <c r="D1276" s="4" t="str">
        <f>IF('P31'!C16&lt;&gt;"",'P31'!C16,"")</f>
        <v/>
      </c>
      <c r="E1276" s="1" t="s">
        <v>487</v>
      </c>
      <c r="F1276" t="s">
        <v>498</v>
      </c>
    </row>
    <row r="1277" spans="1:6" ht="14">
      <c r="A1277" t="s">
        <v>937</v>
      </c>
      <c r="B1277" s="1">
        <v>2183</v>
      </c>
      <c r="C1277" t="s">
        <v>509</v>
      </c>
      <c r="D1277" t="str">
        <f>IF('P31'!E16&lt;&gt;"",'P31'!E16,"")</f>
        <v/>
      </c>
      <c r="E1277" s="1" t="s">
        <v>487</v>
      </c>
      <c r="F1277" t="s">
        <v>492</v>
      </c>
    </row>
    <row r="1278" spans="1:6" ht="14">
      <c r="A1278" t="s">
        <v>937</v>
      </c>
      <c r="B1278" s="1">
        <v>2185</v>
      </c>
      <c r="C1278" t="s">
        <v>939</v>
      </c>
      <c r="D1278" t="str">
        <f>IF('P31'!B18&lt;&gt;"",'P31'!B18,"")</f>
        <v/>
      </c>
      <c r="E1278" s="1" t="s">
        <v>487</v>
      </c>
      <c r="F1278" t="s">
        <v>492</v>
      </c>
    </row>
    <row r="1279" spans="1:6" ht="14">
      <c r="A1279" t="s">
        <v>940</v>
      </c>
      <c r="B1279" s="1">
        <v>2188</v>
      </c>
      <c r="C1279" t="s">
        <v>901</v>
      </c>
      <c r="D1279" t="str">
        <f>IF('P32'!C2&lt;&gt;"",'P32'!C2,"")</f>
        <v/>
      </c>
      <c r="E1279" s="1" t="s">
        <v>487</v>
      </c>
      <c r="F1279" t="s">
        <v>492</v>
      </c>
    </row>
    <row r="1280" spans="1:6" ht="14">
      <c r="A1280" t="s">
        <v>940</v>
      </c>
      <c r="B1280" s="1">
        <v>2189</v>
      </c>
      <c r="C1280" t="s">
        <v>812</v>
      </c>
      <c r="D1280" t="str">
        <f>IF('P32'!D2&lt;&gt;"",'P32'!D2,"")</f>
        <v/>
      </c>
      <c r="E1280" s="1" t="s">
        <v>487</v>
      </c>
      <c r="F1280" t="s">
        <v>492</v>
      </c>
    </row>
    <row r="1281" spans="1:6" ht="14">
      <c r="A1281" t="s">
        <v>940</v>
      </c>
      <c r="B1281" s="1">
        <v>2193</v>
      </c>
      <c r="C1281" t="s">
        <v>527</v>
      </c>
      <c r="D1281" t="str">
        <f>IF('P32'!D4&lt;&gt;"",'P32'!D4,"")</f>
        <v/>
      </c>
      <c r="E1281" s="1" t="s">
        <v>487</v>
      </c>
      <c r="F1281" t="s">
        <v>492</v>
      </c>
    </row>
    <row r="1282" spans="1:6" ht="14">
      <c r="A1282" t="s">
        <v>940</v>
      </c>
      <c r="B1282" s="1">
        <v>2198</v>
      </c>
      <c r="C1282" t="s">
        <v>559</v>
      </c>
      <c r="D1282" t="str">
        <f>IF('P32'!B9&lt;&gt;"",'P32'!B9,"")</f>
        <v/>
      </c>
      <c r="E1282" s="1" t="s">
        <v>487</v>
      </c>
      <c r="F1282" t="s">
        <v>492</v>
      </c>
    </row>
    <row r="1283" spans="1:6" ht="14">
      <c r="A1283" t="s">
        <v>940</v>
      </c>
      <c r="B1283" s="1">
        <v>2202</v>
      </c>
      <c r="C1283" t="s">
        <v>666</v>
      </c>
      <c r="D1283" t="str">
        <f>IF('P32'!B13&lt;&gt;"",'P32'!B13,"")</f>
        <v/>
      </c>
      <c r="E1283" s="1" t="s">
        <v>487</v>
      </c>
      <c r="F1283" t="s">
        <v>492</v>
      </c>
    </row>
    <row r="1284" spans="1:6" ht="14">
      <c r="A1284" t="s">
        <v>940</v>
      </c>
      <c r="B1284" s="1">
        <v>2205</v>
      </c>
      <c r="C1284" t="s">
        <v>941</v>
      </c>
      <c r="D1284" t="str">
        <f>IF('P32'!B16&lt;&gt;"",'P32'!B16,"")</f>
        <v/>
      </c>
      <c r="E1284" s="1" t="s">
        <v>487</v>
      </c>
      <c r="F1284" t="s">
        <v>492</v>
      </c>
    </row>
    <row r="1285" spans="1:6" ht="14">
      <c r="A1285" t="s">
        <v>940</v>
      </c>
      <c r="B1285" s="1">
        <v>2207</v>
      </c>
      <c r="C1285" t="s">
        <v>939</v>
      </c>
      <c r="D1285" t="str">
        <f>IF('P32'!B19&lt;&gt;"",'P32'!B19,"")</f>
        <v/>
      </c>
      <c r="E1285" s="1" t="s">
        <v>487</v>
      </c>
      <c r="F1285" t="s">
        <v>492</v>
      </c>
    </row>
    <row r="1286" spans="1:6" ht="14">
      <c r="A1286" t="s">
        <v>942</v>
      </c>
      <c r="B1286" s="1">
        <v>2209</v>
      </c>
      <c r="C1286" t="s">
        <v>571</v>
      </c>
      <c r="D1286" t="str">
        <f>IF('P33'!B2&lt;&gt;"",'P33'!B2,"")</f>
        <v/>
      </c>
      <c r="E1286" s="1" t="s">
        <v>487</v>
      </c>
      <c r="F1286" t="s">
        <v>492</v>
      </c>
    </row>
    <row r="1287" spans="1:6" ht="14">
      <c r="A1287" t="s">
        <v>942</v>
      </c>
      <c r="B1287" s="1">
        <v>2212</v>
      </c>
      <c r="C1287" t="s">
        <v>521</v>
      </c>
      <c r="D1287" t="str">
        <f>IF('P33'!B5&lt;&gt;"",'P33'!B5,"")</f>
        <v/>
      </c>
      <c r="E1287" s="1" t="s">
        <v>487</v>
      </c>
      <c r="F1287" t="s">
        <v>492</v>
      </c>
    </row>
    <row r="1288" spans="1:6" ht="14">
      <c r="A1288" t="s">
        <v>942</v>
      </c>
      <c r="B1288" s="1">
        <v>2215</v>
      </c>
      <c r="C1288" t="s">
        <v>943</v>
      </c>
      <c r="D1288" t="str">
        <f>IF('P33'!C6&lt;&gt;"",'P33'!C6,"")</f>
        <v/>
      </c>
      <c r="E1288" s="1" t="s">
        <v>487</v>
      </c>
      <c r="F1288" t="s">
        <v>492</v>
      </c>
    </row>
    <row r="1289" spans="1:6" ht="14">
      <c r="A1289" t="s">
        <v>942</v>
      </c>
      <c r="B1289" s="1">
        <v>2218</v>
      </c>
      <c r="C1289" t="s">
        <v>711</v>
      </c>
      <c r="D1289" t="str">
        <f>IF('P33'!B10&lt;&gt;"",'P33'!B10,"")</f>
        <v/>
      </c>
      <c r="E1289" s="1" t="s">
        <v>487</v>
      </c>
      <c r="F1289" t="s">
        <v>492</v>
      </c>
    </row>
    <row r="1290" spans="1:6" ht="14">
      <c r="A1290" t="s">
        <v>942</v>
      </c>
      <c r="B1290" s="1">
        <v>2221</v>
      </c>
      <c r="C1290" t="s">
        <v>944</v>
      </c>
      <c r="D1290" t="str">
        <f>IF('P33'!C11&lt;&gt;"",'P33'!C11,"")</f>
        <v/>
      </c>
      <c r="E1290" s="1" t="s">
        <v>487</v>
      </c>
      <c r="F1290" t="s">
        <v>492</v>
      </c>
    </row>
    <row r="1291" spans="1:6" ht="14">
      <c r="A1291" t="s">
        <v>942</v>
      </c>
      <c r="B1291" s="1">
        <v>2223</v>
      </c>
      <c r="C1291" t="s">
        <v>562</v>
      </c>
      <c r="D1291" t="str">
        <f>IF('P33'!B14&lt;&gt;"",'P33'!B14,"")</f>
        <v/>
      </c>
      <c r="E1291" s="1" t="s">
        <v>487</v>
      </c>
      <c r="F1291" t="s">
        <v>492</v>
      </c>
    </row>
    <row r="1292" spans="1:6" ht="14">
      <c r="A1292" t="s">
        <v>942</v>
      </c>
      <c r="B1292" s="1">
        <v>2226</v>
      </c>
      <c r="C1292" t="s">
        <v>579</v>
      </c>
      <c r="D1292" t="str">
        <f>IF('P33'!B17&lt;&gt;"",'P33'!B17,"")</f>
        <v/>
      </c>
      <c r="E1292" s="1" t="s">
        <v>487</v>
      </c>
      <c r="F1292" t="s">
        <v>492</v>
      </c>
    </row>
    <row r="1293" spans="1:6" ht="14">
      <c r="A1293" t="s">
        <v>942</v>
      </c>
      <c r="B1293" s="1">
        <v>2229</v>
      </c>
      <c r="C1293" t="s">
        <v>515</v>
      </c>
      <c r="D1293" t="str">
        <f>IF('P33'!B20&lt;&gt;"",'P33'!B20,"")</f>
        <v/>
      </c>
      <c r="E1293" s="1" t="s">
        <v>487</v>
      </c>
      <c r="F1293" t="s">
        <v>492</v>
      </c>
    </row>
    <row r="1294" spans="1:6" ht="14">
      <c r="A1294" t="s">
        <v>942</v>
      </c>
      <c r="B1294" s="1">
        <v>2232</v>
      </c>
      <c r="C1294" t="s">
        <v>945</v>
      </c>
      <c r="D1294" t="str">
        <f>IF('P33'!C21&lt;&gt;"",'P33'!C21,"")</f>
        <v/>
      </c>
      <c r="E1294" s="1" t="s">
        <v>487</v>
      </c>
      <c r="F1294" t="s">
        <v>492</v>
      </c>
    </row>
    <row r="1295" spans="1:6" ht="14">
      <c r="A1295" t="s">
        <v>946</v>
      </c>
      <c r="B1295" s="1">
        <v>2235</v>
      </c>
      <c r="C1295" t="s">
        <v>519</v>
      </c>
      <c r="D1295" t="str">
        <f>IF('P34'!B3&lt;&gt;"",'P34'!B3,"")</f>
        <v/>
      </c>
      <c r="E1295" s="1" t="s">
        <v>487</v>
      </c>
      <c r="F1295" t="s">
        <v>492</v>
      </c>
    </row>
    <row r="1296" spans="1:6" ht="14">
      <c r="A1296" t="s">
        <v>946</v>
      </c>
      <c r="B1296" s="1">
        <v>2238</v>
      </c>
      <c r="C1296" t="s">
        <v>947</v>
      </c>
      <c r="D1296" t="str">
        <f>IF('P34'!C4&lt;&gt;"",'P34'!C4,"")</f>
        <v/>
      </c>
      <c r="E1296" s="1" t="s">
        <v>487</v>
      </c>
      <c r="F1296" t="s">
        <v>492</v>
      </c>
    </row>
    <row r="1297" spans="1:6" ht="14">
      <c r="A1297" t="s">
        <v>946</v>
      </c>
      <c r="B1297" s="1">
        <v>2241</v>
      </c>
      <c r="C1297" t="s">
        <v>559</v>
      </c>
      <c r="D1297" t="str">
        <f>IF('P34'!B9&lt;&gt;"",'P34'!B9,"")</f>
        <v/>
      </c>
      <c r="E1297" s="1" t="s">
        <v>487</v>
      </c>
      <c r="F1297" t="s">
        <v>492</v>
      </c>
    </row>
    <row r="1298" spans="1:6" ht="14">
      <c r="A1298" t="s">
        <v>946</v>
      </c>
      <c r="B1298" s="1">
        <v>2244</v>
      </c>
      <c r="C1298" t="s">
        <v>948</v>
      </c>
      <c r="D1298" t="str">
        <f>IF('P34'!B11&lt;&gt;"",'P34'!B11,"")</f>
        <v/>
      </c>
      <c r="E1298" s="1" t="s">
        <v>487</v>
      </c>
    </row>
    <row r="1299" spans="1:6" ht="14">
      <c r="A1299" t="s">
        <v>949</v>
      </c>
      <c r="B1299" s="1">
        <v>2247</v>
      </c>
      <c r="C1299" t="s">
        <v>519</v>
      </c>
      <c r="D1299" t="str">
        <f>IF('P35'!B3&lt;&gt;"",'P35'!B3,"")</f>
        <v/>
      </c>
      <c r="E1299" s="1" t="s">
        <v>487</v>
      </c>
      <c r="F1299" t="s">
        <v>492</v>
      </c>
    </row>
    <row r="1300" spans="1:6" ht="14">
      <c r="A1300" t="s">
        <v>949</v>
      </c>
      <c r="B1300" s="1">
        <v>2251</v>
      </c>
      <c r="C1300" t="s">
        <v>643</v>
      </c>
      <c r="D1300" t="str">
        <f>IF('P35'!C6&lt;&gt;"",'P35'!C6,"")</f>
        <v/>
      </c>
      <c r="E1300" s="1" t="s">
        <v>487</v>
      </c>
      <c r="F1300" t="s">
        <v>492</v>
      </c>
    </row>
    <row r="1301" spans="1:6" ht="14">
      <c r="A1301" t="s">
        <v>949</v>
      </c>
      <c r="B1301" s="1">
        <v>2253</v>
      </c>
      <c r="C1301" t="s">
        <v>644</v>
      </c>
      <c r="D1301" t="str">
        <f>IF('P35'!E6&lt;&gt;"",'P35'!E6,"")</f>
        <v/>
      </c>
      <c r="E1301" s="1" t="s">
        <v>487</v>
      </c>
      <c r="F1301" t="s">
        <v>492</v>
      </c>
    </row>
    <row r="1302" spans="1:6" ht="14">
      <c r="A1302" t="s">
        <v>949</v>
      </c>
      <c r="B1302" s="1">
        <v>2255</v>
      </c>
      <c r="C1302" t="s">
        <v>532</v>
      </c>
      <c r="D1302" t="str">
        <f>IF('P35'!G6&lt;&gt;"",'P35'!G6,"")</f>
        <v/>
      </c>
      <c r="E1302" s="1" t="s">
        <v>487</v>
      </c>
      <c r="F1302" t="s">
        <v>492</v>
      </c>
    </row>
    <row r="1303" spans="1:6" ht="14">
      <c r="A1303" t="s">
        <v>949</v>
      </c>
      <c r="B1303" s="1">
        <v>2257</v>
      </c>
      <c r="C1303" t="s">
        <v>559</v>
      </c>
      <c r="D1303" t="str">
        <f>IF('P35'!B9&lt;&gt;"",'P35'!B9,"")</f>
        <v/>
      </c>
      <c r="E1303" s="1" t="s">
        <v>487</v>
      </c>
      <c r="F1303" t="s">
        <v>492</v>
      </c>
    </row>
    <row r="1304" spans="1:6" ht="14">
      <c r="A1304" t="s">
        <v>949</v>
      </c>
      <c r="B1304" s="1">
        <v>2260</v>
      </c>
      <c r="C1304" t="s">
        <v>950</v>
      </c>
      <c r="D1304" t="str">
        <f>IF('P35'!C10&lt;&gt;"",'P35'!C10,"")</f>
        <v/>
      </c>
      <c r="E1304" s="1" t="s">
        <v>487</v>
      </c>
      <c r="F1304" t="s">
        <v>492</v>
      </c>
    </row>
    <row r="1305" spans="1:6" ht="14">
      <c r="A1305" t="s">
        <v>949</v>
      </c>
      <c r="B1305" s="1">
        <v>2262</v>
      </c>
      <c r="C1305" t="s">
        <v>666</v>
      </c>
      <c r="D1305" t="str">
        <f>IF('P35'!B13&lt;&gt;"",'P35'!B13,"")</f>
        <v/>
      </c>
      <c r="E1305" s="1" t="s">
        <v>487</v>
      </c>
      <c r="F1305" t="s">
        <v>492</v>
      </c>
    </row>
    <row r="1306" spans="1:6" ht="14">
      <c r="A1306" t="s">
        <v>949</v>
      </c>
      <c r="B1306" s="1">
        <v>2269</v>
      </c>
      <c r="C1306" t="s">
        <v>553</v>
      </c>
      <c r="D1306" s="1" t="str">
        <f>IF('P35'!D17&lt;&gt;"",'P35'!D17,"")</f>
        <v/>
      </c>
      <c r="E1306" s="1" t="s">
        <v>487</v>
      </c>
      <c r="F1306" t="s">
        <v>599</v>
      </c>
    </row>
    <row r="1307" spans="1:6" ht="14">
      <c r="A1307" t="s">
        <v>949</v>
      </c>
      <c r="B1307" s="1">
        <v>2270</v>
      </c>
      <c r="C1307" t="s">
        <v>509</v>
      </c>
      <c r="D1307" s="1" t="str">
        <f>IF('P35'!E17&lt;&gt;"",'P35'!E17,"")</f>
        <v/>
      </c>
      <c r="E1307" s="1" t="s">
        <v>487</v>
      </c>
      <c r="F1307" t="s">
        <v>599</v>
      </c>
    </row>
    <row r="1308" spans="1:6" ht="14">
      <c r="A1308" t="s">
        <v>949</v>
      </c>
      <c r="B1308" s="1">
        <v>2272</v>
      </c>
      <c r="C1308" t="s">
        <v>555</v>
      </c>
      <c r="D1308" s="1" t="str">
        <f>IF('P35'!D18&lt;&gt;"",'P35'!D18,"")</f>
        <v/>
      </c>
      <c r="E1308" s="1" t="s">
        <v>487</v>
      </c>
      <c r="F1308" t="s">
        <v>599</v>
      </c>
    </row>
    <row r="1309" spans="1:6" ht="14">
      <c r="A1309" t="s">
        <v>949</v>
      </c>
      <c r="B1309" s="1">
        <v>2273</v>
      </c>
      <c r="C1309" t="s">
        <v>511</v>
      </c>
      <c r="D1309" s="1" t="str">
        <f>IF('P35'!E18&lt;&gt;"",'P35'!E18,"")</f>
        <v/>
      </c>
      <c r="E1309" s="1" t="s">
        <v>487</v>
      </c>
      <c r="F1309" t="s">
        <v>599</v>
      </c>
    </row>
    <row r="1310" spans="1:6" ht="14">
      <c r="A1310" t="s">
        <v>951</v>
      </c>
      <c r="B1310" s="1">
        <v>2276</v>
      </c>
      <c r="C1310" t="s">
        <v>952</v>
      </c>
      <c r="D1310" t="str">
        <f>IF('P36'!H1&lt;&gt;"",'P36'!H1,"")</f>
        <v/>
      </c>
      <c r="E1310" s="1" t="s">
        <v>487</v>
      </c>
      <c r="F1310" t="s">
        <v>492</v>
      </c>
    </row>
    <row r="1311" spans="1:6" ht="14">
      <c r="A1311" t="s">
        <v>951</v>
      </c>
      <c r="B1311" s="1">
        <v>2280</v>
      </c>
      <c r="C1311" t="s">
        <v>819</v>
      </c>
      <c r="D1311" t="str">
        <f>IF('P36'!F3&lt;&gt;"",'P36'!F3,"")</f>
        <v/>
      </c>
      <c r="E1311" s="1" t="s">
        <v>487</v>
      </c>
      <c r="F1311" t="s">
        <v>492</v>
      </c>
    </row>
    <row r="1312" spans="1:6" ht="14">
      <c r="A1312" t="s">
        <v>951</v>
      </c>
      <c r="B1312" s="1">
        <v>2285</v>
      </c>
      <c r="C1312" t="s">
        <v>823</v>
      </c>
      <c r="D1312" t="str">
        <f>IF('P36'!F4&lt;&gt;"",'P36'!F4,"")</f>
        <v/>
      </c>
      <c r="E1312" s="1" t="s">
        <v>487</v>
      </c>
      <c r="F1312" t="s">
        <v>492</v>
      </c>
    </row>
    <row r="1313" spans="1:6" ht="14">
      <c r="A1313" t="s">
        <v>951</v>
      </c>
      <c r="B1313" s="1">
        <v>2287</v>
      </c>
      <c r="C1313" t="s">
        <v>833</v>
      </c>
      <c r="D1313" t="str">
        <f>IF('P36'!I4&lt;&gt;"",'P36'!I4,"")</f>
        <v/>
      </c>
      <c r="E1313" s="1" t="s">
        <v>487</v>
      </c>
      <c r="F1313" t="s">
        <v>492</v>
      </c>
    </row>
    <row r="1314" spans="1:6" ht="14">
      <c r="A1314" t="s">
        <v>951</v>
      </c>
      <c r="B1314" s="1">
        <v>2290</v>
      </c>
      <c r="C1314" t="s">
        <v>641</v>
      </c>
      <c r="D1314" t="str">
        <f>IF('P36'!F5&lt;&gt;"",'P36'!F5,"")</f>
        <v/>
      </c>
      <c r="E1314" s="1" t="s">
        <v>487</v>
      </c>
      <c r="F1314" t="s">
        <v>492</v>
      </c>
    </row>
    <row r="1315" spans="1:6" ht="14">
      <c r="A1315" t="s">
        <v>951</v>
      </c>
      <c r="B1315" s="1">
        <v>2292</v>
      </c>
      <c r="C1315" t="s">
        <v>838</v>
      </c>
      <c r="D1315" t="str">
        <f>IF('P36'!I5&lt;&gt;"",'P36'!I5,"")</f>
        <v/>
      </c>
      <c r="E1315" s="1" t="s">
        <v>487</v>
      </c>
      <c r="F1315" t="s">
        <v>492</v>
      </c>
    </row>
    <row r="1316" spans="1:6" ht="14">
      <c r="A1316" t="s">
        <v>951</v>
      </c>
      <c r="B1316" s="1">
        <v>2295</v>
      </c>
      <c r="C1316" t="s">
        <v>645</v>
      </c>
      <c r="D1316" t="str">
        <f>IF('P36'!F6&lt;&gt;"",'P36'!F6,"")</f>
        <v/>
      </c>
      <c r="E1316" s="1" t="s">
        <v>487</v>
      </c>
      <c r="F1316" t="s">
        <v>492</v>
      </c>
    </row>
    <row r="1317" spans="1:6" ht="14">
      <c r="A1317" t="s">
        <v>951</v>
      </c>
      <c r="B1317" s="1">
        <v>2297</v>
      </c>
      <c r="C1317" t="s">
        <v>668</v>
      </c>
      <c r="D1317" t="str">
        <f>IF('P36'!I6&lt;&gt;"",'P36'!I6,"")</f>
        <v/>
      </c>
      <c r="E1317" s="1" t="s">
        <v>487</v>
      </c>
      <c r="F1317" t="s">
        <v>492</v>
      </c>
    </row>
    <row r="1318" spans="1:6" ht="14">
      <c r="A1318" t="s">
        <v>951</v>
      </c>
      <c r="B1318" s="1">
        <v>2300</v>
      </c>
      <c r="C1318" t="s">
        <v>647</v>
      </c>
      <c r="D1318" t="str">
        <f>IF('P36'!F7&lt;&gt;"",'P36'!F7,"")</f>
        <v/>
      </c>
      <c r="E1318" s="1" t="s">
        <v>487</v>
      </c>
      <c r="F1318" t="s">
        <v>492</v>
      </c>
    </row>
    <row r="1319" spans="1:6" ht="14">
      <c r="A1319" t="s">
        <v>951</v>
      </c>
      <c r="B1319" s="1">
        <v>2302</v>
      </c>
      <c r="C1319" t="s">
        <v>575</v>
      </c>
      <c r="D1319" t="str">
        <f>IF('P36'!I7&lt;&gt;"",'P36'!I7,"")</f>
        <v/>
      </c>
      <c r="E1319" s="1" t="s">
        <v>487</v>
      </c>
      <c r="F1319" t="s">
        <v>492</v>
      </c>
    </row>
    <row r="1320" spans="1:6" ht="14">
      <c r="A1320" t="s">
        <v>951</v>
      </c>
      <c r="B1320" s="1">
        <v>2305</v>
      </c>
      <c r="C1320" t="s">
        <v>651</v>
      </c>
      <c r="D1320" t="str">
        <f>IF('P36'!F8&lt;&gt;"",'P36'!F8,"")</f>
        <v/>
      </c>
      <c r="E1320" s="1" t="s">
        <v>487</v>
      </c>
      <c r="F1320" t="s">
        <v>492</v>
      </c>
    </row>
    <row r="1321" spans="1:6" ht="14">
      <c r="A1321" t="s">
        <v>951</v>
      </c>
      <c r="B1321" s="1">
        <v>2307</v>
      </c>
      <c r="C1321" t="s">
        <v>689</v>
      </c>
      <c r="D1321" t="str">
        <f>IF('P36'!I8&lt;&gt;"",'P36'!I8,"")</f>
        <v/>
      </c>
      <c r="E1321" s="1" t="s">
        <v>487</v>
      </c>
      <c r="F1321" t="s">
        <v>492</v>
      </c>
    </row>
    <row r="1322" spans="1:6" ht="14">
      <c r="A1322" t="s">
        <v>951</v>
      </c>
      <c r="B1322" s="1">
        <v>2311</v>
      </c>
      <c r="C1322" t="s">
        <v>700</v>
      </c>
      <c r="D1322" t="str">
        <f>IF('P36'!I9&lt;&gt;"",'P36'!I9,"")</f>
        <v/>
      </c>
      <c r="E1322" s="1" t="s">
        <v>487</v>
      </c>
      <c r="F1322" t="s">
        <v>492</v>
      </c>
    </row>
    <row r="1323" spans="1:6" ht="14">
      <c r="A1323" t="s">
        <v>951</v>
      </c>
      <c r="B1323" s="1">
        <v>2314</v>
      </c>
      <c r="C1323" t="s">
        <v>603</v>
      </c>
      <c r="D1323" t="str">
        <f>IF('P36'!F10&lt;&gt;"",'P36'!F10,"")</f>
        <v/>
      </c>
      <c r="E1323" s="1" t="s">
        <v>487</v>
      </c>
      <c r="F1323" t="s">
        <v>492</v>
      </c>
    </row>
    <row r="1324" spans="1:6" ht="14">
      <c r="A1324" t="s">
        <v>951</v>
      </c>
      <c r="B1324" s="1">
        <v>2316</v>
      </c>
      <c r="C1324" t="s">
        <v>712</v>
      </c>
      <c r="D1324" t="str">
        <f>IF('P36'!I10&lt;&gt;"",'P36'!I10,"")</f>
        <v/>
      </c>
      <c r="E1324" s="1" t="s">
        <v>487</v>
      </c>
      <c r="F1324" t="s">
        <v>492</v>
      </c>
    </row>
    <row r="1325" spans="1:6" ht="14">
      <c r="A1325" t="s">
        <v>951</v>
      </c>
      <c r="B1325" s="1">
        <v>2318</v>
      </c>
      <c r="C1325" t="s">
        <v>604</v>
      </c>
      <c r="D1325" t="str">
        <f>IF('P36'!F11&lt;&gt;"",'P36'!F11,"")</f>
        <v/>
      </c>
      <c r="E1325" s="1" t="s">
        <v>487</v>
      </c>
      <c r="F1325" t="s">
        <v>492</v>
      </c>
    </row>
    <row r="1326" spans="1:6" ht="14">
      <c r="A1326" t="s">
        <v>951</v>
      </c>
      <c r="B1326" s="1">
        <v>2320</v>
      </c>
      <c r="C1326" t="s">
        <v>725</v>
      </c>
      <c r="D1326" t="str">
        <f>IF('P36'!I11&lt;&gt;"",'P36'!I11,"")</f>
        <v/>
      </c>
      <c r="E1326" s="1" t="s">
        <v>487</v>
      </c>
      <c r="F1326" t="s">
        <v>492</v>
      </c>
    </row>
    <row r="1327" spans="1:6" ht="14">
      <c r="A1327" t="s">
        <v>951</v>
      </c>
      <c r="B1327" s="1">
        <v>2322</v>
      </c>
      <c r="C1327" t="s">
        <v>543</v>
      </c>
      <c r="D1327" t="str">
        <f>IF('P36'!D12&lt;&gt;"",'P36'!D12,"")</f>
        <v/>
      </c>
      <c r="E1327" s="1" t="s">
        <v>487</v>
      </c>
      <c r="F1327" t="s">
        <v>492</v>
      </c>
    </row>
    <row r="1328" spans="1:6" ht="14">
      <c r="A1328" t="s">
        <v>951</v>
      </c>
      <c r="B1328" s="1">
        <v>2324</v>
      </c>
      <c r="C1328" t="s">
        <v>605</v>
      </c>
      <c r="D1328" t="str">
        <f>IF('P36'!F12&lt;&gt;"",'P36'!F12,"")</f>
        <v/>
      </c>
      <c r="E1328" s="1" t="s">
        <v>487</v>
      </c>
      <c r="F1328" t="s">
        <v>492</v>
      </c>
    </row>
    <row r="1329" spans="1:6" ht="14">
      <c r="A1329" t="s">
        <v>951</v>
      </c>
      <c r="B1329" s="1">
        <v>2326</v>
      </c>
      <c r="C1329" t="s">
        <v>738</v>
      </c>
      <c r="D1329" t="str">
        <f>IF('P36'!I12&lt;&gt;"",'P36'!I12,"")</f>
        <v/>
      </c>
      <c r="E1329" s="1" t="s">
        <v>487</v>
      </c>
      <c r="F1329" t="s">
        <v>492</v>
      </c>
    </row>
    <row r="1330" spans="1:6" ht="14">
      <c r="A1330" t="s">
        <v>951</v>
      </c>
      <c r="B1330" s="1">
        <v>2330</v>
      </c>
      <c r="C1330" t="s">
        <v>606</v>
      </c>
      <c r="D1330" t="str">
        <f>IF('P36'!F13&lt;&gt;"",'P36'!F13,"")</f>
        <v/>
      </c>
      <c r="E1330" s="1" t="s">
        <v>487</v>
      </c>
      <c r="F1330" t="s">
        <v>492</v>
      </c>
    </row>
    <row r="1331" spans="1:6" ht="14">
      <c r="A1331" t="s">
        <v>951</v>
      </c>
      <c r="B1331" s="1">
        <v>2332</v>
      </c>
      <c r="C1331" t="s">
        <v>750</v>
      </c>
      <c r="D1331" t="str">
        <f>IF('P36'!I13&lt;&gt;"",'P36'!I13,"")</f>
        <v/>
      </c>
      <c r="E1331" s="1" t="s">
        <v>487</v>
      </c>
      <c r="F1331" t="s">
        <v>492</v>
      </c>
    </row>
    <row r="1332" spans="1:6" ht="14">
      <c r="A1332" t="s">
        <v>951</v>
      </c>
      <c r="B1332" s="1">
        <v>2335</v>
      </c>
      <c r="C1332" t="s">
        <v>610</v>
      </c>
      <c r="D1332" t="str">
        <f>IF('P36'!F14&lt;&gt;"",'P36'!F14,"")</f>
        <v/>
      </c>
      <c r="E1332" s="1" t="s">
        <v>487</v>
      </c>
      <c r="F1332" t="s">
        <v>492</v>
      </c>
    </row>
    <row r="1333" spans="1:6" ht="14">
      <c r="A1333" t="s">
        <v>951</v>
      </c>
      <c r="B1333" s="1">
        <v>2337</v>
      </c>
      <c r="C1333" t="s">
        <v>762</v>
      </c>
      <c r="D1333" t="str">
        <f>IF('P36'!I14&lt;&gt;"",'P36'!I14,"")</f>
        <v/>
      </c>
      <c r="E1333" s="1" t="s">
        <v>487</v>
      </c>
      <c r="F1333" t="s">
        <v>492</v>
      </c>
    </row>
    <row r="1334" spans="1:6" ht="14">
      <c r="A1334" t="s">
        <v>951</v>
      </c>
      <c r="B1334" s="1">
        <v>2340</v>
      </c>
      <c r="C1334" t="s">
        <v>612</v>
      </c>
      <c r="D1334" t="str">
        <f>IF('P36'!F15&lt;&gt;"",'P36'!F15,"")</f>
        <v/>
      </c>
      <c r="E1334" s="1" t="s">
        <v>487</v>
      </c>
      <c r="F1334" t="s">
        <v>492</v>
      </c>
    </row>
    <row r="1335" spans="1:6" ht="14">
      <c r="A1335" t="s">
        <v>951</v>
      </c>
      <c r="B1335" s="1">
        <v>2342</v>
      </c>
      <c r="C1335" t="s">
        <v>774</v>
      </c>
      <c r="D1335" t="str">
        <f>IF('P36'!I15&lt;&gt;"",'P36'!I15,"")</f>
        <v/>
      </c>
      <c r="E1335" s="1" t="s">
        <v>487</v>
      </c>
      <c r="F1335" t="s">
        <v>492</v>
      </c>
    </row>
    <row r="1336" spans="1:6" ht="14">
      <c r="A1336" t="s">
        <v>951</v>
      </c>
      <c r="B1336" s="1">
        <v>2346</v>
      </c>
      <c r="C1336" t="s">
        <v>613</v>
      </c>
      <c r="D1336" t="str">
        <f>IF('P36'!F16&lt;&gt;"",'P36'!F16,"")</f>
        <v/>
      </c>
      <c r="E1336" s="1" t="s">
        <v>487</v>
      </c>
      <c r="F1336" t="s">
        <v>492</v>
      </c>
    </row>
    <row r="1337" spans="1:6" ht="14">
      <c r="A1337" t="s">
        <v>951</v>
      </c>
      <c r="B1337" s="1">
        <v>2348</v>
      </c>
      <c r="C1337" t="s">
        <v>787</v>
      </c>
      <c r="D1337" t="str">
        <f>IF('P36'!I16&lt;&gt;"",'P36'!I16,"")</f>
        <v/>
      </c>
      <c r="E1337" s="1" t="s">
        <v>487</v>
      </c>
      <c r="F1337" t="s">
        <v>492</v>
      </c>
    </row>
    <row r="1338" spans="1:6" ht="14">
      <c r="A1338" t="s">
        <v>951</v>
      </c>
      <c r="B1338" s="1">
        <v>2351</v>
      </c>
      <c r="C1338" t="s">
        <v>614</v>
      </c>
      <c r="D1338" t="str">
        <f>IF('P36'!F17&lt;&gt;"",'P36'!F17,"")</f>
        <v/>
      </c>
      <c r="E1338" s="1" t="s">
        <v>487</v>
      </c>
      <c r="F1338" t="s">
        <v>492</v>
      </c>
    </row>
    <row r="1339" spans="1:6" ht="14">
      <c r="A1339" t="s">
        <v>951</v>
      </c>
      <c r="B1339" s="1">
        <v>2353</v>
      </c>
      <c r="C1339" t="s">
        <v>800</v>
      </c>
      <c r="D1339" t="str">
        <f>IF('P36'!I17&lt;&gt;"",'P36'!I17,"")</f>
        <v/>
      </c>
      <c r="E1339" s="1" t="s">
        <v>487</v>
      </c>
      <c r="F1339" t="s">
        <v>492</v>
      </c>
    </row>
    <row r="1340" spans="1:6" ht="14">
      <c r="A1340" t="s">
        <v>951</v>
      </c>
      <c r="B1340" s="1">
        <v>2356</v>
      </c>
      <c r="C1340" t="s">
        <v>615</v>
      </c>
      <c r="D1340" t="str">
        <f>IF('P36'!F18&lt;&gt;"",'P36'!F18,"")</f>
        <v/>
      </c>
      <c r="E1340" s="1" t="s">
        <v>487</v>
      </c>
      <c r="F1340" t="s">
        <v>492</v>
      </c>
    </row>
    <row r="1341" spans="1:6" ht="14">
      <c r="A1341" t="s">
        <v>951</v>
      </c>
      <c r="B1341" s="1">
        <v>2358</v>
      </c>
      <c r="C1341" t="s">
        <v>918</v>
      </c>
      <c r="D1341" t="str">
        <f>IF('P36'!I18&lt;&gt;"",'P36'!I18,"")</f>
        <v/>
      </c>
      <c r="E1341" s="1" t="s">
        <v>487</v>
      </c>
      <c r="F1341" t="s">
        <v>492</v>
      </c>
    </row>
    <row r="1342" spans="1:6" ht="14">
      <c r="A1342" t="s">
        <v>951</v>
      </c>
      <c r="B1342" s="1">
        <v>2363</v>
      </c>
      <c r="C1342" t="s">
        <v>926</v>
      </c>
      <c r="D1342" t="str">
        <f>IF('P36'!I19&lt;&gt;"",'P36'!I19,"")</f>
        <v/>
      </c>
      <c r="E1342" s="1" t="s">
        <v>487</v>
      </c>
      <c r="F1342" t="s">
        <v>492</v>
      </c>
    </row>
    <row r="1343" spans="1:6" ht="14">
      <c r="A1343" t="s">
        <v>951</v>
      </c>
      <c r="B1343" s="1">
        <v>2365</v>
      </c>
      <c r="C1343" t="s">
        <v>620</v>
      </c>
      <c r="D1343" t="str">
        <f>IF('P36'!F20&lt;&gt;"",'P36'!F20,"")</f>
        <v/>
      </c>
      <c r="E1343" s="1" t="s">
        <v>487</v>
      </c>
      <c r="F1343" t="s">
        <v>492</v>
      </c>
    </row>
    <row r="1344" spans="1:6" ht="14">
      <c r="A1344" t="s">
        <v>951</v>
      </c>
      <c r="B1344" s="1">
        <v>2367</v>
      </c>
      <c r="C1344" t="s">
        <v>953</v>
      </c>
      <c r="D1344" t="str">
        <f>IF('P36'!I20&lt;&gt;"",'P36'!I20,"")</f>
        <v/>
      </c>
      <c r="E1344" s="1" t="s">
        <v>487</v>
      </c>
      <c r="F1344" t="s">
        <v>492</v>
      </c>
    </row>
    <row r="1345" spans="1:6" ht="14">
      <c r="A1345" t="s">
        <v>951</v>
      </c>
      <c r="B1345" s="1">
        <v>2369</v>
      </c>
      <c r="C1345" t="s">
        <v>621</v>
      </c>
      <c r="D1345" t="str">
        <f>IF('P36'!F21&lt;&gt;"",'P36'!F21,"")</f>
        <v/>
      </c>
      <c r="E1345" s="1" t="s">
        <v>487</v>
      </c>
      <c r="F1345" t="s">
        <v>492</v>
      </c>
    </row>
    <row r="1346" spans="1:6" ht="14">
      <c r="A1346" t="s">
        <v>951</v>
      </c>
      <c r="B1346" s="1">
        <v>2371</v>
      </c>
      <c r="C1346" t="s">
        <v>954</v>
      </c>
      <c r="D1346" t="str">
        <f>IF('P36'!I21&lt;&gt;"",'P36'!I21,"")</f>
        <v/>
      </c>
      <c r="E1346" s="1" t="s">
        <v>487</v>
      </c>
      <c r="F1346" t="s">
        <v>492</v>
      </c>
    </row>
    <row r="1347" spans="1:6" ht="14">
      <c r="A1347" t="s">
        <v>951</v>
      </c>
      <c r="B1347" s="1">
        <v>2373</v>
      </c>
      <c r="C1347" t="s">
        <v>622</v>
      </c>
      <c r="D1347" t="str">
        <f>IF('P36'!F22&lt;&gt;"",'P36'!F22,"")</f>
        <v/>
      </c>
      <c r="E1347" s="1" t="s">
        <v>487</v>
      </c>
      <c r="F1347" t="s">
        <v>492</v>
      </c>
    </row>
    <row r="1348" spans="1:6" ht="14">
      <c r="A1348" t="s">
        <v>951</v>
      </c>
      <c r="B1348" s="1">
        <v>2376</v>
      </c>
      <c r="C1348" t="s">
        <v>955</v>
      </c>
      <c r="D1348" t="str">
        <f>IF('P36'!I22&lt;&gt;"",'P36'!I22,"")</f>
        <v/>
      </c>
      <c r="E1348" s="1" t="s">
        <v>487</v>
      </c>
      <c r="F1348" t="s">
        <v>492</v>
      </c>
    </row>
    <row r="1349" spans="1:6" ht="14">
      <c r="A1349" t="s">
        <v>951</v>
      </c>
      <c r="B1349" s="1">
        <v>2378</v>
      </c>
      <c r="C1349" t="s">
        <v>624</v>
      </c>
      <c r="D1349" t="str">
        <f>IF('P36'!F23&lt;&gt;"",'P36'!F23,"")</f>
        <v/>
      </c>
      <c r="E1349" s="1" t="s">
        <v>487</v>
      </c>
      <c r="F1349" t="s">
        <v>492</v>
      </c>
    </row>
    <row r="1350" spans="1:6" ht="14">
      <c r="A1350" t="s">
        <v>951</v>
      </c>
      <c r="B1350" s="1">
        <v>2381</v>
      </c>
      <c r="C1350" t="s">
        <v>956</v>
      </c>
      <c r="D1350" t="str">
        <f>IF('P36'!I23&lt;&gt;"",'P36'!I23,"")</f>
        <v/>
      </c>
      <c r="E1350" s="1" t="s">
        <v>487</v>
      </c>
      <c r="F1350" t="s">
        <v>492</v>
      </c>
    </row>
    <row r="1351" spans="1:6" ht="14">
      <c r="A1351" t="s">
        <v>951</v>
      </c>
      <c r="B1351" s="1">
        <v>2384</v>
      </c>
      <c r="C1351" t="s">
        <v>630</v>
      </c>
      <c r="D1351" t="str">
        <f>IF('P36'!F24&lt;&gt;"",'P36'!F24,"")</f>
        <v/>
      </c>
      <c r="E1351" s="1" t="s">
        <v>487</v>
      </c>
      <c r="F1351" t="s">
        <v>492</v>
      </c>
    </row>
    <row r="1352" spans="1:6" ht="14">
      <c r="A1352" t="s">
        <v>951</v>
      </c>
      <c r="B1352" s="1">
        <v>2387</v>
      </c>
      <c r="C1352" t="s">
        <v>957</v>
      </c>
      <c r="D1352" t="str">
        <f>IF('P36'!I24&lt;&gt;"",'P36'!I24,"")</f>
        <v/>
      </c>
      <c r="E1352" s="1" t="s">
        <v>487</v>
      </c>
      <c r="F1352" t="s">
        <v>492</v>
      </c>
    </row>
    <row r="1353" spans="1:6" ht="14">
      <c r="A1353" t="s">
        <v>951</v>
      </c>
      <c r="B1353" s="1">
        <v>2390</v>
      </c>
      <c r="C1353" t="s">
        <v>632</v>
      </c>
      <c r="D1353" t="str">
        <f>IF('P36'!F25&lt;&gt;"",'P36'!F25,"")</f>
        <v/>
      </c>
      <c r="E1353" s="1" t="s">
        <v>487</v>
      </c>
      <c r="F1353" t="s">
        <v>492</v>
      </c>
    </row>
    <row r="1354" spans="1:6" ht="14">
      <c r="A1354" t="s">
        <v>951</v>
      </c>
      <c r="B1354" s="1">
        <v>2393</v>
      </c>
      <c r="C1354" t="s">
        <v>958</v>
      </c>
      <c r="D1354" t="str">
        <f>IF('P36'!I25&lt;&gt;"",'P36'!I25,"")</f>
        <v/>
      </c>
      <c r="E1354" s="1" t="s">
        <v>487</v>
      </c>
      <c r="F1354" t="s">
        <v>492</v>
      </c>
    </row>
    <row r="1355" spans="1:6" ht="14">
      <c r="A1355" t="s">
        <v>959</v>
      </c>
      <c r="B1355" s="1">
        <v>2396</v>
      </c>
      <c r="C1355" t="s">
        <v>960</v>
      </c>
      <c r="D1355" t="str">
        <f>IF('P37'!E1&lt;&gt;"",'P37'!E1,"")</f>
        <v/>
      </c>
      <c r="E1355" s="1" t="s">
        <v>487</v>
      </c>
      <c r="F1355" t="s">
        <v>492</v>
      </c>
    </row>
    <row r="1356" spans="1:6" ht="14">
      <c r="A1356" t="s">
        <v>959</v>
      </c>
      <c r="B1356" s="1">
        <v>2399</v>
      </c>
      <c r="C1356" t="s">
        <v>521</v>
      </c>
      <c r="D1356" s="4" t="str">
        <f>IF('P37'!B5&lt;&gt;"",'P37'!B5,"")</f>
        <v/>
      </c>
      <c r="E1356" s="1" t="s">
        <v>487</v>
      </c>
      <c r="F1356" t="s">
        <v>498</v>
      </c>
    </row>
    <row r="1357" spans="1:6" ht="14">
      <c r="A1357" t="s">
        <v>959</v>
      </c>
      <c r="B1357" s="1">
        <v>2401</v>
      </c>
      <c r="C1357" t="s">
        <v>961</v>
      </c>
      <c r="D1357" t="str">
        <f>IF('P37'!D5&lt;&gt;"",'P37'!D5,"")</f>
        <v/>
      </c>
      <c r="E1357" s="1" t="s">
        <v>487</v>
      </c>
      <c r="F1357" t="s">
        <v>492</v>
      </c>
    </row>
    <row r="1358" spans="1:6" ht="14">
      <c r="A1358" t="s">
        <v>959</v>
      </c>
      <c r="B1358" s="1">
        <v>2403</v>
      </c>
      <c r="C1358" t="s">
        <v>523</v>
      </c>
      <c r="D1358" t="str">
        <f>IF('P37'!B7&lt;&gt;"",'P37'!B7,"")</f>
        <v/>
      </c>
      <c r="E1358" s="1" t="s">
        <v>487</v>
      </c>
      <c r="F1358" t="s">
        <v>492</v>
      </c>
    </row>
    <row r="1359" spans="1:6" ht="14">
      <c r="A1359" t="s">
        <v>959</v>
      </c>
      <c r="B1359" s="1">
        <v>2405</v>
      </c>
      <c r="C1359" t="s">
        <v>524</v>
      </c>
      <c r="D1359" t="str">
        <f>IF('P37'!B8&lt;&gt;"",'P37'!B8,"")</f>
        <v/>
      </c>
      <c r="E1359" s="1" t="s">
        <v>487</v>
      </c>
      <c r="F1359" t="s">
        <v>492</v>
      </c>
    </row>
    <row r="1360" spans="1:6" ht="14">
      <c r="A1360" t="s">
        <v>959</v>
      </c>
      <c r="B1360" s="1">
        <v>2413</v>
      </c>
      <c r="C1360" t="s">
        <v>502</v>
      </c>
      <c r="D1360" t="str">
        <f>IF('P37'!C13&lt;&gt;"",'P37'!C13,"")</f>
        <v/>
      </c>
      <c r="E1360" s="1" t="s">
        <v>487</v>
      </c>
      <c r="F1360" t="s">
        <v>492</v>
      </c>
    </row>
    <row r="1361" spans="1:6" ht="14">
      <c r="A1361" t="s">
        <v>959</v>
      </c>
      <c r="B1361" s="1">
        <v>2414</v>
      </c>
      <c r="C1361" t="s">
        <v>545</v>
      </c>
      <c r="D1361" t="str">
        <f>IF('P37'!D13&lt;&gt;"",'P37'!D13,"")</f>
        <v/>
      </c>
      <c r="E1361" s="1" t="s">
        <v>487</v>
      </c>
      <c r="F1361" t="s">
        <v>492</v>
      </c>
    </row>
    <row r="1362" spans="1:6" ht="14">
      <c r="A1362" t="s">
        <v>959</v>
      </c>
      <c r="B1362" s="1">
        <v>2415</v>
      </c>
      <c r="C1362" t="s">
        <v>503</v>
      </c>
      <c r="D1362" t="str">
        <f>IF('P37'!E13&lt;&gt;"",'P37'!E13,"")</f>
        <v/>
      </c>
      <c r="E1362" s="1" t="s">
        <v>487</v>
      </c>
      <c r="F1362" t="s">
        <v>492</v>
      </c>
    </row>
    <row r="1363" spans="1:6" ht="14">
      <c r="A1363" t="s">
        <v>959</v>
      </c>
      <c r="B1363" s="1">
        <v>2416</v>
      </c>
      <c r="C1363" t="s">
        <v>606</v>
      </c>
      <c r="D1363" t="str">
        <f>IF('P37'!F13&lt;&gt;"",'P37'!F13,"")</f>
        <v/>
      </c>
      <c r="E1363" s="1" t="s">
        <v>487</v>
      </c>
      <c r="F1363" t="s">
        <v>492</v>
      </c>
    </row>
    <row r="1364" spans="1:6" ht="14">
      <c r="A1364" t="s">
        <v>959</v>
      </c>
      <c r="B1364" s="1">
        <v>2418</v>
      </c>
      <c r="C1364" t="s">
        <v>660</v>
      </c>
      <c r="D1364" t="str">
        <f>IF('P37'!C14&lt;&gt;"",'P37'!C14,"")</f>
        <v/>
      </c>
      <c r="E1364" s="1" t="s">
        <v>487</v>
      </c>
      <c r="F1364" t="s">
        <v>492</v>
      </c>
    </row>
    <row r="1365" spans="1:6" ht="14">
      <c r="A1365" t="s">
        <v>959</v>
      </c>
      <c r="B1365" s="1">
        <v>2419</v>
      </c>
      <c r="C1365" t="s">
        <v>547</v>
      </c>
      <c r="D1365" t="str">
        <f>IF('P37'!D14&lt;&gt;"",'P37'!D14,"")</f>
        <v/>
      </c>
      <c r="E1365" s="1" t="s">
        <v>487</v>
      </c>
      <c r="F1365" t="s">
        <v>492</v>
      </c>
    </row>
    <row r="1366" spans="1:6" ht="14">
      <c r="A1366" t="s">
        <v>959</v>
      </c>
      <c r="B1366" s="1">
        <v>2420</v>
      </c>
      <c r="C1366" t="s">
        <v>609</v>
      </c>
      <c r="D1366" t="str">
        <f>IF('P37'!E14&lt;&gt;"",'P37'!E14,"")</f>
        <v/>
      </c>
      <c r="E1366" s="1" t="s">
        <v>487</v>
      </c>
      <c r="F1366" t="s">
        <v>492</v>
      </c>
    </row>
    <row r="1367" spans="1:6" ht="14">
      <c r="A1367" t="s">
        <v>959</v>
      </c>
      <c r="B1367" s="1">
        <v>2421</v>
      </c>
      <c r="C1367" t="s">
        <v>610</v>
      </c>
      <c r="D1367" t="str">
        <f>IF('P37'!F14&lt;&gt;"",'P37'!F14,"")</f>
        <v/>
      </c>
      <c r="E1367" s="1" t="s">
        <v>487</v>
      </c>
      <c r="F1367" t="s">
        <v>492</v>
      </c>
    </row>
    <row r="1368" spans="1:6" ht="14">
      <c r="A1368" t="s">
        <v>959</v>
      </c>
      <c r="B1368" s="1">
        <v>2424</v>
      </c>
      <c r="C1368" t="s">
        <v>815</v>
      </c>
      <c r="D1368" t="str">
        <f>IF('P37'!B18&lt;&gt;"",'P37'!B18,"")</f>
        <v/>
      </c>
      <c r="E1368" s="1" t="s">
        <v>487</v>
      </c>
      <c r="F1368" t="s">
        <v>492</v>
      </c>
    </row>
    <row r="1369" spans="1:6" ht="14">
      <c r="A1369" t="s">
        <v>959</v>
      </c>
      <c r="B1369" s="1">
        <v>2431</v>
      </c>
      <c r="C1369" t="s">
        <v>962</v>
      </c>
      <c r="D1369" t="str">
        <f>IF('P37'!C22&lt;&gt;"",'P37'!C22,"")</f>
        <v/>
      </c>
      <c r="E1369" s="1" t="s">
        <v>487</v>
      </c>
      <c r="F1369" t="s">
        <v>492</v>
      </c>
    </row>
    <row r="1370" spans="1:6" ht="14">
      <c r="A1370" t="s">
        <v>959</v>
      </c>
      <c r="B1370" s="1">
        <v>2432</v>
      </c>
      <c r="C1370" t="s">
        <v>867</v>
      </c>
      <c r="D1370" t="str">
        <f>IF('P37'!E22&lt;&gt;"",'P37'!E22,"")</f>
        <v/>
      </c>
      <c r="E1370" s="1" t="s">
        <v>487</v>
      </c>
      <c r="F1370" t="s">
        <v>492</v>
      </c>
    </row>
    <row r="1371" spans="1:6" ht="14">
      <c r="A1371" t="s">
        <v>959</v>
      </c>
      <c r="B1371" s="1">
        <v>2434</v>
      </c>
      <c r="C1371" t="s">
        <v>963</v>
      </c>
      <c r="D1371" t="str">
        <f>IF('P37'!C23&lt;&gt;"",'P37'!C23,"")</f>
        <v/>
      </c>
      <c r="E1371" s="1" t="s">
        <v>487</v>
      </c>
      <c r="F1371" t="s">
        <v>492</v>
      </c>
    </row>
    <row r="1372" spans="1:6" ht="14">
      <c r="A1372" t="s">
        <v>959</v>
      </c>
      <c r="B1372" s="1">
        <v>2435</v>
      </c>
      <c r="C1372" t="s">
        <v>868</v>
      </c>
      <c r="D1372" t="str">
        <f>IF('P37'!E23&lt;&gt;"",'P37'!E23,"")</f>
        <v/>
      </c>
      <c r="E1372" s="1" t="s">
        <v>487</v>
      </c>
      <c r="F1372" t="s">
        <v>492</v>
      </c>
    </row>
    <row r="1373" spans="1:6" ht="14">
      <c r="A1373" t="s">
        <v>964</v>
      </c>
      <c r="B1373" s="1">
        <v>2439</v>
      </c>
      <c r="C1373" t="s">
        <v>813</v>
      </c>
      <c r="D1373" t="str">
        <f>IF('P38'!D3&lt;&gt;"",'P38'!D3,"")</f>
        <v>有</v>
      </c>
      <c r="E1373" s="1" t="s">
        <v>487</v>
      </c>
      <c r="F1373" t="s">
        <v>492</v>
      </c>
    </row>
    <row r="1374" spans="1:6" ht="14">
      <c r="A1374" t="s">
        <v>964</v>
      </c>
      <c r="B1374" s="1">
        <v>2442</v>
      </c>
      <c r="C1374" t="s">
        <v>527</v>
      </c>
      <c r="D1374" s="4" t="str">
        <f>IF('P38'!D4&lt;&gt;"",'P38'!D4,"")</f>
        <v/>
      </c>
      <c r="E1374" s="1" t="s">
        <v>487</v>
      </c>
      <c r="F1374" t="s">
        <v>498</v>
      </c>
    </row>
    <row r="1375" spans="1:6" ht="14">
      <c r="A1375" t="s">
        <v>964</v>
      </c>
      <c r="B1375" s="1">
        <v>2447</v>
      </c>
      <c r="C1375" t="s">
        <v>533</v>
      </c>
      <c r="D1375" t="str">
        <f>IF('P38'!D7&lt;&gt;"",'P38'!D7,"")</f>
        <v/>
      </c>
      <c r="E1375" s="1" t="s">
        <v>487</v>
      </c>
      <c r="F1375" t="s">
        <v>492</v>
      </c>
    </row>
    <row r="1376" spans="1:6" ht="14">
      <c r="A1376" t="s">
        <v>964</v>
      </c>
      <c r="B1376" s="1">
        <v>2450</v>
      </c>
      <c r="C1376" t="s">
        <v>535</v>
      </c>
      <c r="D1376" s="2" t="str">
        <f>IF('P38'!D8&lt;&gt;"",'P38'!D8,"")</f>
        <v/>
      </c>
      <c r="E1376" s="1" t="s">
        <v>487</v>
      </c>
      <c r="F1376" t="s">
        <v>495</v>
      </c>
    </row>
    <row r="1377" spans="1:6" ht="14">
      <c r="A1377" t="s">
        <v>964</v>
      </c>
      <c r="B1377" s="1">
        <v>2455</v>
      </c>
      <c r="C1377" t="s">
        <v>541</v>
      </c>
      <c r="D1377" t="str">
        <f>IF('P38'!D11&lt;&gt;"",'P38'!D11,"")</f>
        <v/>
      </c>
      <c r="E1377" s="1" t="s">
        <v>487</v>
      </c>
      <c r="F1377" t="s">
        <v>492</v>
      </c>
    </row>
    <row r="1378" spans="1:6" ht="14">
      <c r="A1378" t="s">
        <v>964</v>
      </c>
      <c r="B1378" s="1">
        <v>2460</v>
      </c>
      <c r="C1378" t="s">
        <v>549</v>
      </c>
      <c r="D1378" t="str">
        <f>IF('P38'!D15&lt;&gt;"",'P38'!D15,"")</f>
        <v/>
      </c>
      <c r="E1378" s="1" t="s">
        <v>487</v>
      </c>
      <c r="F1378" t="s">
        <v>492</v>
      </c>
    </row>
    <row r="1379" spans="1:6" ht="14">
      <c r="A1379" t="s">
        <v>964</v>
      </c>
      <c r="B1379" s="1">
        <v>2463</v>
      </c>
      <c r="C1379" t="s">
        <v>965</v>
      </c>
      <c r="D1379" t="str">
        <f>IF('P38'!D16&lt;&gt;"",'P38'!D16,"")</f>
        <v/>
      </c>
      <c r="E1379" s="1" t="s">
        <v>487</v>
      </c>
      <c r="F1379" t="s">
        <v>492</v>
      </c>
    </row>
    <row r="1380" spans="1:6" ht="14">
      <c r="A1380" t="s">
        <v>964</v>
      </c>
      <c r="B1380" s="1">
        <v>2466</v>
      </c>
      <c r="C1380" t="s">
        <v>557</v>
      </c>
      <c r="D1380" t="str">
        <f>IF('P38'!D19&lt;&gt;"",'P38'!D19,"")</f>
        <v/>
      </c>
      <c r="E1380" s="1" t="s">
        <v>487</v>
      </c>
      <c r="F1380" t="s">
        <v>492</v>
      </c>
    </row>
    <row r="1381" spans="1:6" ht="14">
      <c r="A1381" t="s">
        <v>964</v>
      </c>
      <c r="B1381" s="1">
        <v>2469</v>
      </c>
      <c r="C1381" t="s">
        <v>873</v>
      </c>
      <c r="D1381" t="str">
        <f>IF('P38'!D20&lt;&gt;"",'P38'!D20,"")</f>
        <v/>
      </c>
      <c r="E1381" s="1" t="s">
        <v>487</v>
      </c>
      <c r="F1381" t="s">
        <v>492</v>
      </c>
    </row>
    <row r="1382" spans="1:6" ht="14">
      <c r="A1382" t="s">
        <v>964</v>
      </c>
      <c r="B1382" s="1">
        <v>2472</v>
      </c>
      <c r="C1382" t="s">
        <v>905</v>
      </c>
      <c r="D1382" t="str">
        <f>IF('P38'!D21&lt;&gt;"",'P38'!D21,"")</f>
        <v/>
      </c>
      <c r="E1382" s="1" t="s">
        <v>487</v>
      </c>
      <c r="F1382" t="s">
        <v>492</v>
      </c>
    </row>
    <row r="1383" spans="1:6" ht="14">
      <c r="A1383" t="s">
        <v>964</v>
      </c>
      <c r="B1383" s="1">
        <v>2475</v>
      </c>
      <c r="C1383" t="s">
        <v>966</v>
      </c>
      <c r="D1383" t="str">
        <f>IF('P38'!D22&lt;&gt;"",'P38'!D22,"")</f>
        <v/>
      </c>
      <c r="E1383" s="1" t="s">
        <v>487</v>
      </c>
      <c r="F1383" t="s">
        <v>492</v>
      </c>
    </row>
    <row r="1384" spans="1:6" ht="14">
      <c r="A1384" t="s">
        <v>964</v>
      </c>
      <c r="B1384" s="1">
        <v>2479</v>
      </c>
      <c r="C1384" t="s">
        <v>967</v>
      </c>
      <c r="D1384" t="str">
        <f>IF('P38'!D26&lt;&gt;"",'P38'!D26,"")</f>
        <v/>
      </c>
      <c r="E1384" s="1" t="s">
        <v>487</v>
      </c>
      <c r="F1384" t="s">
        <v>492</v>
      </c>
    </row>
    <row r="1385" spans="1:6" ht="14">
      <c r="A1385" t="s">
        <v>964</v>
      </c>
      <c r="B1385" s="1">
        <v>2482</v>
      </c>
      <c r="C1385" t="s">
        <v>968</v>
      </c>
      <c r="D1385" t="str">
        <f>IF('P38'!D27&lt;&gt;"",'P38'!D27,"")</f>
        <v/>
      </c>
      <c r="E1385" s="1" t="s">
        <v>487</v>
      </c>
      <c r="F1385" t="s">
        <v>492</v>
      </c>
    </row>
    <row r="1386" spans="1:6" ht="14">
      <c r="A1386" t="s">
        <v>969</v>
      </c>
      <c r="B1386" s="1">
        <v>2485</v>
      </c>
      <c r="C1386" t="s">
        <v>812</v>
      </c>
      <c r="D1386" t="str">
        <f>IF('P39'!D2&lt;&gt;"",'P39'!D2,"")</f>
        <v/>
      </c>
      <c r="E1386" s="1" t="s">
        <v>487</v>
      </c>
      <c r="F1386" t="s">
        <v>492</v>
      </c>
    </row>
    <row r="1387" spans="1:6" ht="14">
      <c r="A1387" t="s">
        <v>969</v>
      </c>
      <c r="B1387" s="1">
        <v>2488</v>
      </c>
      <c r="C1387" t="s">
        <v>970</v>
      </c>
      <c r="D1387" t="str">
        <f>IF('P39'!D3&lt;&gt;"",'P39'!D3,"")</f>
        <v/>
      </c>
      <c r="E1387" s="1" t="s">
        <v>487</v>
      </c>
      <c r="F1387" t="s">
        <v>492</v>
      </c>
    </row>
    <row r="1388" spans="1:6" ht="14">
      <c r="A1388" t="s">
        <v>969</v>
      </c>
      <c r="B1388" s="1">
        <v>2491</v>
      </c>
      <c r="C1388" t="s">
        <v>531</v>
      </c>
      <c r="D1388" t="str">
        <f>IF('P39'!D6&lt;&gt;"",'P39'!D6,"")</f>
        <v/>
      </c>
      <c r="E1388" s="1" t="s">
        <v>487</v>
      </c>
      <c r="F1388" t="s">
        <v>492</v>
      </c>
    </row>
    <row r="1389" spans="1:6" ht="14">
      <c r="A1389" t="s">
        <v>969</v>
      </c>
      <c r="B1389" s="1">
        <v>2494</v>
      </c>
      <c r="C1389" t="s">
        <v>971</v>
      </c>
      <c r="D1389" t="str">
        <f>IF('P39'!D7&lt;&gt;"",'P39'!D7,"")</f>
        <v/>
      </c>
      <c r="E1389" s="1" t="s">
        <v>487</v>
      </c>
      <c r="F1389" t="s">
        <v>492</v>
      </c>
    </row>
    <row r="1390" spans="1:6" ht="14">
      <c r="A1390" t="s">
        <v>969</v>
      </c>
      <c r="B1390" s="1">
        <v>2497</v>
      </c>
      <c r="C1390" t="s">
        <v>539</v>
      </c>
      <c r="D1390" t="str">
        <f>IF('P39'!D10&lt;&gt;"",'P39'!D10,"")</f>
        <v/>
      </c>
      <c r="E1390" s="1" t="s">
        <v>487</v>
      </c>
      <c r="F1390" t="s">
        <v>492</v>
      </c>
    </row>
    <row r="1391" spans="1:6" ht="14">
      <c r="A1391" t="s">
        <v>969</v>
      </c>
      <c r="B1391" s="1">
        <v>2501</v>
      </c>
      <c r="C1391" t="s">
        <v>541</v>
      </c>
      <c r="D1391" t="str">
        <f>IF('P39'!D11&lt;&gt;"",'P39'!D11,"")</f>
        <v/>
      </c>
      <c r="E1391" s="1" t="s">
        <v>487</v>
      </c>
      <c r="F1391" t="s">
        <v>492</v>
      </c>
    </row>
    <row r="1392" spans="1:6" ht="14">
      <c r="A1392" t="s">
        <v>969</v>
      </c>
      <c r="B1392" s="1">
        <v>2504</v>
      </c>
      <c r="C1392" t="s">
        <v>543</v>
      </c>
      <c r="D1392" t="str">
        <f>IF('P39'!D12&lt;&gt;"",'P39'!D12,"")</f>
        <v/>
      </c>
      <c r="E1392" s="1" t="s">
        <v>487</v>
      </c>
      <c r="F1392" t="s">
        <v>492</v>
      </c>
    </row>
    <row r="1393" spans="1:6" ht="14">
      <c r="A1393" t="s">
        <v>969</v>
      </c>
      <c r="B1393" s="1">
        <v>2507</v>
      </c>
      <c r="C1393" t="s">
        <v>545</v>
      </c>
      <c r="D1393" t="str">
        <f>IF('P39'!D13&lt;&gt;"",'P39'!D13,"")</f>
        <v/>
      </c>
      <c r="E1393" s="1" t="s">
        <v>487</v>
      </c>
      <c r="F1393" t="s">
        <v>492</v>
      </c>
    </row>
    <row r="1394" spans="1:6" ht="14">
      <c r="A1394" t="s">
        <v>969</v>
      </c>
      <c r="B1394" s="1">
        <v>2511</v>
      </c>
      <c r="C1394" t="s">
        <v>551</v>
      </c>
      <c r="D1394" t="str">
        <f>IF('P39'!D16&lt;&gt;"",'P39'!D16,"")</f>
        <v/>
      </c>
      <c r="E1394" s="1" t="s">
        <v>487</v>
      </c>
      <c r="F1394" t="s">
        <v>492</v>
      </c>
    </row>
    <row r="1395" spans="1:6" ht="14">
      <c r="A1395" t="s">
        <v>969</v>
      </c>
      <c r="B1395" s="1">
        <v>2514</v>
      </c>
      <c r="C1395" t="s">
        <v>557</v>
      </c>
      <c r="D1395" t="str">
        <f>IF('P39'!D19&lt;&gt;"",'P39'!D19,"")</f>
        <v/>
      </c>
      <c r="E1395" s="1" t="s">
        <v>487</v>
      </c>
      <c r="F1395" t="s">
        <v>492</v>
      </c>
    </row>
    <row r="1396" spans="1:6" ht="14">
      <c r="A1396" t="s">
        <v>969</v>
      </c>
      <c r="B1396" s="1">
        <v>2518</v>
      </c>
      <c r="C1396" t="s">
        <v>972</v>
      </c>
      <c r="D1396" t="str">
        <f>IF('P39'!D20&lt;&gt;"",'P39'!D20,"")</f>
        <v/>
      </c>
      <c r="E1396" s="1" t="s">
        <v>487</v>
      </c>
      <c r="F1396" t="s">
        <v>492</v>
      </c>
    </row>
    <row r="1397" spans="1:6" ht="14">
      <c r="A1397" t="s">
        <v>969</v>
      </c>
      <c r="B1397" s="1">
        <v>2520</v>
      </c>
      <c r="C1397" t="s">
        <v>908</v>
      </c>
      <c r="D1397" t="str">
        <f>IF('P39'!D23&lt;&gt;"",'P39'!D23,"")</f>
        <v/>
      </c>
      <c r="E1397" s="1" t="s">
        <v>487</v>
      </c>
      <c r="F1397" t="s">
        <v>492</v>
      </c>
    </row>
    <row r="1398" spans="1:6" ht="14">
      <c r="A1398" t="s">
        <v>969</v>
      </c>
      <c r="B1398" s="1">
        <v>2524</v>
      </c>
      <c r="C1398" t="s">
        <v>973</v>
      </c>
      <c r="D1398" t="str">
        <f>IF('P39'!D24&lt;&gt;"",'P39'!D24,"")</f>
        <v/>
      </c>
      <c r="E1398" s="1" t="s">
        <v>487</v>
      </c>
      <c r="F1398" t="s">
        <v>492</v>
      </c>
    </row>
    <row r="1399" spans="1:6" ht="14">
      <c r="A1399" t="s">
        <v>969</v>
      </c>
      <c r="B1399" s="1">
        <v>2526</v>
      </c>
      <c r="C1399" t="s">
        <v>974</v>
      </c>
      <c r="D1399" t="str">
        <f>IF('P39'!D27&lt;&gt;"",'P39'!D27,"")</f>
        <v/>
      </c>
      <c r="E1399" s="1" t="s">
        <v>487</v>
      </c>
      <c r="F1399" t="s">
        <v>492</v>
      </c>
    </row>
    <row r="1400" spans="1:6" ht="14">
      <c r="A1400" t="s">
        <v>969</v>
      </c>
      <c r="B1400" s="1">
        <v>2530</v>
      </c>
      <c r="C1400" t="s">
        <v>975</v>
      </c>
      <c r="D1400" t="str">
        <f>IF('P39'!D28&lt;&gt;"",'P39'!D28,"")</f>
        <v/>
      </c>
      <c r="E1400" s="1" t="s">
        <v>487</v>
      </c>
      <c r="F1400" t="s">
        <v>492</v>
      </c>
    </row>
    <row r="1401" spans="1:6" ht="14">
      <c r="A1401" t="s">
        <v>976</v>
      </c>
      <c r="B1401" s="1">
        <v>2534</v>
      </c>
      <c r="C1401" t="s">
        <v>813</v>
      </c>
      <c r="D1401" t="str">
        <f>IF('P40'!D3&lt;&gt;"",'P40'!D3,"")</f>
        <v/>
      </c>
      <c r="E1401" s="1" t="s">
        <v>487</v>
      </c>
      <c r="F1401" t="s">
        <v>492</v>
      </c>
    </row>
    <row r="1402" spans="1:6" ht="14">
      <c r="A1402" t="s">
        <v>976</v>
      </c>
      <c r="B1402" s="1">
        <v>2537</v>
      </c>
      <c r="C1402" t="s">
        <v>527</v>
      </c>
      <c r="D1402" t="str">
        <f>IF('P40'!D4&lt;&gt;"",'P40'!D4,"")</f>
        <v/>
      </c>
      <c r="E1402" s="1" t="s">
        <v>487</v>
      </c>
      <c r="F1402" t="s">
        <v>492</v>
      </c>
    </row>
    <row r="1403" spans="1:6" ht="14">
      <c r="A1403" t="s">
        <v>976</v>
      </c>
      <c r="B1403" s="1">
        <v>2540</v>
      </c>
      <c r="C1403" t="s">
        <v>977</v>
      </c>
      <c r="D1403" t="str">
        <f>IF('P40'!D5&lt;&gt;"",'P40'!D5,"")</f>
        <v/>
      </c>
      <c r="E1403" s="1" t="s">
        <v>487</v>
      </c>
      <c r="F1403" t="s">
        <v>492</v>
      </c>
    </row>
    <row r="1404" spans="1:6" ht="14">
      <c r="A1404" t="s">
        <v>976</v>
      </c>
      <c r="B1404" s="1">
        <v>2542</v>
      </c>
      <c r="C1404" t="s">
        <v>649</v>
      </c>
      <c r="D1404" t="str">
        <f>IF('P40'!C8&lt;&gt;"",'P40'!C8,"")</f>
        <v/>
      </c>
      <c r="E1404" s="1" t="s">
        <v>487</v>
      </c>
      <c r="F1404" t="s">
        <v>492</v>
      </c>
    </row>
    <row r="1405" spans="1:6" ht="14">
      <c r="A1405" t="s">
        <v>976</v>
      </c>
      <c r="B1405" s="1">
        <v>2544</v>
      </c>
      <c r="C1405" t="s">
        <v>653</v>
      </c>
      <c r="D1405" t="str">
        <f>IF('P40'!C9&lt;&gt;"",'P40'!C9,"")</f>
        <v/>
      </c>
      <c r="E1405" s="1" t="s">
        <v>487</v>
      </c>
      <c r="F1405" t="s">
        <v>492</v>
      </c>
    </row>
    <row r="1406" spans="1:6" ht="14">
      <c r="A1406" t="s">
        <v>976</v>
      </c>
      <c r="B1406" s="1">
        <v>2546</v>
      </c>
      <c r="C1406" t="s">
        <v>497</v>
      </c>
      <c r="D1406" t="str">
        <f>IF('P40'!C10&lt;&gt;"",'P40'!C10,"")</f>
        <v/>
      </c>
      <c r="E1406" s="1" t="s">
        <v>487</v>
      </c>
      <c r="F1406" t="s">
        <v>492</v>
      </c>
    </row>
    <row r="1407" spans="1:6" ht="14">
      <c r="A1407" t="s">
        <v>976</v>
      </c>
      <c r="B1407" s="1">
        <v>2548</v>
      </c>
      <c r="C1407" t="s">
        <v>860</v>
      </c>
      <c r="D1407" s="2" t="str">
        <f>IF('P40'!E10&lt;&gt;"",'P40'!E10,"")</f>
        <v/>
      </c>
      <c r="E1407" s="1" t="s">
        <v>487</v>
      </c>
      <c r="F1407" t="s">
        <v>495</v>
      </c>
    </row>
    <row r="1408" spans="1:6" ht="14">
      <c r="A1408" t="s">
        <v>976</v>
      </c>
      <c r="B1408" s="1">
        <v>2554</v>
      </c>
      <c r="C1408" t="s">
        <v>549</v>
      </c>
      <c r="D1408" t="str">
        <f>IF('P40'!D15&lt;&gt;"",'P40'!D15,"")</f>
        <v/>
      </c>
      <c r="E1408" s="1" t="s">
        <v>487</v>
      </c>
      <c r="F1408" t="s">
        <v>492</v>
      </c>
    </row>
    <row r="1409" spans="1:6" ht="14">
      <c r="A1409" t="s">
        <v>976</v>
      </c>
      <c r="B1409" s="1">
        <v>2557</v>
      </c>
      <c r="C1409" t="s">
        <v>551</v>
      </c>
      <c r="D1409" t="str">
        <f>IF('P40'!D16&lt;&gt;"",'P40'!D16,"")</f>
        <v/>
      </c>
      <c r="E1409" s="1" t="s">
        <v>487</v>
      </c>
      <c r="F1409" t="s">
        <v>492</v>
      </c>
    </row>
    <row r="1410" spans="1:6" ht="14">
      <c r="A1410" t="s">
        <v>976</v>
      </c>
      <c r="B1410" s="1">
        <v>2560</v>
      </c>
      <c r="C1410" t="s">
        <v>553</v>
      </c>
      <c r="D1410" t="str">
        <f>IF('P40'!D17&lt;&gt;"",'P40'!D17,"")</f>
        <v/>
      </c>
      <c r="E1410" s="1" t="s">
        <v>487</v>
      </c>
      <c r="F1410" t="s">
        <v>492</v>
      </c>
    </row>
    <row r="1411" spans="1:6" ht="14">
      <c r="A1411" t="s">
        <v>976</v>
      </c>
      <c r="B1411" s="1">
        <v>2563</v>
      </c>
      <c r="C1411" t="s">
        <v>555</v>
      </c>
      <c r="D1411" t="str">
        <f>IF('P40'!D18&lt;&gt;"",'P40'!D18,"")</f>
        <v/>
      </c>
      <c r="E1411" s="1" t="s">
        <v>487</v>
      </c>
      <c r="F1411" t="s">
        <v>492</v>
      </c>
    </row>
    <row r="1412" spans="1:6" ht="14">
      <c r="A1412" t="s">
        <v>976</v>
      </c>
      <c r="B1412" s="1">
        <v>2568</v>
      </c>
      <c r="C1412" t="s">
        <v>905</v>
      </c>
      <c r="D1412" t="str">
        <f>IF('P40'!D25&lt;&gt;"",'P40'!D25,"")</f>
        <v/>
      </c>
      <c r="E1412" s="1" t="s">
        <v>487</v>
      </c>
      <c r="F1412" t="s">
        <v>492</v>
      </c>
    </row>
    <row r="1413" spans="1:6" ht="14">
      <c r="A1413" t="s">
        <v>976</v>
      </c>
      <c r="B1413" s="1">
        <v>2571</v>
      </c>
      <c r="C1413" t="s">
        <v>907</v>
      </c>
      <c r="D1413" t="str">
        <f>IF('P40'!D22&lt;&gt;"",'P40'!D22,"")</f>
        <v/>
      </c>
      <c r="E1413" s="1" t="s">
        <v>487</v>
      </c>
      <c r="F1413" t="s">
        <v>492</v>
      </c>
    </row>
    <row r="1414" spans="1:6" ht="14">
      <c r="A1414" t="s">
        <v>976</v>
      </c>
      <c r="B1414" s="1">
        <v>2574</v>
      </c>
      <c r="C1414" t="s">
        <v>908</v>
      </c>
      <c r="D1414" t="str">
        <f>IF('P40'!D23&lt;&gt;"",'P40'!D23,"")</f>
        <v/>
      </c>
      <c r="E1414" s="1" t="s">
        <v>487</v>
      </c>
      <c r="F1414" t="s">
        <v>492</v>
      </c>
    </row>
    <row r="1415" spans="1:6" ht="14">
      <c r="A1415" t="s">
        <v>976</v>
      </c>
      <c r="B1415" s="1">
        <v>2577</v>
      </c>
      <c r="C1415" t="s">
        <v>628</v>
      </c>
      <c r="D1415" t="str">
        <f>IF('P40'!D24&lt;&gt;"",'P40'!D24,"")</f>
        <v/>
      </c>
      <c r="E1415" s="1" t="s">
        <v>487</v>
      </c>
      <c r="F1415" t="s">
        <v>492</v>
      </c>
    </row>
    <row r="1416" spans="1:6" ht="14">
      <c r="A1416" t="s">
        <v>976</v>
      </c>
      <c r="B1416" s="1">
        <v>2580</v>
      </c>
      <c r="C1416" t="s">
        <v>978</v>
      </c>
      <c r="D1416" t="e">
        <f>IF('P40'!#REF!&lt;&gt;"",'P40'!#REF!,"")</f>
        <v>#REF!</v>
      </c>
      <c r="E1416" s="1" t="s">
        <v>487</v>
      </c>
      <c r="F1416" t="s">
        <v>492</v>
      </c>
    </row>
    <row r="1417" spans="1:6" ht="14">
      <c r="A1417" t="s">
        <v>976</v>
      </c>
      <c r="B1417" s="1">
        <v>2585</v>
      </c>
      <c r="C1417" t="s">
        <v>979</v>
      </c>
      <c r="D1417" s="1" t="str">
        <f>IF('P40'!D28&lt;&gt;"",'P40'!D28,"")</f>
        <v/>
      </c>
      <c r="E1417" s="1" t="s">
        <v>487</v>
      </c>
      <c r="F1417" t="s">
        <v>599</v>
      </c>
    </row>
    <row r="1418" spans="1:6" ht="14">
      <c r="A1418" t="s">
        <v>976</v>
      </c>
      <c r="B1418" s="1">
        <v>2589</v>
      </c>
      <c r="C1418" t="s">
        <v>980</v>
      </c>
      <c r="D1418" s="1" t="str">
        <f>IF('P40'!D29&lt;&gt;"",'P40'!D29,"")</f>
        <v/>
      </c>
      <c r="E1418" s="1" t="s">
        <v>487</v>
      </c>
      <c r="F1418" t="s">
        <v>599</v>
      </c>
    </row>
    <row r="1419" spans="1:6" ht="14">
      <c r="A1419" t="s">
        <v>976</v>
      </c>
      <c r="B1419" s="1">
        <v>2593</v>
      </c>
      <c r="C1419" t="s">
        <v>981</v>
      </c>
      <c r="D1419" s="1" t="str">
        <f>IF('P40'!D30&lt;&gt;"",'P40'!D30,"")</f>
        <v/>
      </c>
      <c r="E1419" s="1" t="s">
        <v>487</v>
      </c>
      <c r="F1419" t="s">
        <v>599</v>
      </c>
    </row>
    <row r="1420" spans="1:6" ht="14">
      <c r="A1420" t="s">
        <v>976</v>
      </c>
      <c r="B1420" s="1">
        <v>2596</v>
      </c>
      <c r="C1420" t="s">
        <v>982</v>
      </c>
      <c r="D1420" s="1" t="str">
        <f>IF('P40'!G30&lt;&gt;"",'P40'!G30,"")</f>
        <v/>
      </c>
      <c r="E1420" s="1" t="s">
        <v>487</v>
      </c>
      <c r="F1420" t="s">
        <v>599</v>
      </c>
    </row>
    <row r="1421" spans="1:6" ht="14">
      <c r="A1421" t="s">
        <v>983</v>
      </c>
      <c r="B1421" s="1">
        <v>2603</v>
      </c>
      <c r="C1421" t="s">
        <v>822</v>
      </c>
      <c r="D1421" t="str">
        <f>IF('P41'!E4&lt;&gt;"",'P41'!E4,"")</f>
        <v/>
      </c>
      <c r="E1421" s="1" t="s">
        <v>487</v>
      </c>
      <c r="F1421" t="s">
        <v>492</v>
      </c>
    </row>
    <row r="1422" spans="1:6" ht="14">
      <c r="A1422" t="s">
        <v>983</v>
      </c>
      <c r="B1422" s="1">
        <v>2605</v>
      </c>
      <c r="C1422" t="s">
        <v>528</v>
      </c>
      <c r="D1422" t="str">
        <f>IF('P41'!G4&lt;&gt;"",'P41'!G4,"")</f>
        <v/>
      </c>
      <c r="E1422" s="1" t="s">
        <v>487</v>
      </c>
      <c r="F1422" t="s">
        <v>492</v>
      </c>
    </row>
    <row r="1423" spans="1:6" ht="14">
      <c r="A1423" t="s">
        <v>983</v>
      </c>
      <c r="B1423" s="1">
        <v>2607</v>
      </c>
      <c r="C1423" t="s">
        <v>833</v>
      </c>
      <c r="D1423" t="str">
        <f>IF('P41'!I4&lt;&gt;"",'P41'!I4,"")</f>
        <v/>
      </c>
      <c r="E1423" s="1" t="s">
        <v>487</v>
      </c>
      <c r="F1423" t="s">
        <v>492</v>
      </c>
    </row>
    <row r="1424" spans="1:6" ht="14">
      <c r="A1424" t="s">
        <v>983</v>
      </c>
      <c r="B1424" s="1">
        <v>2609</v>
      </c>
      <c r="C1424" t="s">
        <v>835</v>
      </c>
      <c r="D1424" t="str">
        <f>IF('P41'!K4&lt;&gt;"",'P41'!K4,"")</f>
        <v/>
      </c>
      <c r="E1424" s="1" t="s">
        <v>487</v>
      </c>
      <c r="F1424" t="s">
        <v>492</v>
      </c>
    </row>
    <row r="1425" spans="1:6" ht="14">
      <c r="A1425" t="s">
        <v>983</v>
      </c>
      <c r="B1425" s="1">
        <v>2611</v>
      </c>
      <c r="C1425" t="s">
        <v>529</v>
      </c>
      <c r="D1425" s="7" t="str">
        <f>IF('P41'!D5&lt;&gt;"",'P41'!D5,"")</f>
        <v/>
      </c>
      <c r="E1425" s="1" t="s">
        <v>487</v>
      </c>
      <c r="F1425" t="s">
        <v>984</v>
      </c>
    </row>
    <row r="1426" spans="1:6" ht="14">
      <c r="A1426" t="s">
        <v>983</v>
      </c>
      <c r="B1426" s="1">
        <v>2613</v>
      </c>
      <c r="C1426" t="s">
        <v>641</v>
      </c>
      <c r="D1426" s="1" t="str">
        <f>IF('P41'!F5&lt;&gt;"",'P41'!F5,"")</f>
        <v/>
      </c>
      <c r="E1426" s="1" t="s">
        <v>487</v>
      </c>
      <c r="F1426" t="s">
        <v>513</v>
      </c>
    </row>
    <row r="1427" spans="1:6" ht="14">
      <c r="A1427" t="s">
        <v>983</v>
      </c>
      <c r="B1427" s="1">
        <v>2615</v>
      </c>
      <c r="C1427" t="s">
        <v>985</v>
      </c>
      <c r="D1427" s="7" t="str">
        <f>IF('P41'!H5&lt;&gt;"",'P41'!H5,"")</f>
        <v/>
      </c>
      <c r="E1427" s="1" t="s">
        <v>487</v>
      </c>
      <c r="F1427" t="s">
        <v>984</v>
      </c>
    </row>
    <row r="1428" spans="1:6" ht="14">
      <c r="A1428" t="s">
        <v>983</v>
      </c>
      <c r="B1428" s="1">
        <v>2618</v>
      </c>
      <c r="C1428" t="s">
        <v>853</v>
      </c>
      <c r="D1428" t="str">
        <f>IF('P41'!D6&lt;&gt;"",'P41'!D6,"")</f>
        <v/>
      </c>
      <c r="E1428" s="1" t="s">
        <v>487</v>
      </c>
      <c r="F1428" t="s">
        <v>492</v>
      </c>
    </row>
    <row r="1429" spans="1:6" ht="14">
      <c r="A1429" t="s">
        <v>983</v>
      </c>
      <c r="B1429" s="1">
        <v>2619</v>
      </c>
      <c r="C1429" t="s">
        <v>986</v>
      </c>
      <c r="D1429" t="str">
        <f>IF('P41'!F6&lt;&gt;"",'P41'!F6,"")</f>
        <v/>
      </c>
      <c r="E1429" s="1" t="s">
        <v>487</v>
      </c>
      <c r="F1429" t="s">
        <v>492</v>
      </c>
    </row>
    <row r="1430" spans="1:6" ht="14">
      <c r="A1430" t="s">
        <v>983</v>
      </c>
      <c r="B1430" s="1">
        <v>2620</v>
      </c>
      <c r="C1430" t="s">
        <v>987</v>
      </c>
      <c r="D1430" t="str">
        <f>IF('P41'!H6&lt;&gt;"",'P41'!H6,"")</f>
        <v/>
      </c>
      <c r="E1430" s="1" t="s">
        <v>487</v>
      </c>
      <c r="F1430" t="s">
        <v>492</v>
      </c>
    </row>
    <row r="1431" spans="1:6" ht="14">
      <c r="A1431" t="s">
        <v>983</v>
      </c>
      <c r="B1431" s="1">
        <v>2622</v>
      </c>
      <c r="C1431" t="s">
        <v>988</v>
      </c>
      <c r="D1431" s="4" t="str">
        <f>IF('P41'!D7&lt;&gt;"",'P41'!D7,"")</f>
        <v/>
      </c>
      <c r="E1431" s="1" t="s">
        <v>487</v>
      </c>
      <c r="F1431" t="s">
        <v>498</v>
      </c>
    </row>
    <row r="1432" spans="1:6" ht="14">
      <c r="A1432" t="s">
        <v>983</v>
      </c>
      <c r="B1432" s="1">
        <v>2623</v>
      </c>
      <c r="C1432" t="s">
        <v>989</v>
      </c>
      <c r="D1432" s="4" t="str">
        <f>IF('P41'!F7&lt;&gt;"",'P41'!F7,"")</f>
        <v/>
      </c>
      <c r="E1432" s="1" t="s">
        <v>487</v>
      </c>
      <c r="F1432" t="s">
        <v>498</v>
      </c>
    </row>
    <row r="1433" spans="1:6" ht="14">
      <c r="A1433" t="s">
        <v>983</v>
      </c>
      <c r="B1433" s="1">
        <v>2624</v>
      </c>
      <c r="C1433" t="s">
        <v>990</v>
      </c>
      <c r="D1433" s="4" t="str">
        <f>IF('P41'!H7&lt;&gt;"",'P41'!H7,"")</f>
        <v/>
      </c>
      <c r="E1433" s="1" t="s">
        <v>487</v>
      </c>
      <c r="F1433" t="s">
        <v>498</v>
      </c>
    </row>
    <row r="1434" spans="1:6" ht="14">
      <c r="A1434" t="s">
        <v>983</v>
      </c>
      <c r="B1434" s="1">
        <v>2628</v>
      </c>
      <c r="C1434" t="s">
        <v>499</v>
      </c>
      <c r="D1434" t="str">
        <f>IF('P41'!E10&lt;&gt;"",'P41'!E10,"")</f>
        <v/>
      </c>
      <c r="E1434" s="1" t="s">
        <v>487</v>
      </c>
      <c r="F1434" t="s">
        <v>492</v>
      </c>
    </row>
    <row r="1435" spans="1:6" ht="14">
      <c r="A1435" t="s">
        <v>983</v>
      </c>
      <c r="B1435" s="1">
        <v>2630</v>
      </c>
      <c r="C1435" t="s">
        <v>540</v>
      </c>
      <c r="D1435" t="str">
        <f>IF('P41'!G10&lt;&gt;"",'P41'!G10,"")</f>
        <v/>
      </c>
      <c r="E1435" s="1" t="s">
        <v>487</v>
      </c>
      <c r="F1435" t="s">
        <v>492</v>
      </c>
    </row>
    <row r="1436" spans="1:6" ht="14">
      <c r="A1436" t="s">
        <v>983</v>
      </c>
      <c r="B1436" s="1">
        <v>2632</v>
      </c>
      <c r="C1436" t="s">
        <v>712</v>
      </c>
      <c r="D1436" s="2" t="str">
        <f>IF('P41'!I10&lt;&gt;"",'P41'!I10,"")</f>
        <v/>
      </c>
      <c r="E1436" s="1" t="s">
        <v>487</v>
      </c>
      <c r="F1436" t="s">
        <v>495</v>
      </c>
    </row>
    <row r="1437" spans="1:6" ht="14">
      <c r="A1437" t="s">
        <v>983</v>
      </c>
      <c r="B1437" s="1">
        <v>2634</v>
      </c>
      <c r="C1437" t="s">
        <v>714</v>
      </c>
      <c r="D1437" t="str">
        <f>IF('P41'!K10&lt;&gt;"",'P41'!K10,"")</f>
        <v/>
      </c>
      <c r="E1437" s="1" t="s">
        <v>487</v>
      </c>
      <c r="F1437" t="s">
        <v>492</v>
      </c>
    </row>
    <row r="1438" spans="1:6" ht="14">
      <c r="A1438" t="s">
        <v>983</v>
      </c>
      <c r="B1438" s="1">
        <v>2636</v>
      </c>
      <c r="C1438" t="s">
        <v>541</v>
      </c>
      <c r="D1438" s="7" t="str">
        <f>IF('P41'!D11&lt;&gt;"",'P41'!D11,"")</f>
        <v/>
      </c>
      <c r="E1438" s="1" t="s">
        <v>487</v>
      </c>
      <c r="F1438" t="s">
        <v>917</v>
      </c>
    </row>
    <row r="1439" spans="1:6" ht="14">
      <c r="A1439" t="s">
        <v>983</v>
      </c>
      <c r="B1439" s="1">
        <v>2638</v>
      </c>
      <c r="C1439" t="s">
        <v>604</v>
      </c>
      <c r="D1439" s="7" t="str">
        <f>IF('P41'!F11&lt;&gt;"",'P41'!F11,"")</f>
        <v/>
      </c>
      <c r="E1439" s="1" t="s">
        <v>487</v>
      </c>
      <c r="F1439" t="s">
        <v>917</v>
      </c>
    </row>
    <row r="1440" spans="1:6" ht="14">
      <c r="A1440" t="s">
        <v>983</v>
      </c>
      <c r="B1440" s="1">
        <v>2640</v>
      </c>
      <c r="C1440" t="s">
        <v>991</v>
      </c>
      <c r="D1440" s="7" t="str">
        <f>IF('P41'!H11&lt;&gt;"",'P41'!H11,"")</f>
        <v/>
      </c>
      <c r="E1440" s="1" t="s">
        <v>487</v>
      </c>
      <c r="F1440" t="s">
        <v>917</v>
      </c>
    </row>
    <row r="1441" spans="1:6" ht="14">
      <c r="A1441" t="s">
        <v>983</v>
      </c>
      <c r="B1441" s="1">
        <v>2643</v>
      </c>
      <c r="C1441" t="s">
        <v>543</v>
      </c>
      <c r="D1441" s="7" t="str">
        <f>IF('P41'!D12&lt;&gt;"",'P41'!D12,"")</f>
        <v/>
      </c>
      <c r="E1441" s="1" t="s">
        <v>487</v>
      </c>
      <c r="F1441" t="s">
        <v>917</v>
      </c>
    </row>
    <row r="1442" spans="1:6" ht="14">
      <c r="A1442" t="s">
        <v>983</v>
      </c>
      <c r="B1442" s="1">
        <v>2645</v>
      </c>
      <c r="C1442" t="s">
        <v>605</v>
      </c>
      <c r="D1442" s="7" t="str">
        <f>IF('P41'!F12&lt;&gt;"",'P41'!F12,"")</f>
        <v/>
      </c>
      <c r="E1442" s="1" t="s">
        <v>487</v>
      </c>
      <c r="F1442" t="s">
        <v>917</v>
      </c>
    </row>
    <row r="1443" spans="1:6" ht="14">
      <c r="A1443" t="s">
        <v>983</v>
      </c>
      <c r="B1443" s="1">
        <v>2647</v>
      </c>
      <c r="C1443" t="s">
        <v>992</v>
      </c>
      <c r="D1443" s="7" t="str">
        <f>IF('P41'!H12&lt;&gt;"",'P41'!H12,"")</f>
        <v/>
      </c>
      <c r="E1443" s="1" t="s">
        <v>487</v>
      </c>
      <c r="F1443" t="s">
        <v>917</v>
      </c>
    </row>
    <row r="1444" spans="1:6" ht="14">
      <c r="A1444" t="s">
        <v>983</v>
      </c>
      <c r="B1444" s="1">
        <v>2650</v>
      </c>
      <c r="C1444" t="s">
        <v>545</v>
      </c>
      <c r="D1444" s="7" t="str">
        <f>IF('P41'!D13&lt;&gt;"",'P41'!D13,"")</f>
        <v/>
      </c>
      <c r="E1444" s="1" t="s">
        <v>487</v>
      </c>
      <c r="F1444" t="s">
        <v>917</v>
      </c>
    </row>
    <row r="1445" spans="1:6" ht="14">
      <c r="A1445" t="s">
        <v>983</v>
      </c>
      <c r="B1445" s="1">
        <v>2652</v>
      </c>
      <c r="C1445" t="s">
        <v>606</v>
      </c>
      <c r="D1445" s="7" t="str">
        <f>IF('P41'!F13&lt;&gt;"",'P41'!F13,"")</f>
        <v/>
      </c>
      <c r="E1445" s="1" t="s">
        <v>487</v>
      </c>
      <c r="F1445" t="s">
        <v>917</v>
      </c>
    </row>
    <row r="1446" spans="1:6" ht="14">
      <c r="A1446" t="s">
        <v>983</v>
      </c>
      <c r="B1446" s="1">
        <v>2654</v>
      </c>
      <c r="C1446" t="s">
        <v>993</v>
      </c>
      <c r="D1446" s="7" t="str">
        <f>IF('P41'!H13&lt;&gt;"",'P41'!H13,"")</f>
        <v/>
      </c>
      <c r="E1446" s="1" t="s">
        <v>487</v>
      </c>
      <c r="F1446" t="s">
        <v>917</v>
      </c>
    </row>
    <row r="1447" spans="1:6" ht="14">
      <c r="A1447" t="s">
        <v>983</v>
      </c>
      <c r="B1447" s="1">
        <v>2657</v>
      </c>
      <c r="C1447" t="s">
        <v>547</v>
      </c>
      <c r="D1447" s="7" t="str">
        <f>IF('P41'!D14&lt;&gt;"",'P41'!D14,"")</f>
        <v/>
      </c>
      <c r="E1447" s="1" t="s">
        <v>487</v>
      </c>
      <c r="F1447" t="s">
        <v>917</v>
      </c>
    </row>
    <row r="1448" spans="1:6" ht="14">
      <c r="A1448" t="s">
        <v>983</v>
      </c>
      <c r="B1448" s="1">
        <v>2659</v>
      </c>
      <c r="C1448" t="s">
        <v>610</v>
      </c>
      <c r="D1448" s="7" t="str">
        <f>IF('P41'!F14&lt;&gt;"",'P41'!F14,"")</f>
        <v/>
      </c>
      <c r="E1448" s="1" t="s">
        <v>487</v>
      </c>
      <c r="F1448" t="s">
        <v>917</v>
      </c>
    </row>
    <row r="1449" spans="1:6" ht="14">
      <c r="A1449" t="s">
        <v>983</v>
      </c>
      <c r="B1449" s="1">
        <v>2661</v>
      </c>
      <c r="C1449" t="s">
        <v>994</v>
      </c>
      <c r="D1449" s="7" t="str">
        <f>IF('P41'!H14&lt;&gt;"",'P41'!H14,"")</f>
        <v/>
      </c>
      <c r="E1449" s="1" t="s">
        <v>487</v>
      </c>
      <c r="F1449" t="s">
        <v>917</v>
      </c>
    </row>
    <row r="1450" spans="1:6" ht="14">
      <c r="A1450" t="s">
        <v>983</v>
      </c>
      <c r="B1450" s="1">
        <v>2664</v>
      </c>
      <c r="C1450" t="s">
        <v>549</v>
      </c>
      <c r="D1450" s="7" t="str">
        <f>IF('P41'!D15&lt;&gt;"",'P41'!D15,"")</f>
        <v/>
      </c>
      <c r="E1450" s="1" t="s">
        <v>487</v>
      </c>
      <c r="F1450" t="s">
        <v>917</v>
      </c>
    </row>
    <row r="1451" spans="1:6" ht="14">
      <c r="A1451" t="s">
        <v>983</v>
      </c>
      <c r="B1451" s="1">
        <v>2666</v>
      </c>
      <c r="C1451" t="s">
        <v>612</v>
      </c>
      <c r="D1451" s="7" t="str">
        <f>IF('P41'!F15&lt;&gt;"",'P41'!F15,"")</f>
        <v/>
      </c>
      <c r="E1451" s="1" t="s">
        <v>487</v>
      </c>
      <c r="F1451" t="s">
        <v>917</v>
      </c>
    </row>
    <row r="1452" spans="1:6" ht="14">
      <c r="A1452" t="s">
        <v>983</v>
      </c>
      <c r="B1452" s="1">
        <v>2668</v>
      </c>
      <c r="C1452" t="s">
        <v>995</v>
      </c>
      <c r="D1452" s="7" t="str">
        <f>IF('P41'!H15&lt;&gt;"",'P41'!H15,"")</f>
        <v/>
      </c>
      <c r="E1452" s="1" t="s">
        <v>487</v>
      </c>
      <c r="F1452" t="s">
        <v>917</v>
      </c>
    </row>
    <row r="1453" spans="1:6" ht="14">
      <c r="A1453" t="s">
        <v>983</v>
      </c>
      <c r="B1453" s="1">
        <v>2671</v>
      </c>
      <c r="C1453" t="s">
        <v>996</v>
      </c>
      <c r="D1453" s="2" t="str">
        <f>IF('P41'!D16&lt;&gt;"",'P41'!D16,"")</f>
        <v/>
      </c>
      <c r="E1453" s="1" t="s">
        <v>487</v>
      </c>
      <c r="F1453" t="s">
        <v>495</v>
      </c>
    </row>
    <row r="1454" spans="1:6" ht="14">
      <c r="A1454" t="s">
        <v>983</v>
      </c>
      <c r="B1454" s="1">
        <v>2672</v>
      </c>
      <c r="C1454" t="s">
        <v>864</v>
      </c>
      <c r="D1454" s="2" t="str">
        <f>IF('P41'!F16&lt;&gt;"",'P41'!F16,"")</f>
        <v/>
      </c>
      <c r="E1454" s="1" t="s">
        <v>487</v>
      </c>
      <c r="F1454" t="s">
        <v>495</v>
      </c>
    </row>
    <row r="1455" spans="1:6" ht="14">
      <c r="A1455" t="s">
        <v>983</v>
      </c>
      <c r="B1455" s="1">
        <v>2673</v>
      </c>
      <c r="C1455" t="s">
        <v>997</v>
      </c>
      <c r="D1455" s="2" t="str">
        <f>IF('P41'!H16&lt;&gt;"",'P41'!H16,"")</f>
        <v/>
      </c>
      <c r="E1455" s="1" t="s">
        <v>487</v>
      </c>
      <c r="F1455" t="s">
        <v>495</v>
      </c>
    </row>
    <row r="1456" spans="1:6" ht="14">
      <c r="A1456" t="s">
        <v>983</v>
      </c>
      <c r="B1456" s="1">
        <v>2677</v>
      </c>
      <c r="C1456" t="s">
        <v>557</v>
      </c>
      <c r="D1456" t="str">
        <f>IF('P41'!D20&lt;&gt;"",'P41'!D20,"")</f>
        <v/>
      </c>
      <c r="E1456" s="1" t="s">
        <v>487</v>
      </c>
      <c r="F1456" t="s">
        <v>492</v>
      </c>
    </row>
    <row r="1457" spans="1:6" ht="14">
      <c r="A1457" t="s">
        <v>983</v>
      </c>
      <c r="B1457" s="1">
        <v>2680</v>
      </c>
      <c r="C1457" t="s">
        <v>972</v>
      </c>
      <c r="D1457" t="str">
        <f>IF('P41'!D21&lt;&gt;"",'P41'!D21,"")</f>
        <v/>
      </c>
      <c r="E1457" s="1" t="s">
        <v>487</v>
      </c>
    </row>
    <row r="1458" spans="1:6" ht="14">
      <c r="A1458" t="s">
        <v>998</v>
      </c>
      <c r="B1458" s="1">
        <v>2685</v>
      </c>
      <c r="C1458" t="s">
        <v>639</v>
      </c>
      <c r="D1458" t="str">
        <f>IF('P42'!C5&lt;&gt;"",'P42'!C5,"")</f>
        <v/>
      </c>
      <c r="E1458" s="1" t="s">
        <v>487</v>
      </c>
      <c r="F1458" t="s">
        <v>492</v>
      </c>
    </row>
    <row r="1459" spans="1:6" ht="14">
      <c r="A1459" t="s">
        <v>998</v>
      </c>
      <c r="B1459" s="1">
        <v>2689</v>
      </c>
      <c r="C1459" t="s">
        <v>535</v>
      </c>
      <c r="D1459" t="str">
        <f>IF('P42'!D8&lt;&gt;"",'P42'!D8,"")</f>
        <v/>
      </c>
      <c r="E1459" s="1" t="s">
        <v>487</v>
      </c>
      <c r="F1459" t="s">
        <v>492</v>
      </c>
    </row>
    <row r="1460" spans="1:6" ht="14">
      <c r="A1460" t="s">
        <v>998</v>
      </c>
      <c r="B1460" s="1">
        <v>2693</v>
      </c>
      <c r="C1460" t="s">
        <v>657</v>
      </c>
      <c r="D1460" t="str">
        <f>IF('P42'!C12&lt;&gt;"",'P42'!C12,"")</f>
        <v/>
      </c>
      <c r="E1460" s="1" t="s">
        <v>487</v>
      </c>
      <c r="F1460" t="s">
        <v>492</v>
      </c>
    </row>
    <row r="1461" spans="1:6" ht="14">
      <c r="A1461" t="s">
        <v>998</v>
      </c>
      <c r="B1461" s="1">
        <v>2697</v>
      </c>
      <c r="C1461" t="s">
        <v>505</v>
      </c>
      <c r="D1461" t="str">
        <f>IF('P42'!C15&lt;&gt;"",'P42'!C15,"")</f>
        <v/>
      </c>
      <c r="E1461" s="1" t="s">
        <v>487</v>
      </c>
      <c r="F1461" t="s">
        <v>492</v>
      </c>
    </row>
    <row r="1462" spans="1:6" ht="14">
      <c r="A1462" t="s">
        <v>998</v>
      </c>
      <c r="B1462" s="1">
        <v>2702</v>
      </c>
      <c r="C1462" t="s">
        <v>999</v>
      </c>
      <c r="D1462" t="str">
        <f>IF('P42'!C20&lt;&gt;"",'P42'!C20,"")</f>
        <v/>
      </c>
      <c r="E1462" s="1" t="s">
        <v>487</v>
      </c>
      <c r="F1462" t="s">
        <v>492</v>
      </c>
    </row>
    <row r="1463" spans="1:6" ht="14">
      <c r="A1463" t="s">
        <v>998</v>
      </c>
      <c r="B1463" s="1">
        <v>2705</v>
      </c>
      <c r="C1463" t="s">
        <v>1000</v>
      </c>
      <c r="D1463" t="str">
        <f>IF('P42'!C22&lt;&gt;"",'P42'!C22,"")</f>
        <v/>
      </c>
      <c r="E1463" s="1" t="s">
        <v>487</v>
      </c>
      <c r="F1463" t="s">
        <v>492</v>
      </c>
    </row>
    <row r="1464" spans="1:6" ht="14">
      <c r="A1464" t="s">
        <v>998</v>
      </c>
      <c r="B1464" s="1">
        <v>2708</v>
      </c>
      <c r="C1464" t="s">
        <v>1001</v>
      </c>
      <c r="D1464" t="str">
        <f>IF('P42'!C24&lt;&gt;"",'P42'!C24,"")</f>
        <v/>
      </c>
      <c r="E1464" s="1" t="s">
        <v>487</v>
      </c>
      <c r="F1464" t="s">
        <v>492</v>
      </c>
    </row>
    <row r="1465" spans="1:6" ht="14">
      <c r="A1465" t="s">
        <v>1002</v>
      </c>
      <c r="B1465" s="1">
        <v>2712</v>
      </c>
      <c r="C1465" t="s">
        <v>493</v>
      </c>
      <c r="D1465" t="str">
        <f>IF('P43'!C3&lt;&gt;"",'P43'!C3,"")</f>
        <v/>
      </c>
      <c r="E1465" s="1" t="s">
        <v>487</v>
      </c>
      <c r="F1465" t="s">
        <v>492</v>
      </c>
    </row>
    <row r="1466" spans="1:6" ht="14">
      <c r="A1466" t="s">
        <v>1002</v>
      </c>
      <c r="B1466" s="1">
        <v>2718</v>
      </c>
      <c r="C1466" t="s">
        <v>649</v>
      </c>
      <c r="D1466" t="str">
        <f>IF('P43'!C8&lt;&gt;"",'P43'!C8,"")</f>
        <v/>
      </c>
      <c r="E1466" s="1" t="s">
        <v>487</v>
      </c>
      <c r="F1466" t="s">
        <v>492</v>
      </c>
    </row>
    <row r="1467" spans="1:6" ht="14">
      <c r="A1467" t="s">
        <v>1002</v>
      </c>
      <c r="B1467" s="1">
        <v>2721</v>
      </c>
      <c r="C1467" t="s">
        <v>653</v>
      </c>
      <c r="D1467" s="4" t="str">
        <f>IF('P43'!C9&lt;&gt;"",'P43'!C9,"")</f>
        <v/>
      </c>
      <c r="E1467" s="1" t="s">
        <v>487</v>
      </c>
      <c r="F1467" t="s">
        <v>498</v>
      </c>
    </row>
    <row r="1468" spans="1:6" ht="14">
      <c r="A1468" t="s">
        <v>1002</v>
      </c>
      <c r="B1468" s="1">
        <v>2723</v>
      </c>
      <c r="C1468" t="s">
        <v>497</v>
      </c>
      <c r="D1468" s="8" t="str">
        <f>IF('P43'!C10&lt;&gt;"",'P43'!C10,"")</f>
        <v/>
      </c>
      <c r="E1468" s="1" t="s">
        <v>487</v>
      </c>
      <c r="F1468" t="s">
        <v>1003</v>
      </c>
    </row>
    <row r="1469" spans="1:6" ht="14">
      <c r="A1469" t="s">
        <v>1002</v>
      </c>
      <c r="B1469" s="1">
        <v>2726</v>
      </c>
      <c r="C1469" t="s">
        <v>1004</v>
      </c>
      <c r="D1469" t="str">
        <f>IF('P43'!C11&lt;&gt;"",'P43'!C11,"")</f>
        <v/>
      </c>
      <c r="E1469" s="1" t="s">
        <v>487</v>
      </c>
      <c r="F1469" t="s">
        <v>492</v>
      </c>
    </row>
    <row r="1470" spans="1:6" ht="14">
      <c r="A1470" t="s">
        <v>1002</v>
      </c>
      <c r="B1470" s="1">
        <v>2729</v>
      </c>
      <c r="C1470" t="s">
        <v>660</v>
      </c>
      <c r="D1470" t="str">
        <f>IF('P43'!C14&lt;&gt;"",'P43'!C14,"")</f>
        <v/>
      </c>
      <c r="E1470" s="1" t="s">
        <v>487</v>
      </c>
      <c r="F1470" t="s">
        <v>492</v>
      </c>
    </row>
    <row r="1471" spans="1:6" ht="14">
      <c r="A1471" t="s">
        <v>1002</v>
      </c>
      <c r="B1471" s="1">
        <v>2732</v>
      </c>
      <c r="C1471" t="s">
        <v>505</v>
      </c>
      <c r="D1471" s="4" t="str">
        <f>IF('P43'!C15&lt;&gt;"",'P43'!C15,"")</f>
        <v/>
      </c>
      <c r="E1471" s="1" t="s">
        <v>487</v>
      </c>
      <c r="F1471" t="s">
        <v>498</v>
      </c>
    </row>
    <row r="1472" spans="1:6" ht="14">
      <c r="A1472" t="s">
        <v>1002</v>
      </c>
      <c r="B1472" s="1">
        <v>2734</v>
      </c>
      <c r="C1472" t="s">
        <v>663</v>
      </c>
      <c r="D1472" s="8" t="str">
        <f>IF('P43'!C16&lt;&gt;"",'P43'!C16,"")</f>
        <v/>
      </c>
      <c r="E1472" s="1" t="s">
        <v>487</v>
      </c>
      <c r="F1472" t="s">
        <v>1003</v>
      </c>
    </row>
    <row r="1473" spans="1:6" ht="14">
      <c r="A1473" t="s">
        <v>1002</v>
      </c>
      <c r="B1473" s="1">
        <v>2737</v>
      </c>
      <c r="C1473" t="s">
        <v>1005</v>
      </c>
      <c r="D1473" t="str">
        <f>IF('P43'!C17&lt;&gt;"",'P43'!C17,"")</f>
        <v/>
      </c>
      <c r="E1473" s="1" t="s">
        <v>487</v>
      </c>
      <c r="F1473" t="s">
        <v>492</v>
      </c>
    </row>
    <row r="1474" spans="1:6" ht="14">
      <c r="A1474" t="s">
        <v>1002</v>
      </c>
      <c r="B1474" s="1">
        <v>2739</v>
      </c>
      <c r="C1474" t="s">
        <v>555</v>
      </c>
      <c r="D1474" s="8" t="str">
        <f>IF('P43'!D18&lt;&gt;"",'P43'!D18,"")</f>
        <v/>
      </c>
      <c r="E1474" s="1" t="s">
        <v>487</v>
      </c>
      <c r="F1474" t="s">
        <v>1003</v>
      </c>
    </row>
    <row r="1475" spans="1:6" ht="14">
      <c r="A1475" t="s">
        <v>1002</v>
      </c>
      <c r="B1475" s="1">
        <v>2743</v>
      </c>
      <c r="C1475" t="s">
        <v>905</v>
      </c>
      <c r="D1475" t="str">
        <f>IF('P43'!D21&lt;&gt;"",'P43'!D21,"")</f>
        <v/>
      </c>
      <c r="E1475" s="1" t="s">
        <v>487</v>
      </c>
      <c r="F1475" t="s">
        <v>492</v>
      </c>
    </row>
    <row r="1476" spans="1:6" ht="14">
      <c r="A1476" t="s">
        <v>1002</v>
      </c>
      <c r="B1476" s="1">
        <v>2746</v>
      </c>
      <c r="C1476" t="s">
        <v>907</v>
      </c>
      <c r="D1476" t="str">
        <f>IF('P43'!D22&lt;&gt;"",'P43'!D22,"")</f>
        <v/>
      </c>
      <c r="E1476" s="1" t="s">
        <v>487</v>
      </c>
      <c r="F1476" t="s">
        <v>492</v>
      </c>
    </row>
    <row r="1477" spans="1:6" ht="14">
      <c r="A1477" t="s">
        <v>1006</v>
      </c>
      <c r="B1477" s="1">
        <v>2751</v>
      </c>
      <c r="C1477" t="s">
        <v>493</v>
      </c>
      <c r="D1477" t="str">
        <f>IF('P44'!C3&lt;&gt;"",'P44'!C3,"")</f>
        <v/>
      </c>
      <c r="E1477" s="1" t="s">
        <v>487</v>
      </c>
      <c r="F1477" t="s">
        <v>492</v>
      </c>
    </row>
    <row r="1478" spans="1:6" ht="14">
      <c r="A1478" t="s">
        <v>1006</v>
      </c>
      <c r="B1478" s="1">
        <v>2756</v>
      </c>
      <c r="C1478" t="s">
        <v>1007</v>
      </c>
      <c r="D1478" t="str">
        <f>IF('P44'!C7&lt;&gt;"",'P44'!C7,"")</f>
        <v/>
      </c>
      <c r="E1478" s="1" t="s">
        <v>487</v>
      </c>
      <c r="F1478" t="s">
        <v>492</v>
      </c>
    </row>
    <row r="1479" spans="1:6" ht="14">
      <c r="A1479" t="s">
        <v>1006</v>
      </c>
      <c r="B1479" s="1">
        <v>2758</v>
      </c>
      <c r="C1479" t="s">
        <v>649</v>
      </c>
      <c r="D1479" s="8" t="str">
        <f>IF('P44'!C8&lt;&gt;"",'P44'!C8,"")</f>
        <v/>
      </c>
      <c r="E1479" s="1" t="s">
        <v>487</v>
      </c>
      <c r="F1479" t="s">
        <v>1003</v>
      </c>
    </row>
    <row r="1480" spans="1:6" ht="14">
      <c r="A1480" t="s">
        <v>1006</v>
      </c>
      <c r="B1480" s="1">
        <v>2761</v>
      </c>
      <c r="C1480" t="s">
        <v>1008</v>
      </c>
      <c r="D1480" t="str">
        <f>IF('P44'!C9&lt;&gt;"",'P44'!C9,"")</f>
        <v/>
      </c>
      <c r="E1480" s="1" t="s">
        <v>487</v>
      </c>
      <c r="F1480" t="s">
        <v>492</v>
      </c>
    </row>
    <row r="1481" spans="1:6" ht="14">
      <c r="A1481" t="s">
        <v>1006</v>
      </c>
      <c r="B1481" s="1">
        <v>2763</v>
      </c>
      <c r="C1481" t="s">
        <v>898</v>
      </c>
      <c r="D1481" t="str">
        <f>IF('P44'!C11&lt;&gt;"",'P44'!C11,"")</f>
        <v/>
      </c>
      <c r="E1481" s="1" t="s">
        <v>487</v>
      </c>
      <c r="F1481" t="s">
        <v>492</v>
      </c>
    </row>
    <row r="1482" spans="1:6" ht="14">
      <c r="A1482" t="s">
        <v>1006</v>
      </c>
      <c r="B1482" s="1">
        <v>2765</v>
      </c>
      <c r="C1482" t="s">
        <v>657</v>
      </c>
      <c r="D1482" s="8" t="str">
        <f>IF('P44'!C12&lt;&gt;"",'P44'!C12,"")</f>
        <v/>
      </c>
      <c r="E1482" s="1" t="s">
        <v>487</v>
      </c>
      <c r="F1482" t="s">
        <v>1003</v>
      </c>
    </row>
    <row r="1483" spans="1:6" ht="14">
      <c r="A1483" t="s">
        <v>1006</v>
      </c>
      <c r="B1483" s="1">
        <v>2768</v>
      </c>
      <c r="C1483" t="s">
        <v>1009</v>
      </c>
      <c r="D1483" t="str">
        <f>IF('P44'!C13&lt;&gt;"",'P44'!C13,"")</f>
        <v/>
      </c>
      <c r="E1483" s="1" t="s">
        <v>487</v>
      </c>
      <c r="F1483" t="s">
        <v>492</v>
      </c>
    </row>
    <row r="1484" spans="1:6" ht="14">
      <c r="A1484" t="s">
        <v>1006</v>
      </c>
      <c r="B1484" s="1">
        <v>2771</v>
      </c>
      <c r="C1484" t="s">
        <v>663</v>
      </c>
      <c r="D1484" t="str">
        <f>IF('P44'!C16&lt;&gt;"",'P44'!C16,"")</f>
        <v/>
      </c>
      <c r="E1484" s="1" t="s">
        <v>487</v>
      </c>
      <c r="F1484" t="s">
        <v>492</v>
      </c>
    </row>
    <row r="1485" spans="1:6" ht="14">
      <c r="A1485" t="s">
        <v>1006</v>
      </c>
      <c r="B1485" s="1">
        <v>2774</v>
      </c>
      <c r="C1485" t="s">
        <v>1010</v>
      </c>
      <c r="D1485" t="str">
        <f>IF('P44'!B19&lt;&gt;"",'P44'!B19,"")</f>
        <v/>
      </c>
      <c r="E1485" s="1" t="s">
        <v>487</v>
      </c>
      <c r="F1485" t="s">
        <v>492</v>
      </c>
    </row>
    <row r="1486" spans="1:6" ht="14">
      <c r="A1486" t="s">
        <v>1006</v>
      </c>
      <c r="B1486" s="1">
        <v>2777</v>
      </c>
      <c r="C1486" t="s">
        <v>1000</v>
      </c>
      <c r="D1486" t="str">
        <f>IF('P44'!C22&lt;&gt;"",'P44'!C22,"")</f>
        <v/>
      </c>
      <c r="E1486" s="1" t="s">
        <v>487</v>
      </c>
      <c r="F1486" t="s">
        <v>492</v>
      </c>
    </row>
    <row r="1487" spans="1:6" ht="14">
      <c r="A1487" t="s">
        <v>1006</v>
      </c>
      <c r="B1487" s="1">
        <v>2780</v>
      </c>
      <c r="C1487" t="s">
        <v>1011</v>
      </c>
      <c r="D1487" t="str">
        <f>IF('P44'!B25&lt;&gt;"",'P44'!B25,"")</f>
        <v/>
      </c>
      <c r="E1487" s="1" t="s">
        <v>487</v>
      </c>
      <c r="F1487" t="s">
        <v>492</v>
      </c>
    </row>
    <row r="1488" spans="1:6" ht="14">
      <c r="A1488" t="s">
        <v>1012</v>
      </c>
      <c r="B1488" s="1">
        <v>2785</v>
      </c>
      <c r="C1488" t="s">
        <v>1013</v>
      </c>
      <c r="D1488" t="str">
        <f>IF('P45'!B5&lt;&gt;"",'P45'!B5,"")</f>
        <v/>
      </c>
      <c r="E1488" s="1" t="s">
        <v>487</v>
      </c>
      <c r="F1488" t="s">
        <v>492</v>
      </c>
    </row>
    <row r="1489" spans="1:6" ht="14">
      <c r="A1489" t="s">
        <v>1014</v>
      </c>
      <c r="B1489" s="1">
        <v>2792</v>
      </c>
      <c r="C1489" t="s">
        <v>527</v>
      </c>
      <c r="D1489" s="5" t="str">
        <f>IF('P46'!D4&lt;&gt;"",'P46'!D4,"")</f>
        <v/>
      </c>
      <c r="E1489" s="1" t="s">
        <v>487</v>
      </c>
      <c r="F1489" t="s">
        <v>846</v>
      </c>
    </row>
    <row r="1490" spans="1:6" ht="14">
      <c r="A1490" t="s">
        <v>1014</v>
      </c>
      <c r="B1490" s="1">
        <v>2796</v>
      </c>
      <c r="C1490" t="s">
        <v>529</v>
      </c>
      <c r="D1490" s="5" t="str">
        <f>IF('P46'!D5&lt;&gt;"",'P46'!D5,"")</f>
        <v/>
      </c>
      <c r="E1490" s="1" t="s">
        <v>487</v>
      </c>
      <c r="F1490" t="s">
        <v>846</v>
      </c>
    </row>
    <row r="1491" spans="1:6" ht="14">
      <c r="A1491" t="s">
        <v>1014</v>
      </c>
      <c r="B1491" s="1">
        <v>2801</v>
      </c>
      <c r="C1491" t="s">
        <v>531</v>
      </c>
      <c r="D1491" s="5" t="str">
        <f>IF('P46'!D6&lt;&gt;"",'P46'!D6,"")</f>
        <v/>
      </c>
      <c r="E1491" s="1" t="s">
        <v>487</v>
      </c>
      <c r="F1491" t="s">
        <v>846</v>
      </c>
    </row>
    <row r="1492" spans="1:6" ht="14">
      <c r="A1492" t="s">
        <v>1014</v>
      </c>
      <c r="B1492" s="1">
        <v>2806</v>
      </c>
      <c r="C1492" t="s">
        <v>533</v>
      </c>
      <c r="D1492" s="5" t="str">
        <f>IF('P46'!D7&lt;&gt;"",'P46'!D7,"")</f>
        <v/>
      </c>
      <c r="E1492" s="1" t="s">
        <v>487</v>
      </c>
      <c r="F1492" t="s">
        <v>846</v>
      </c>
    </row>
    <row r="1493" spans="1:6" ht="14">
      <c r="A1493" t="s">
        <v>1014</v>
      </c>
      <c r="B1493" s="1">
        <v>2810</v>
      </c>
      <c r="C1493" t="s">
        <v>535</v>
      </c>
      <c r="D1493" s="5" t="str">
        <f>IF('P46'!D8&lt;&gt;"",'P46'!D8,"")</f>
        <v/>
      </c>
      <c r="E1493" s="1" t="s">
        <v>487</v>
      </c>
      <c r="F1493" t="s">
        <v>846</v>
      </c>
    </row>
    <row r="1494" spans="1:6" ht="14">
      <c r="A1494" t="s">
        <v>1014</v>
      </c>
      <c r="B1494" s="1">
        <v>2814</v>
      </c>
      <c r="C1494" t="s">
        <v>537</v>
      </c>
      <c r="D1494" s="5" t="str">
        <f>IF('P46'!D9&lt;&gt;"",'P46'!D9,"")</f>
        <v/>
      </c>
      <c r="E1494" s="1" t="s">
        <v>487</v>
      </c>
      <c r="F1494" t="s">
        <v>846</v>
      </c>
    </row>
    <row r="1495" spans="1:6" ht="14">
      <c r="A1495" t="s">
        <v>1014</v>
      </c>
      <c r="B1495" s="1">
        <v>2819</v>
      </c>
      <c r="C1495" t="s">
        <v>539</v>
      </c>
      <c r="D1495" s="5" t="str">
        <f>IF('P46'!D10&lt;&gt;"",'P46'!D10,"")</f>
        <v/>
      </c>
      <c r="E1495" s="1" t="s">
        <v>487</v>
      </c>
      <c r="F1495" t="s">
        <v>846</v>
      </c>
    </row>
    <row r="1496" spans="1:6" ht="14">
      <c r="A1496" t="s">
        <v>1014</v>
      </c>
      <c r="B1496" s="1">
        <v>2824</v>
      </c>
      <c r="C1496" t="s">
        <v>541</v>
      </c>
      <c r="D1496" s="5" t="str">
        <f>IF('P46'!D11&lt;&gt;"",'P46'!D11,"")</f>
        <v/>
      </c>
      <c r="E1496" s="1" t="s">
        <v>487</v>
      </c>
      <c r="F1496" t="s">
        <v>846</v>
      </c>
    </row>
    <row r="1497" spans="1:6" ht="14">
      <c r="A1497" t="s">
        <v>1014</v>
      </c>
      <c r="B1497" s="1">
        <v>2828</v>
      </c>
      <c r="C1497" t="s">
        <v>543</v>
      </c>
      <c r="D1497" s="5" t="str">
        <f>IF('P46'!D12&lt;&gt;"",'P46'!D12,"")</f>
        <v/>
      </c>
      <c r="E1497" s="1" t="s">
        <v>487</v>
      </c>
      <c r="F1497" t="s">
        <v>846</v>
      </c>
    </row>
    <row r="1498" spans="1:6" ht="14">
      <c r="A1498" t="s">
        <v>1014</v>
      </c>
      <c r="B1498" s="1">
        <v>2832</v>
      </c>
      <c r="C1498" t="s">
        <v>545</v>
      </c>
      <c r="D1498" s="5" t="e">
        <f>IF('P46'!D13&lt;&gt;"",'P46'!D13,"")</f>
        <v>#VALUE!</v>
      </c>
      <c r="E1498" s="1" t="s">
        <v>487</v>
      </c>
      <c r="F1498" t="s">
        <v>846</v>
      </c>
    </row>
    <row r="1499" spans="1:6" ht="14">
      <c r="A1499" t="s">
        <v>1014</v>
      </c>
      <c r="B1499" s="1">
        <v>2836</v>
      </c>
      <c r="C1499" t="s">
        <v>547</v>
      </c>
      <c r="D1499" s="5" t="str">
        <f>IF('P46'!D14&lt;&gt;"",'P46'!D14,"")</f>
        <v/>
      </c>
      <c r="E1499" s="1" t="s">
        <v>487</v>
      </c>
      <c r="F1499" t="s">
        <v>846</v>
      </c>
    </row>
    <row r="1500" spans="1:6" ht="14">
      <c r="A1500" t="s">
        <v>1014</v>
      </c>
      <c r="B1500" s="1">
        <v>2840</v>
      </c>
      <c r="C1500" t="s">
        <v>549</v>
      </c>
      <c r="D1500" s="5" t="e">
        <f>IF('P46'!D15&lt;&gt;"",'P46'!D15,"")</f>
        <v>#VALUE!</v>
      </c>
      <c r="E1500" s="1" t="s">
        <v>487</v>
      </c>
      <c r="F1500" t="s">
        <v>846</v>
      </c>
    </row>
    <row r="1501" spans="1:6" ht="14">
      <c r="A1501" t="s">
        <v>1014</v>
      </c>
      <c r="B1501" s="1">
        <v>2844</v>
      </c>
      <c r="C1501" t="s">
        <v>551</v>
      </c>
      <c r="D1501" t="e">
        <f>IF('P46'!D16&lt;&gt;"",'P46'!D16,"")</f>
        <v>#VALUE!</v>
      </c>
      <c r="E1501" s="1" t="s">
        <v>487</v>
      </c>
      <c r="F1501" t="s">
        <v>492</v>
      </c>
    </row>
    <row r="1502" spans="1:6" ht="14">
      <c r="A1502" t="s">
        <v>1015</v>
      </c>
      <c r="B1502" s="1">
        <v>2852</v>
      </c>
      <c r="C1502" t="s">
        <v>639</v>
      </c>
      <c r="D1502" t="str">
        <f>IF('P47'!C4&lt;&gt;"",'P47'!C4,"")</f>
        <v/>
      </c>
      <c r="E1502" s="1" t="s">
        <v>487</v>
      </c>
      <c r="F1502" t="s">
        <v>492</v>
      </c>
    </row>
    <row r="1503" spans="1:6" ht="14">
      <c r="A1503" t="s">
        <v>1015</v>
      </c>
      <c r="B1503" s="1">
        <v>2856</v>
      </c>
      <c r="C1503" t="s">
        <v>535</v>
      </c>
      <c r="D1503" t="str">
        <f>IF('P47'!D7&lt;&gt;"",'P47'!D7,"")</f>
        <v/>
      </c>
      <c r="E1503" s="1" t="s">
        <v>487</v>
      </c>
      <c r="F1503" t="s">
        <v>492</v>
      </c>
    </row>
    <row r="1504" spans="1:6" ht="14">
      <c r="A1504" t="s">
        <v>1015</v>
      </c>
      <c r="B1504" s="1">
        <v>2859</v>
      </c>
      <c r="C1504" t="s">
        <v>537</v>
      </c>
      <c r="D1504" t="str">
        <f>IF('P47'!D8&lt;&gt;"",'P47'!D8,"")</f>
        <v/>
      </c>
      <c r="E1504" s="1" t="s">
        <v>487</v>
      </c>
      <c r="F1504" t="s">
        <v>492</v>
      </c>
    </row>
    <row r="1505" spans="1:6" ht="14">
      <c r="A1505" t="s">
        <v>1015</v>
      </c>
      <c r="B1505" s="1">
        <v>2862</v>
      </c>
      <c r="C1505" t="s">
        <v>657</v>
      </c>
      <c r="D1505" t="str">
        <f>IF('P47'!C11&lt;&gt;"",'P47'!C11,"")</f>
        <v/>
      </c>
      <c r="E1505" s="1" t="s">
        <v>487</v>
      </c>
      <c r="F1505" t="s">
        <v>492</v>
      </c>
    </row>
    <row r="1506" spans="1:6" ht="14">
      <c r="A1506" t="s">
        <v>1015</v>
      </c>
      <c r="B1506" s="1">
        <v>2866</v>
      </c>
      <c r="C1506" t="s">
        <v>660</v>
      </c>
      <c r="D1506" s="4" t="str">
        <f>IF('P47'!C13&lt;&gt;"",'P47'!C13,"")</f>
        <v/>
      </c>
      <c r="E1506" s="1" t="s">
        <v>487</v>
      </c>
      <c r="F1506" t="s">
        <v>498</v>
      </c>
    </row>
    <row r="1507" spans="1:6" ht="14">
      <c r="A1507" t="s">
        <v>1015</v>
      </c>
      <c r="B1507" s="1">
        <v>2868</v>
      </c>
      <c r="C1507" t="s">
        <v>508</v>
      </c>
      <c r="D1507" t="str">
        <f>IF('P47'!C16&lt;&gt;"",'P47'!C16,"")</f>
        <v/>
      </c>
      <c r="E1507" s="1" t="s">
        <v>487</v>
      </c>
      <c r="F1507" t="s">
        <v>492</v>
      </c>
    </row>
    <row r="1508" spans="1:6" ht="14">
      <c r="A1508" t="s">
        <v>1015</v>
      </c>
      <c r="B1508" s="1">
        <v>2872</v>
      </c>
      <c r="C1508" t="s">
        <v>830</v>
      </c>
      <c r="D1508" s="4" t="str">
        <f>IF('P47'!C18&lt;&gt;"",'P47'!C18,"")</f>
        <v/>
      </c>
      <c r="E1508" s="1" t="s">
        <v>487</v>
      </c>
      <c r="F1508" t="s">
        <v>498</v>
      </c>
    </row>
    <row r="1509" spans="1:6" ht="14">
      <c r="A1509" t="s">
        <v>1015</v>
      </c>
      <c r="B1509" s="1">
        <v>2875</v>
      </c>
      <c r="C1509" t="s">
        <v>1016</v>
      </c>
      <c r="D1509" t="str">
        <f>IF('P47'!C20&lt;&gt;"",'P47'!C20,"")</f>
        <v/>
      </c>
      <c r="E1509" s="1" t="s">
        <v>487</v>
      </c>
      <c r="F1509" t="s">
        <v>492</v>
      </c>
    </row>
    <row r="1510" spans="1:6" ht="14">
      <c r="A1510" t="s">
        <v>1017</v>
      </c>
      <c r="B1510" s="1">
        <v>2879</v>
      </c>
      <c r="C1510" t="s">
        <v>821</v>
      </c>
      <c r="D1510" t="str">
        <f>IF('P48'!C3&lt;&gt;"",'P48'!C3,"")</f>
        <v/>
      </c>
      <c r="E1510" s="1" t="s">
        <v>487</v>
      </c>
      <c r="F1510" t="s">
        <v>492</v>
      </c>
    </row>
    <row r="1511" spans="1:6" ht="14">
      <c r="A1511" t="s">
        <v>1017</v>
      </c>
      <c r="B1511" s="1">
        <v>2883</v>
      </c>
      <c r="C1511" t="s">
        <v>574</v>
      </c>
      <c r="D1511" s="5" t="str">
        <f>IF('P48'!E6&lt;&gt;"",'P48'!E6,"")</f>
        <v/>
      </c>
      <c r="E1511" s="1" t="s">
        <v>487</v>
      </c>
      <c r="F1511" t="s">
        <v>846</v>
      </c>
    </row>
    <row r="1512" spans="1:6" ht="14">
      <c r="A1512" t="s">
        <v>1017</v>
      </c>
      <c r="B1512" s="1">
        <v>2886</v>
      </c>
      <c r="C1512" t="s">
        <v>1018</v>
      </c>
      <c r="D1512" t="str">
        <f>IF('P48'!E7&lt;&gt;"",'P48'!E7,"")</f>
        <v/>
      </c>
      <c r="E1512" s="1" t="s">
        <v>487</v>
      </c>
      <c r="F1512" t="s">
        <v>492</v>
      </c>
    </row>
    <row r="1513" spans="1:6" ht="14">
      <c r="A1513" t="s">
        <v>1017</v>
      </c>
      <c r="B1513" s="1">
        <v>2888</v>
      </c>
      <c r="C1513" t="s">
        <v>1019</v>
      </c>
      <c r="D1513" t="str">
        <f>IF('P48'!E8&lt;&gt;"",'P48'!E8,"")</f>
        <v/>
      </c>
      <c r="E1513" s="1" t="s">
        <v>487</v>
      </c>
      <c r="F1513" t="s">
        <v>492</v>
      </c>
    </row>
    <row r="1514" spans="1:6" ht="14">
      <c r="A1514" t="s">
        <v>1017</v>
      </c>
      <c r="B1514" s="1">
        <v>2890</v>
      </c>
      <c r="C1514" t="s">
        <v>657</v>
      </c>
      <c r="D1514" t="str">
        <f>IF('P48'!C11&lt;&gt;"",'P48'!C11,"")</f>
        <v/>
      </c>
      <c r="E1514" s="1" t="s">
        <v>487</v>
      </c>
      <c r="F1514" t="s">
        <v>492</v>
      </c>
    </row>
    <row r="1515" spans="1:6" ht="14">
      <c r="A1515" t="s">
        <v>1017</v>
      </c>
      <c r="B1515" s="1">
        <v>2893</v>
      </c>
      <c r="C1515" t="s">
        <v>660</v>
      </c>
      <c r="D1515" s="4" t="str">
        <f>IF('P48'!C13&lt;&gt;"",'P48'!C13,"")</f>
        <v/>
      </c>
      <c r="E1515" s="1" t="s">
        <v>487</v>
      </c>
      <c r="F1515" t="s">
        <v>498</v>
      </c>
    </row>
    <row r="1516" spans="1:6" ht="14">
      <c r="A1516" t="s">
        <v>1017</v>
      </c>
      <c r="B1516" s="1">
        <v>2895</v>
      </c>
      <c r="C1516" t="s">
        <v>508</v>
      </c>
      <c r="D1516" t="str">
        <f>IF('P48'!C16&lt;&gt;"",'P48'!C16,"")</f>
        <v/>
      </c>
      <c r="E1516" s="1" t="s">
        <v>487</v>
      </c>
      <c r="F1516" t="s">
        <v>492</v>
      </c>
    </row>
    <row r="1517" spans="1:6" ht="14">
      <c r="A1517" t="s">
        <v>1017</v>
      </c>
      <c r="B1517" s="1">
        <v>2898</v>
      </c>
      <c r="C1517" t="s">
        <v>1020</v>
      </c>
      <c r="D1517" t="str">
        <f>IF('P48'!C18&lt;&gt;"",'P48'!C18,"")</f>
        <v/>
      </c>
      <c r="E1517" s="1" t="s">
        <v>487</v>
      </c>
      <c r="F1517" t="s">
        <v>492</v>
      </c>
    </row>
    <row r="1518" spans="1:6" ht="14">
      <c r="A1518" t="s">
        <v>1021</v>
      </c>
      <c r="B1518" s="1">
        <v>2903</v>
      </c>
      <c r="C1518" t="s">
        <v>818</v>
      </c>
      <c r="D1518" s="9" t="str">
        <f>IF('P49'!E3&lt;&gt;"",'P49'!E3,"")</f>
        <v/>
      </c>
      <c r="E1518" s="1" t="s">
        <v>487</v>
      </c>
      <c r="F1518" t="s">
        <v>1022</v>
      </c>
    </row>
    <row r="1519" spans="1:6" ht="14">
      <c r="A1519" t="s">
        <v>1021</v>
      </c>
      <c r="B1519" s="1">
        <v>2908</v>
      </c>
      <c r="C1519" t="s">
        <v>822</v>
      </c>
      <c r="D1519" s="9" t="str">
        <f>IF('P49'!E4&lt;&gt;"",'P49'!E4,"")</f>
        <v/>
      </c>
      <c r="E1519" s="1" t="s">
        <v>487</v>
      </c>
      <c r="F1519" t="s">
        <v>1022</v>
      </c>
    </row>
    <row r="1520" spans="1:6" ht="14">
      <c r="A1520" t="s">
        <v>1021</v>
      </c>
      <c r="B1520" s="1">
        <v>2913</v>
      </c>
      <c r="C1520" t="s">
        <v>640</v>
      </c>
      <c r="D1520" s="9" t="str">
        <f>IF('P49'!E5&lt;&gt;"",'P49'!E5,"")</f>
        <v/>
      </c>
      <c r="E1520" s="1" t="s">
        <v>487</v>
      </c>
      <c r="F1520" t="s">
        <v>1022</v>
      </c>
    </row>
    <row r="1521" spans="1:6" ht="14">
      <c r="A1521" t="s">
        <v>1021</v>
      </c>
      <c r="B1521" s="1">
        <v>2917</v>
      </c>
      <c r="C1521" t="s">
        <v>644</v>
      </c>
      <c r="D1521" s="9" t="str">
        <f>IF('P49'!E6&lt;&gt;"",'P49'!E6,"")</f>
        <v/>
      </c>
      <c r="E1521" s="1" t="s">
        <v>487</v>
      </c>
      <c r="F1521" t="s">
        <v>1022</v>
      </c>
    </row>
    <row r="1522" spans="1:6" ht="14">
      <c r="A1522" t="s">
        <v>1021</v>
      </c>
      <c r="B1522" s="1">
        <v>2921</v>
      </c>
      <c r="C1522" t="s">
        <v>574</v>
      </c>
      <c r="D1522" s="9" t="str">
        <f>IF('P49'!E7&lt;&gt;"",'P49'!E7,"")</f>
        <v/>
      </c>
      <c r="E1522" s="1" t="s">
        <v>487</v>
      </c>
      <c r="F1522" t="s">
        <v>1022</v>
      </c>
    </row>
    <row r="1523" spans="1:6" ht="14">
      <c r="A1523" t="s">
        <v>1021</v>
      </c>
      <c r="B1523" s="1">
        <v>2926</v>
      </c>
      <c r="C1523" t="s">
        <v>650</v>
      </c>
      <c r="D1523" s="9" t="str">
        <f>IF('P49'!E8&lt;&gt;"",'P49'!E8,"")</f>
        <v/>
      </c>
      <c r="E1523" s="1" t="s">
        <v>487</v>
      </c>
      <c r="F1523" t="s">
        <v>1022</v>
      </c>
    </row>
    <row r="1524" spans="1:6" ht="14">
      <c r="A1524" t="s">
        <v>1021</v>
      </c>
      <c r="B1524" s="1">
        <v>2932</v>
      </c>
      <c r="C1524" t="s">
        <v>600</v>
      </c>
      <c r="D1524" s="9" t="str">
        <f>IF('P49'!E9&lt;&gt;"",'P49'!E9,"")</f>
        <v/>
      </c>
      <c r="E1524" s="1" t="s">
        <v>487</v>
      </c>
      <c r="F1524" t="s">
        <v>1022</v>
      </c>
    </row>
    <row r="1525" spans="1:6" ht="14">
      <c r="A1525" t="s">
        <v>1021</v>
      </c>
      <c r="B1525" s="1">
        <v>2936</v>
      </c>
      <c r="C1525" t="s">
        <v>499</v>
      </c>
      <c r="D1525" s="9" t="str">
        <f>IF('P49'!E10&lt;&gt;"",'P49'!E10,"")</f>
        <v/>
      </c>
      <c r="E1525" s="1" t="s">
        <v>487</v>
      </c>
      <c r="F1525" t="s">
        <v>1022</v>
      </c>
    </row>
    <row r="1526" spans="1:6" ht="14">
      <c r="A1526" t="s">
        <v>1021</v>
      </c>
      <c r="B1526" s="1">
        <v>2940</v>
      </c>
      <c r="C1526" t="s">
        <v>724</v>
      </c>
      <c r="D1526" s="9" t="str">
        <f>IF('P49'!E11&lt;&gt;"",'P49'!E11,"")</f>
        <v/>
      </c>
      <c r="E1526" s="1" t="s">
        <v>487</v>
      </c>
      <c r="F1526" t="s">
        <v>1022</v>
      </c>
    </row>
    <row r="1527" spans="1:6" ht="14">
      <c r="A1527" t="s">
        <v>1021</v>
      </c>
      <c r="B1527" s="1">
        <v>2945</v>
      </c>
      <c r="C1527" t="s">
        <v>737</v>
      </c>
      <c r="D1527" s="9" t="str">
        <f>IF('P49'!E12&lt;&gt;"",'P49'!E12,"")</f>
        <v/>
      </c>
      <c r="E1527" s="1" t="s">
        <v>487</v>
      </c>
      <c r="F1527" t="s">
        <v>1022</v>
      </c>
    </row>
    <row r="1528" spans="1:6" ht="14">
      <c r="A1528" t="s">
        <v>1021</v>
      </c>
      <c r="B1528" s="1">
        <v>2950</v>
      </c>
      <c r="C1528" t="s">
        <v>503</v>
      </c>
      <c r="D1528" s="9" t="str">
        <f>IF('P49'!E13&lt;&gt;"",'P49'!E13,"")</f>
        <v/>
      </c>
      <c r="E1528" s="1" t="s">
        <v>487</v>
      </c>
      <c r="F1528" t="s">
        <v>1022</v>
      </c>
    </row>
    <row r="1529" spans="1:6" ht="14">
      <c r="A1529" t="s">
        <v>1021</v>
      </c>
      <c r="B1529" s="1">
        <v>2954</v>
      </c>
      <c r="C1529" t="s">
        <v>609</v>
      </c>
      <c r="D1529" s="9" t="str">
        <f>IF('P49'!E14&lt;&gt;"",'P49'!E14,"")</f>
        <v/>
      </c>
      <c r="E1529" s="1" t="s">
        <v>487</v>
      </c>
      <c r="F1529" t="s">
        <v>1022</v>
      </c>
    </row>
    <row r="1530" spans="1:6" ht="14">
      <c r="A1530" t="s">
        <v>1021</v>
      </c>
      <c r="B1530" s="1">
        <v>2958</v>
      </c>
      <c r="C1530" t="s">
        <v>506</v>
      </c>
      <c r="D1530" s="9" t="str">
        <f>IF('P49'!E15&lt;&gt;"",'P49'!E15,"")</f>
        <v/>
      </c>
      <c r="E1530" s="1" t="s">
        <v>487</v>
      </c>
      <c r="F1530" t="s">
        <v>1022</v>
      </c>
    </row>
    <row r="1531" spans="1:6" ht="14">
      <c r="A1531" t="s">
        <v>1021</v>
      </c>
      <c r="B1531" s="1">
        <v>2964</v>
      </c>
      <c r="C1531" t="s">
        <v>786</v>
      </c>
      <c r="D1531" s="9" t="str">
        <f>IF('P49'!E16&lt;&gt;"",'P49'!E16,"")</f>
        <v/>
      </c>
      <c r="E1531" s="1" t="s">
        <v>487</v>
      </c>
      <c r="F1531" t="s">
        <v>1022</v>
      </c>
    </row>
    <row r="1532" spans="1:6" ht="14">
      <c r="A1532" t="s">
        <v>1021</v>
      </c>
      <c r="B1532" s="1">
        <v>2969</v>
      </c>
      <c r="C1532" t="s">
        <v>509</v>
      </c>
      <c r="D1532" s="9" t="str">
        <f>IF('P49'!E17&lt;&gt;"",'P49'!E17,"")</f>
        <v/>
      </c>
      <c r="E1532" s="1" t="s">
        <v>487</v>
      </c>
      <c r="F1532" t="s">
        <v>1022</v>
      </c>
    </row>
    <row r="1533" spans="1:6" ht="14">
      <c r="A1533" t="s">
        <v>1021</v>
      </c>
      <c r="B1533" s="1">
        <v>2973</v>
      </c>
      <c r="C1533" t="s">
        <v>511</v>
      </c>
      <c r="D1533" s="9" t="str">
        <f>IF('P49'!E18&lt;&gt;"",'P49'!E18,"")</f>
        <v/>
      </c>
      <c r="E1533" s="1" t="s">
        <v>487</v>
      </c>
      <c r="F1533" t="s">
        <v>1022</v>
      </c>
    </row>
    <row r="1534" spans="1:6" ht="14">
      <c r="A1534" t="s">
        <v>1021</v>
      </c>
      <c r="B1534" s="1">
        <v>2977</v>
      </c>
      <c r="C1534" t="s">
        <v>514</v>
      </c>
      <c r="D1534" s="9" t="str">
        <f>IF('P49'!E19&lt;&gt;"",'P49'!E19,"")</f>
        <v/>
      </c>
      <c r="E1534" s="1" t="s">
        <v>487</v>
      </c>
      <c r="F1534" t="s">
        <v>1022</v>
      </c>
    </row>
    <row r="1535" spans="1:6" ht="14">
      <c r="A1535" t="s">
        <v>1021</v>
      </c>
      <c r="B1535" s="1">
        <v>2982</v>
      </c>
      <c r="C1535" t="s">
        <v>516</v>
      </c>
      <c r="D1535" s="9" t="str">
        <f>IF('P49'!E20&lt;&gt;"",'P49'!E20,"")</f>
        <v/>
      </c>
      <c r="E1535" s="1" t="s">
        <v>487</v>
      </c>
      <c r="F1535" t="s">
        <v>1022</v>
      </c>
    </row>
    <row r="1536" spans="1:6" ht="14">
      <c r="A1536" t="s">
        <v>1021</v>
      </c>
      <c r="B1536" s="1">
        <v>2987</v>
      </c>
      <c r="C1536" t="s">
        <v>591</v>
      </c>
      <c r="D1536" s="9" t="str">
        <f>IF('P49'!E21&lt;&gt;"",'P49'!E21,"")</f>
        <v/>
      </c>
      <c r="E1536" s="1" t="s">
        <v>487</v>
      </c>
      <c r="F1536" t="s">
        <v>1022</v>
      </c>
    </row>
    <row r="1537" spans="1:6" ht="14">
      <c r="A1537" t="s">
        <v>1021</v>
      </c>
      <c r="B1537" s="1">
        <v>2991</v>
      </c>
      <c r="C1537" t="s">
        <v>592</v>
      </c>
      <c r="D1537" s="9" t="str">
        <f>IF('P49'!E22&lt;&gt;"",'P49'!E22,"")</f>
        <v/>
      </c>
      <c r="E1537" s="1" t="s">
        <v>487</v>
      </c>
      <c r="F1537" t="s">
        <v>1022</v>
      </c>
    </row>
    <row r="1538" spans="1:6" ht="14">
      <c r="A1538" t="s">
        <v>1021</v>
      </c>
      <c r="B1538" s="1">
        <v>2996</v>
      </c>
      <c r="C1538" t="s">
        <v>831</v>
      </c>
      <c r="D1538" s="9" t="str">
        <f>IF('P49'!E23&lt;&gt;"",'P49'!E23,"")</f>
        <v/>
      </c>
      <c r="E1538" s="1" t="s">
        <v>487</v>
      </c>
      <c r="F1538" t="s">
        <v>1022</v>
      </c>
    </row>
    <row r="1539" spans="1:6" ht="14">
      <c r="A1539" t="s">
        <v>1021</v>
      </c>
      <c r="B1539" s="1">
        <v>3001</v>
      </c>
      <c r="C1539" t="s">
        <v>629</v>
      </c>
      <c r="D1539" s="9" t="str">
        <f>IF('P49'!E24&lt;&gt;"",'P49'!E24,"")</f>
        <v/>
      </c>
      <c r="E1539" s="1" t="s">
        <v>487</v>
      </c>
      <c r="F1539" t="s">
        <v>1022</v>
      </c>
    </row>
    <row r="1540" spans="1:6" ht="14">
      <c r="A1540" t="s">
        <v>1021</v>
      </c>
      <c r="B1540" s="1">
        <v>3006</v>
      </c>
      <c r="C1540" t="s">
        <v>1023</v>
      </c>
      <c r="D1540" s="9" t="str">
        <f>IF('P49'!E25&lt;&gt;"",'P49'!E25,"")</f>
        <v/>
      </c>
      <c r="E1540" s="1" t="s">
        <v>487</v>
      </c>
      <c r="F1540" t="s">
        <v>1022</v>
      </c>
    </row>
    <row r="1541" spans="1:6" ht="14">
      <c r="A1541" t="s">
        <v>1021</v>
      </c>
      <c r="B1541" s="1">
        <v>3010</v>
      </c>
      <c r="C1541" t="s">
        <v>1024</v>
      </c>
      <c r="D1541" s="9" t="str">
        <f>IF('P49'!E26&lt;&gt;"",'P49'!E26,"")</f>
        <v/>
      </c>
      <c r="E1541" s="1" t="s">
        <v>487</v>
      </c>
      <c r="F1541" t="s">
        <v>1022</v>
      </c>
    </row>
    <row r="1542" spans="1:6" ht="14">
      <c r="A1542" t="s">
        <v>1021</v>
      </c>
      <c r="B1542" s="1">
        <v>3014</v>
      </c>
      <c r="C1542" t="s">
        <v>1025</v>
      </c>
      <c r="D1542" s="9" t="str">
        <f>IF('P49'!E27&lt;&gt;"",'P49'!E27,"")</f>
        <v/>
      </c>
      <c r="E1542" s="1" t="s">
        <v>487</v>
      </c>
      <c r="F1542" t="s">
        <v>1022</v>
      </c>
    </row>
    <row r="1543" spans="1:6" ht="14">
      <c r="A1543" t="s">
        <v>1021</v>
      </c>
      <c r="B1543" s="1">
        <v>3019</v>
      </c>
      <c r="C1543" t="s">
        <v>1026</v>
      </c>
      <c r="D1543" s="9" t="str">
        <f>IF('P49'!E28&lt;&gt;"",'P49'!E28,"")</f>
        <v/>
      </c>
      <c r="E1543" s="1" t="s">
        <v>487</v>
      </c>
      <c r="F1543" t="s">
        <v>1022</v>
      </c>
    </row>
    <row r="1544" spans="1:6" ht="14">
      <c r="A1544" t="s">
        <v>1021</v>
      </c>
      <c r="B1544" s="1">
        <v>3023</v>
      </c>
      <c r="C1544" t="s">
        <v>1027</v>
      </c>
      <c r="D1544" s="9" t="str">
        <f>IF('P49'!E29&lt;&gt;"",'P49'!E29,"")</f>
        <v/>
      </c>
      <c r="E1544" s="1" t="s">
        <v>487</v>
      </c>
      <c r="F1544" t="s">
        <v>1022</v>
      </c>
    </row>
    <row r="1545" spans="1:6" ht="14">
      <c r="A1545" t="s">
        <v>1021</v>
      </c>
      <c r="B1545" s="1">
        <v>3027</v>
      </c>
      <c r="C1545" t="s">
        <v>1028</v>
      </c>
      <c r="D1545" s="9" t="str">
        <f>IF('P49'!E30&lt;&gt;"",'P49'!E30,"")</f>
        <v/>
      </c>
      <c r="E1545" s="1" t="s">
        <v>487</v>
      </c>
      <c r="F1545" t="s">
        <v>1022</v>
      </c>
    </row>
    <row r="1546" spans="1:6" ht="14">
      <c r="A1546" t="s">
        <v>1029</v>
      </c>
      <c r="B1546" s="1">
        <v>3032</v>
      </c>
      <c r="C1546" t="s">
        <v>519</v>
      </c>
      <c r="D1546" t="str">
        <f>IF('P50'!B3&lt;&gt;"",'P50'!B3,"")</f>
        <v/>
      </c>
      <c r="E1546" s="1" t="s">
        <v>487</v>
      </c>
      <c r="F1546" t="s">
        <v>492</v>
      </c>
    </row>
    <row r="1547" spans="1:6" ht="14">
      <c r="A1547" t="s">
        <v>1029</v>
      </c>
      <c r="B1547" s="1">
        <v>3035</v>
      </c>
      <c r="C1547" t="s">
        <v>522</v>
      </c>
      <c r="D1547" s="8" t="str">
        <f>IF('P50'!B6&lt;&gt;"",'P50'!B6,"")</f>
        <v/>
      </c>
      <c r="E1547" s="1" t="s">
        <v>487</v>
      </c>
      <c r="F1547" t="s">
        <v>1003</v>
      </c>
    </row>
    <row r="1548" spans="1:6" ht="14">
      <c r="A1548" t="s">
        <v>1029</v>
      </c>
      <c r="B1548" s="1">
        <v>3038</v>
      </c>
      <c r="C1548" t="s">
        <v>1030</v>
      </c>
      <c r="D1548" t="str">
        <f>IF('P50'!F6&lt;&gt;"",'P50'!F6,"")</f>
        <v/>
      </c>
      <c r="E1548" s="1" t="s">
        <v>487</v>
      </c>
      <c r="F1548" t="s">
        <v>492</v>
      </c>
    </row>
    <row r="1549" spans="1:6" ht="14">
      <c r="A1549" t="s">
        <v>1029</v>
      </c>
      <c r="B1549" s="1">
        <v>3049</v>
      </c>
      <c r="C1549" t="s">
        <v>1031</v>
      </c>
      <c r="D1549" t="str">
        <f>IF('P50'!B12&lt;&gt;"",'P50'!B12,"")</f>
        <v/>
      </c>
      <c r="E1549" s="1" t="s">
        <v>487</v>
      </c>
      <c r="F1549" t="s">
        <v>492</v>
      </c>
    </row>
    <row r="1550" spans="1:6" ht="14">
      <c r="A1550" t="s">
        <v>1029</v>
      </c>
      <c r="B1550" s="1">
        <v>3050</v>
      </c>
      <c r="C1550" t="s">
        <v>543</v>
      </c>
      <c r="D1550" s="4" t="str">
        <f>IF('P50'!D12&lt;&gt;"",'P50'!D12,"")</f>
        <v/>
      </c>
      <c r="E1550" s="1" t="s">
        <v>487</v>
      </c>
      <c r="F1550" t="s">
        <v>498</v>
      </c>
    </row>
    <row r="1551" spans="1:6" ht="14">
      <c r="A1551" t="s">
        <v>1029</v>
      </c>
      <c r="B1551" s="1">
        <v>3051</v>
      </c>
      <c r="C1551" t="s">
        <v>737</v>
      </c>
      <c r="D1551" s="5" t="str">
        <f>IF('P50'!E12&lt;&gt;"",'P50'!E12,"")</f>
        <v/>
      </c>
      <c r="E1551" s="1" t="s">
        <v>487</v>
      </c>
      <c r="F1551" t="s">
        <v>846</v>
      </c>
    </row>
    <row r="1552" spans="1:6" ht="14">
      <c r="A1552" t="s">
        <v>1029</v>
      </c>
      <c r="B1552" s="1">
        <v>3053</v>
      </c>
      <c r="C1552" t="s">
        <v>544</v>
      </c>
      <c r="D1552" t="str">
        <f>IF('P50'!G12&lt;&gt;"",'P50'!G12,"")</f>
        <v/>
      </c>
      <c r="E1552" s="1" t="s">
        <v>487</v>
      </c>
      <c r="F1552" t="s">
        <v>492</v>
      </c>
    </row>
    <row r="1553" spans="1:6" ht="14">
      <c r="A1553" t="s">
        <v>1029</v>
      </c>
      <c r="B1553" s="1">
        <v>3054</v>
      </c>
      <c r="C1553" t="s">
        <v>658</v>
      </c>
      <c r="D1553" t="str">
        <f>IF('P50'!H12&lt;&gt;"",'P50'!H12,"")</f>
        <v/>
      </c>
      <c r="E1553" s="1" t="s">
        <v>487</v>
      </c>
      <c r="F1553" t="s">
        <v>492</v>
      </c>
    </row>
    <row r="1554" spans="1:6" ht="14">
      <c r="A1554" t="s">
        <v>1029</v>
      </c>
      <c r="B1554" s="1">
        <v>3055</v>
      </c>
      <c r="C1554" t="s">
        <v>738</v>
      </c>
      <c r="D1554" t="str">
        <f>IF('P50'!I12&lt;&gt;"",'P50'!I12,"")</f>
        <v/>
      </c>
      <c r="E1554" s="1" t="s">
        <v>487</v>
      </c>
      <c r="F1554" t="s">
        <v>492</v>
      </c>
    </row>
    <row r="1555" spans="1:6" ht="14">
      <c r="A1555" t="s">
        <v>1029</v>
      </c>
      <c r="B1555" s="1">
        <v>3057</v>
      </c>
      <c r="C1555" t="s">
        <v>1032</v>
      </c>
      <c r="D1555" t="str">
        <f>IF('P50'!B13&lt;&gt;"",'P50'!B13,"")</f>
        <v/>
      </c>
      <c r="E1555" s="1" t="s">
        <v>487</v>
      </c>
      <c r="F1555" t="s">
        <v>492</v>
      </c>
    </row>
    <row r="1556" spans="1:6" ht="14">
      <c r="A1556" t="s">
        <v>1029</v>
      </c>
      <c r="B1556" s="1">
        <v>3058</v>
      </c>
      <c r="C1556" t="s">
        <v>545</v>
      </c>
      <c r="D1556" s="4" t="str">
        <f>IF('P50'!D13&lt;&gt;"",'P50'!D13,"")</f>
        <v/>
      </c>
      <c r="E1556" s="1" t="s">
        <v>487</v>
      </c>
      <c r="F1556" t="s">
        <v>498</v>
      </c>
    </row>
    <row r="1557" spans="1:6" ht="14">
      <c r="A1557" t="s">
        <v>1029</v>
      </c>
      <c r="B1557" s="1">
        <v>3059</v>
      </c>
      <c r="C1557" t="s">
        <v>503</v>
      </c>
      <c r="D1557" s="5" t="str">
        <f>IF('P50'!E13&lt;&gt;"",'P50'!E13,"")</f>
        <v/>
      </c>
      <c r="E1557" s="1" t="s">
        <v>487</v>
      </c>
      <c r="F1557" t="s">
        <v>846</v>
      </c>
    </row>
    <row r="1558" spans="1:6" ht="14">
      <c r="A1558" t="s">
        <v>1029</v>
      </c>
      <c r="B1558" s="1">
        <v>3061</v>
      </c>
      <c r="C1558" t="s">
        <v>546</v>
      </c>
      <c r="D1558" t="str">
        <f>IF('P50'!G13&lt;&gt;"",'P50'!G13,"")</f>
        <v/>
      </c>
      <c r="E1558" s="1" t="s">
        <v>487</v>
      </c>
      <c r="F1558" t="s">
        <v>492</v>
      </c>
    </row>
    <row r="1559" spans="1:6" ht="14">
      <c r="A1559" t="s">
        <v>1029</v>
      </c>
      <c r="B1559" s="1">
        <v>3062</v>
      </c>
      <c r="C1559" t="s">
        <v>659</v>
      </c>
      <c r="D1559" t="str">
        <f>IF('P50'!H13&lt;&gt;"",'P50'!H13,"")</f>
        <v/>
      </c>
      <c r="E1559" s="1" t="s">
        <v>487</v>
      </c>
      <c r="F1559" t="s">
        <v>492</v>
      </c>
    </row>
    <row r="1560" spans="1:6" ht="14">
      <c r="A1560" t="s">
        <v>1029</v>
      </c>
      <c r="B1560" s="1">
        <v>3063</v>
      </c>
      <c r="C1560" t="s">
        <v>750</v>
      </c>
      <c r="D1560" t="str">
        <f>IF('P50'!I13&lt;&gt;"",'P50'!I13,"")</f>
        <v/>
      </c>
      <c r="E1560" s="1" t="s">
        <v>487</v>
      </c>
      <c r="F1560" t="s">
        <v>492</v>
      </c>
    </row>
    <row r="1561" spans="1:6" ht="14">
      <c r="A1561" t="s">
        <v>1029</v>
      </c>
      <c r="B1561" s="1">
        <v>3065</v>
      </c>
      <c r="C1561" t="s">
        <v>608</v>
      </c>
      <c r="D1561" t="str">
        <f>IF('P50'!B14&lt;&gt;"",'P50'!B14,"")</f>
        <v/>
      </c>
      <c r="E1561" s="1" t="s">
        <v>487</v>
      </c>
      <c r="F1561" t="s">
        <v>492</v>
      </c>
    </row>
    <row r="1562" spans="1:6" ht="14">
      <c r="A1562" t="s">
        <v>1029</v>
      </c>
      <c r="B1562" s="1">
        <v>3066</v>
      </c>
      <c r="C1562" t="s">
        <v>547</v>
      </c>
      <c r="D1562" s="4" t="str">
        <f>IF('P50'!D14&lt;&gt;"",'P50'!D14,"")</f>
        <v/>
      </c>
      <c r="E1562" s="1" t="s">
        <v>487</v>
      </c>
      <c r="F1562" t="s">
        <v>498</v>
      </c>
    </row>
    <row r="1563" spans="1:6" ht="14">
      <c r="A1563" t="s">
        <v>1029</v>
      </c>
      <c r="B1563" s="1">
        <v>3067</v>
      </c>
      <c r="C1563" t="s">
        <v>609</v>
      </c>
      <c r="D1563" s="5" t="str">
        <f>IF('P50'!E14&lt;&gt;"",'P50'!E14,"")</f>
        <v/>
      </c>
      <c r="E1563" s="1" t="s">
        <v>487</v>
      </c>
      <c r="F1563" t="s">
        <v>846</v>
      </c>
    </row>
    <row r="1564" spans="1:6" ht="14">
      <c r="A1564" t="s">
        <v>1029</v>
      </c>
      <c r="B1564" s="1">
        <v>3069</v>
      </c>
      <c r="C1564" t="s">
        <v>548</v>
      </c>
      <c r="D1564" t="str">
        <f>IF('P50'!G14&lt;&gt;"",'P50'!G14,"")</f>
        <v/>
      </c>
      <c r="E1564" s="1" t="s">
        <v>487</v>
      </c>
      <c r="F1564" t="s">
        <v>492</v>
      </c>
    </row>
    <row r="1565" spans="1:6" ht="14">
      <c r="A1565" t="s">
        <v>1029</v>
      </c>
      <c r="B1565" s="1">
        <v>3070</v>
      </c>
      <c r="C1565" t="s">
        <v>661</v>
      </c>
      <c r="D1565" t="str">
        <f>IF('P50'!H14&lt;&gt;"",'P50'!H14,"")</f>
        <v/>
      </c>
      <c r="E1565" s="1" t="s">
        <v>487</v>
      </c>
      <c r="F1565" t="s">
        <v>492</v>
      </c>
    </row>
    <row r="1566" spans="1:6" ht="14">
      <c r="A1566" t="s">
        <v>1029</v>
      </c>
      <c r="B1566" s="1">
        <v>3071</v>
      </c>
      <c r="C1566" t="s">
        <v>762</v>
      </c>
      <c r="D1566" t="str">
        <f>IF('P50'!I14&lt;&gt;"",'P50'!I14,"")</f>
        <v/>
      </c>
      <c r="E1566" s="1" t="s">
        <v>487</v>
      </c>
      <c r="F1566" t="s">
        <v>492</v>
      </c>
    </row>
    <row r="1567" spans="1:6" ht="14">
      <c r="A1567" t="s">
        <v>1029</v>
      </c>
      <c r="B1567" s="1">
        <v>3073</v>
      </c>
      <c r="C1567" t="s">
        <v>1033</v>
      </c>
      <c r="D1567" t="str">
        <f>IF('P50'!B15&lt;&gt;"",'P50'!B15,"")</f>
        <v/>
      </c>
      <c r="E1567" s="1" t="s">
        <v>487</v>
      </c>
      <c r="F1567" t="s">
        <v>492</v>
      </c>
    </row>
    <row r="1568" spans="1:6" ht="14">
      <c r="A1568" t="s">
        <v>1029</v>
      </c>
      <c r="B1568" s="1">
        <v>3074</v>
      </c>
      <c r="C1568" t="s">
        <v>549</v>
      </c>
      <c r="D1568" s="4" t="str">
        <f>IF('P50'!D15&lt;&gt;"",'P50'!D15,"")</f>
        <v/>
      </c>
      <c r="E1568" s="1" t="s">
        <v>487</v>
      </c>
      <c r="F1568" t="s">
        <v>498</v>
      </c>
    </row>
    <row r="1569" spans="1:6" ht="14">
      <c r="A1569" t="s">
        <v>1029</v>
      </c>
      <c r="B1569" s="1">
        <v>3075</v>
      </c>
      <c r="C1569" t="s">
        <v>506</v>
      </c>
      <c r="D1569" s="5" t="str">
        <f>IF('P50'!E15&lt;&gt;"",'P50'!E15,"")</f>
        <v/>
      </c>
      <c r="E1569" s="1" t="s">
        <v>487</v>
      </c>
      <c r="F1569" t="s">
        <v>846</v>
      </c>
    </row>
    <row r="1570" spans="1:6" ht="14">
      <c r="A1570" t="s">
        <v>1029</v>
      </c>
      <c r="B1570" s="1">
        <v>3077</v>
      </c>
      <c r="C1570" t="s">
        <v>550</v>
      </c>
      <c r="D1570" t="str">
        <f>IF('P50'!G15&lt;&gt;"",'P50'!G15,"")</f>
        <v/>
      </c>
      <c r="E1570" s="1" t="s">
        <v>487</v>
      </c>
      <c r="F1570" t="s">
        <v>492</v>
      </c>
    </row>
    <row r="1571" spans="1:6" ht="14">
      <c r="A1571" t="s">
        <v>1029</v>
      </c>
      <c r="B1571" s="1">
        <v>3078</v>
      </c>
      <c r="C1571" t="s">
        <v>662</v>
      </c>
      <c r="D1571" t="str">
        <f>IF('P50'!H15&lt;&gt;"",'P50'!H15,"")</f>
        <v/>
      </c>
      <c r="E1571" s="1" t="s">
        <v>487</v>
      </c>
      <c r="F1571" t="s">
        <v>492</v>
      </c>
    </row>
    <row r="1572" spans="1:6" ht="14">
      <c r="A1572" t="s">
        <v>1029</v>
      </c>
      <c r="B1572" s="1">
        <v>3079</v>
      </c>
      <c r="C1572" t="s">
        <v>774</v>
      </c>
      <c r="D1572" t="str">
        <f>IF('P50'!I15&lt;&gt;"",'P50'!I15,"")</f>
        <v/>
      </c>
      <c r="E1572" s="1" t="s">
        <v>487</v>
      </c>
      <c r="F1572" t="s">
        <v>492</v>
      </c>
    </row>
    <row r="1573" spans="1:6" ht="14">
      <c r="A1573" t="s">
        <v>1029</v>
      </c>
      <c r="B1573" s="1">
        <v>3081</v>
      </c>
      <c r="C1573" t="s">
        <v>879</v>
      </c>
      <c r="D1573" t="str">
        <f>IF('P50'!B16&lt;&gt;"",'P50'!B16,"")</f>
        <v/>
      </c>
      <c r="E1573" s="1" t="s">
        <v>487</v>
      </c>
      <c r="F1573" t="s">
        <v>492</v>
      </c>
    </row>
    <row r="1574" spans="1:6" ht="14">
      <c r="A1574" t="s">
        <v>1029</v>
      </c>
      <c r="B1574" s="1">
        <v>3082</v>
      </c>
      <c r="C1574" t="s">
        <v>551</v>
      </c>
      <c r="D1574" s="4" t="str">
        <f>IF('P50'!D16&lt;&gt;"",'P50'!D16,"")</f>
        <v/>
      </c>
      <c r="E1574" s="1" t="s">
        <v>487</v>
      </c>
      <c r="F1574" t="s">
        <v>498</v>
      </c>
    </row>
    <row r="1575" spans="1:6" ht="14">
      <c r="A1575" t="s">
        <v>1029</v>
      </c>
      <c r="B1575" s="1">
        <v>3083</v>
      </c>
      <c r="C1575" t="s">
        <v>786</v>
      </c>
      <c r="D1575" s="5" t="str">
        <f>IF('P50'!E16&lt;&gt;"",'P50'!E16,"")</f>
        <v/>
      </c>
      <c r="E1575" s="1" t="s">
        <v>487</v>
      </c>
      <c r="F1575" t="s">
        <v>846</v>
      </c>
    </row>
    <row r="1576" spans="1:6" ht="14">
      <c r="A1576" t="s">
        <v>1029</v>
      </c>
      <c r="B1576" s="1">
        <v>3085</v>
      </c>
      <c r="C1576" t="s">
        <v>552</v>
      </c>
      <c r="D1576" t="str">
        <f>IF('P50'!G16&lt;&gt;"",'P50'!G16,"")</f>
        <v/>
      </c>
      <c r="E1576" s="1" t="s">
        <v>487</v>
      </c>
      <c r="F1576" t="s">
        <v>492</v>
      </c>
    </row>
    <row r="1577" spans="1:6" ht="14">
      <c r="A1577" t="s">
        <v>1029</v>
      </c>
      <c r="B1577" s="1">
        <v>3086</v>
      </c>
      <c r="C1577" t="s">
        <v>664</v>
      </c>
      <c r="D1577" t="str">
        <f>IF('P50'!H16&lt;&gt;"",'P50'!H16,"")</f>
        <v/>
      </c>
      <c r="E1577" s="1" t="s">
        <v>487</v>
      </c>
      <c r="F1577" t="s">
        <v>492</v>
      </c>
    </row>
    <row r="1578" spans="1:6" ht="14">
      <c r="A1578" t="s">
        <v>1029</v>
      </c>
      <c r="B1578" s="1">
        <v>3087</v>
      </c>
      <c r="C1578" t="s">
        <v>787</v>
      </c>
      <c r="D1578" t="str">
        <f>IF('P50'!I16&lt;&gt;"",'P50'!I16,"")</f>
        <v/>
      </c>
      <c r="E1578" s="1" t="s">
        <v>487</v>
      </c>
      <c r="F1578" t="s">
        <v>492</v>
      </c>
    </row>
    <row r="1579" spans="1:6" ht="14">
      <c r="A1579" t="s">
        <v>1029</v>
      </c>
      <c r="B1579" s="1">
        <v>3090</v>
      </c>
      <c r="C1579" t="s">
        <v>1034</v>
      </c>
      <c r="D1579" t="str">
        <f>IF('P50'!B19&lt;&gt;"",'P50'!B19,"")</f>
        <v/>
      </c>
      <c r="E1579" s="1" t="s">
        <v>487</v>
      </c>
      <c r="F1579" t="s">
        <v>492</v>
      </c>
    </row>
    <row r="1580" spans="1:6" ht="14">
      <c r="A1580" t="s">
        <v>1029</v>
      </c>
      <c r="B1580" s="1">
        <v>3092</v>
      </c>
      <c r="C1580" t="s">
        <v>1035</v>
      </c>
      <c r="D1580" t="str">
        <f>IF('P50'!B20&lt;&gt;"",'P50'!B20,"")</f>
        <v/>
      </c>
      <c r="E1580" s="1" t="s">
        <v>487</v>
      </c>
      <c r="F1580" t="s">
        <v>492</v>
      </c>
    </row>
    <row r="1581" spans="1:6" ht="14">
      <c r="A1581" t="s">
        <v>1029</v>
      </c>
      <c r="B1581" s="1">
        <v>3094</v>
      </c>
      <c r="C1581" t="s">
        <v>1036</v>
      </c>
      <c r="D1581" t="str">
        <f>IF('P50'!B21&lt;&gt;"",'P50'!B21,"")</f>
        <v/>
      </c>
      <c r="E1581" s="1" t="s">
        <v>487</v>
      </c>
      <c r="F1581" t="s">
        <v>492</v>
      </c>
    </row>
    <row r="1582" spans="1:6" ht="14">
      <c r="A1582" t="s">
        <v>1029</v>
      </c>
      <c r="B1582" s="1">
        <v>3096</v>
      </c>
      <c r="C1582" t="s">
        <v>1037</v>
      </c>
      <c r="D1582" t="str">
        <f>IF('P50'!B22&lt;&gt;"",'P50'!B22,"")</f>
        <v/>
      </c>
      <c r="E1582" s="1" t="s">
        <v>487</v>
      </c>
      <c r="F1582" t="s">
        <v>492</v>
      </c>
    </row>
    <row r="1583" spans="1:6" ht="14">
      <c r="A1583" t="s">
        <v>1029</v>
      </c>
      <c r="B1583" s="1">
        <v>3098</v>
      </c>
      <c r="C1583" t="s">
        <v>582</v>
      </c>
      <c r="D1583" t="str">
        <f>IF('P50'!B23&lt;&gt;"",'P50'!B23,"")</f>
        <v/>
      </c>
      <c r="E1583" s="1" t="s">
        <v>487</v>
      </c>
      <c r="F1583" t="s">
        <v>492</v>
      </c>
    </row>
    <row r="1584" spans="1:6" ht="14">
      <c r="A1584" t="s">
        <v>1038</v>
      </c>
      <c r="B1584" s="1">
        <v>3102</v>
      </c>
      <c r="C1584" t="s">
        <v>572</v>
      </c>
      <c r="D1584" t="str">
        <f>IF('P51'!C2&lt;&gt;"",'P51'!C2,"")</f>
        <v/>
      </c>
      <c r="E1584" s="1" t="s">
        <v>487</v>
      </c>
      <c r="F1584" t="s">
        <v>492</v>
      </c>
    </row>
    <row r="1585" spans="1:6" ht="14">
      <c r="A1585" t="s">
        <v>1038</v>
      </c>
      <c r="B1585" s="1">
        <v>3105</v>
      </c>
      <c r="C1585" t="s">
        <v>523</v>
      </c>
      <c r="D1585" t="str">
        <f>IF('P51'!B6&lt;&gt;"",'P51'!B6,"")</f>
        <v/>
      </c>
      <c r="E1585" s="1" t="s">
        <v>487</v>
      </c>
      <c r="F1585" t="s">
        <v>492</v>
      </c>
    </row>
    <row r="1586" spans="1:6" ht="14">
      <c r="A1586" t="s">
        <v>1038</v>
      </c>
      <c r="B1586" s="1">
        <v>3108</v>
      </c>
      <c r="C1586" t="s">
        <v>1039</v>
      </c>
      <c r="D1586" s="4" t="str">
        <f>IF('P51'!C7&lt;&gt;"",'P51'!C7,"")</f>
        <v/>
      </c>
      <c r="E1586" s="1" t="s">
        <v>487</v>
      </c>
      <c r="F1586" t="s">
        <v>498</v>
      </c>
    </row>
    <row r="1587" spans="1:6" ht="14">
      <c r="A1587" t="s">
        <v>1038</v>
      </c>
      <c r="B1587" s="1">
        <v>3110</v>
      </c>
      <c r="C1587" t="s">
        <v>711</v>
      </c>
      <c r="D1587" t="str">
        <f>IF('P51'!B9&lt;&gt;"",'P51'!B9,"")</f>
        <v/>
      </c>
      <c r="E1587" s="1" t="s">
        <v>487</v>
      </c>
      <c r="F1587" t="s">
        <v>492</v>
      </c>
    </row>
    <row r="1588" spans="1:6" ht="14">
      <c r="A1588" t="s">
        <v>1038</v>
      </c>
      <c r="B1588" s="1">
        <v>3113</v>
      </c>
      <c r="C1588" t="s">
        <v>561</v>
      </c>
      <c r="D1588" t="str">
        <f>IF('P51'!B11&lt;&gt;"",'P51'!B11,"")</f>
        <v/>
      </c>
      <c r="E1588" s="1" t="s">
        <v>487</v>
      </c>
      <c r="F1588" t="s">
        <v>492</v>
      </c>
    </row>
    <row r="1589" spans="1:6" ht="14">
      <c r="A1589" t="s">
        <v>1038</v>
      </c>
      <c r="B1589" s="1">
        <v>3118</v>
      </c>
      <c r="C1589" t="s">
        <v>663</v>
      </c>
      <c r="D1589" t="str">
        <f>IF('P51'!C15&lt;&gt;"",'P51'!C15,"")</f>
        <v/>
      </c>
      <c r="E1589" s="1" t="s">
        <v>487</v>
      </c>
      <c r="F1589" t="s">
        <v>492</v>
      </c>
    </row>
    <row r="1590" spans="1:6" ht="14">
      <c r="A1590" t="s">
        <v>1038</v>
      </c>
      <c r="B1590" s="1">
        <v>3121</v>
      </c>
      <c r="C1590" t="s">
        <v>1040</v>
      </c>
      <c r="D1590" t="str">
        <f>IF('P51'!C16&lt;&gt;"",'P51'!C16,"")</f>
        <v/>
      </c>
      <c r="E1590" s="1" t="s">
        <v>487</v>
      </c>
      <c r="F1590" t="s">
        <v>492</v>
      </c>
    </row>
    <row r="1591" spans="1:6" ht="14">
      <c r="A1591" t="s">
        <v>1038</v>
      </c>
      <c r="B1591" s="1">
        <v>3123</v>
      </c>
      <c r="C1591" t="s">
        <v>1041</v>
      </c>
      <c r="D1591" t="str">
        <f>IF('P51'!C17&lt;&gt;"",'P51'!C17,"")</f>
        <v/>
      </c>
      <c r="E1591" s="1" t="s">
        <v>487</v>
      </c>
      <c r="F1591" t="s">
        <v>492</v>
      </c>
    </row>
    <row r="1592" spans="1:6" ht="14">
      <c r="A1592" t="s">
        <v>1042</v>
      </c>
      <c r="B1592" s="1">
        <v>3132</v>
      </c>
      <c r="C1592" t="s">
        <v>643</v>
      </c>
      <c r="D1592" s="5" t="str">
        <f>IF('P52'!C6&lt;&gt;"",'P52'!C6,"")</f>
        <v/>
      </c>
      <c r="E1592" s="1" t="s">
        <v>487</v>
      </c>
      <c r="F1592" t="s">
        <v>846</v>
      </c>
    </row>
    <row r="1593" spans="1:6" ht="14">
      <c r="A1593" t="s">
        <v>1042</v>
      </c>
      <c r="B1593" s="1">
        <v>3134</v>
      </c>
      <c r="C1593" t="s">
        <v>644</v>
      </c>
      <c r="D1593" t="str">
        <f>IF('P52'!E6&lt;&gt;"",'P52'!E6,"")</f>
        <v/>
      </c>
      <c r="E1593" s="1" t="s">
        <v>487</v>
      </c>
      <c r="F1593" t="s">
        <v>492</v>
      </c>
    </row>
    <row r="1594" spans="1:6" ht="14">
      <c r="A1594" t="s">
        <v>1042</v>
      </c>
      <c r="B1594" s="1">
        <v>3136</v>
      </c>
      <c r="C1594" t="s">
        <v>532</v>
      </c>
      <c r="D1594" s="10" t="str">
        <f>IF('P52'!G6&lt;&gt;"",'P52'!G6,"")</f>
        <v/>
      </c>
      <c r="E1594" s="1" t="s">
        <v>487</v>
      </c>
      <c r="F1594" t="s">
        <v>1043</v>
      </c>
    </row>
    <row r="1595" spans="1:6" ht="14">
      <c r="A1595" t="s">
        <v>1042</v>
      </c>
      <c r="B1595" s="1">
        <v>3137</v>
      </c>
      <c r="C1595" t="s">
        <v>646</v>
      </c>
      <c r="D1595" s="10" t="str">
        <f>IF('P52'!H6&lt;&gt;"",'P52'!H6,"")</f>
        <v/>
      </c>
      <c r="E1595" s="1" t="s">
        <v>487</v>
      </c>
      <c r="F1595" t="s">
        <v>1043</v>
      </c>
    </row>
    <row r="1596" spans="1:6" ht="14">
      <c r="A1596" t="s">
        <v>1042</v>
      </c>
      <c r="B1596" s="1">
        <v>3139</v>
      </c>
      <c r="C1596" t="s">
        <v>649</v>
      </c>
      <c r="D1596" s="5" t="str">
        <f>IF('P52'!C8&lt;&gt;"",'P52'!C8,"")</f>
        <v/>
      </c>
      <c r="E1596" s="1" t="s">
        <v>487</v>
      </c>
      <c r="F1596" t="s">
        <v>846</v>
      </c>
    </row>
    <row r="1597" spans="1:6" ht="14">
      <c r="A1597" t="s">
        <v>1042</v>
      </c>
      <c r="B1597" s="1">
        <v>3141</v>
      </c>
      <c r="C1597" t="s">
        <v>650</v>
      </c>
      <c r="D1597" t="str">
        <f>IF('P52'!E8&lt;&gt;"",'P52'!E8,"")</f>
        <v/>
      </c>
      <c r="E1597" s="1" t="s">
        <v>487</v>
      </c>
      <c r="F1597" t="s">
        <v>492</v>
      </c>
    </row>
    <row r="1598" spans="1:6" ht="14">
      <c r="A1598" t="s">
        <v>1042</v>
      </c>
      <c r="B1598" s="1">
        <v>3143</v>
      </c>
      <c r="C1598" t="s">
        <v>536</v>
      </c>
      <c r="D1598" s="10" t="str">
        <f>IF('P52'!G8&lt;&gt;"",'P52'!G8,"")</f>
        <v/>
      </c>
      <c r="E1598" s="1" t="s">
        <v>487</v>
      </c>
      <c r="F1598" t="s">
        <v>1043</v>
      </c>
    </row>
    <row r="1599" spans="1:6" ht="14">
      <c r="A1599" t="s">
        <v>1042</v>
      </c>
      <c r="B1599" s="1">
        <v>3144</v>
      </c>
      <c r="C1599" t="s">
        <v>652</v>
      </c>
      <c r="D1599" s="10" t="str">
        <f>IF('P52'!H8&lt;&gt;"",'P52'!H8,"")</f>
        <v/>
      </c>
      <c r="E1599" s="1" t="s">
        <v>487</v>
      </c>
      <c r="F1599" t="s">
        <v>1043</v>
      </c>
    </row>
    <row r="1600" spans="1:6" ht="14">
      <c r="A1600" t="s">
        <v>1042</v>
      </c>
      <c r="B1600" s="1">
        <v>3146</v>
      </c>
      <c r="C1600" t="s">
        <v>497</v>
      </c>
      <c r="D1600" s="5" t="str">
        <f>IF('P52'!C10&lt;&gt;"",'P52'!C10,"")</f>
        <v/>
      </c>
      <c r="E1600" s="1" t="s">
        <v>487</v>
      </c>
      <c r="F1600" t="s">
        <v>846</v>
      </c>
    </row>
    <row r="1601" spans="1:6" ht="14">
      <c r="A1601" t="s">
        <v>1042</v>
      </c>
      <c r="B1601" s="1">
        <v>3148</v>
      </c>
      <c r="C1601" t="s">
        <v>499</v>
      </c>
      <c r="D1601" t="str">
        <f>IF('P52'!E10&lt;&gt;"",'P52'!E10,"")</f>
        <v/>
      </c>
      <c r="E1601" s="1" t="s">
        <v>487</v>
      </c>
      <c r="F1601" t="s">
        <v>492</v>
      </c>
    </row>
    <row r="1602" spans="1:6" ht="14">
      <c r="A1602" t="s">
        <v>1042</v>
      </c>
      <c r="B1602" s="1">
        <v>3150</v>
      </c>
      <c r="C1602" t="s">
        <v>540</v>
      </c>
      <c r="D1602" s="10" t="str">
        <f>IF('P52'!G10&lt;&gt;"",'P52'!G10,"")</f>
        <v/>
      </c>
      <c r="E1602" s="1" t="s">
        <v>487</v>
      </c>
      <c r="F1602" t="s">
        <v>1043</v>
      </c>
    </row>
    <row r="1603" spans="1:6" ht="14">
      <c r="A1603" t="s">
        <v>1042</v>
      </c>
      <c r="B1603" s="1">
        <v>3151</v>
      </c>
      <c r="C1603" t="s">
        <v>655</v>
      </c>
      <c r="D1603" s="10" t="str">
        <f>IF('P52'!H10&lt;&gt;"",'P52'!H10,"")</f>
        <v/>
      </c>
      <c r="E1603" s="1" t="s">
        <v>487</v>
      </c>
      <c r="F1603" t="s">
        <v>1043</v>
      </c>
    </row>
    <row r="1604" spans="1:6" ht="14">
      <c r="A1604" t="s">
        <v>1042</v>
      </c>
      <c r="B1604" s="1">
        <v>3153</v>
      </c>
      <c r="C1604" t="s">
        <v>656</v>
      </c>
      <c r="D1604" s="5" t="str">
        <f>IF('P52'!H11&lt;&gt;"",'P52'!H11,"")</f>
        <v/>
      </c>
      <c r="E1604" s="1" t="s">
        <v>487</v>
      </c>
      <c r="F1604" t="s">
        <v>846</v>
      </c>
    </row>
    <row r="1605" spans="1:6" ht="14">
      <c r="A1605" t="s">
        <v>1042</v>
      </c>
      <c r="B1605" s="1">
        <v>3156</v>
      </c>
      <c r="C1605" t="s">
        <v>660</v>
      </c>
      <c r="D1605" s="5" t="str">
        <f>IF('P52'!C14&lt;&gt;"",'P52'!C14,"")</f>
        <v/>
      </c>
      <c r="E1605" s="1" t="s">
        <v>487</v>
      </c>
      <c r="F1605" t="s">
        <v>846</v>
      </c>
    </row>
    <row r="1606" spans="1:6" ht="14">
      <c r="A1606" t="s">
        <v>1042</v>
      </c>
      <c r="B1606" s="1">
        <v>3160</v>
      </c>
      <c r="C1606" t="s">
        <v>548</v>
      </c>
      <c r="D1606" s="10" t="str">
        <f>IF('P52'!G14&lt;&gt;"",'P52'!G14,"")</f>
        <v/>
      </c>
      <c r="E1606" s="1" t="s">
        <v>487</v>
      </c>
      <c r="F1606" t="s">
        <v>1043</v>
      </c>
    </row>
    <row r="1607" spans="1:6" ht="14">
      <c r="A1607" t="s">
        <v>1042</v>
      </c>
      <c r="B1607" s="1">
        <v>3161</v>
      </c>
      <c r="C1607" t="s">
        <v>661</v>
      </c>
      <c r="D1607" s="10">
        <f>IF('P52'!H14&lt;&gt;"",'P52'!H14,"")</f>
        <v>0.02</v>
      </c>
      <c r="E1607" s="1" t="s">
        <v>487</v>
      </c>
      <c r="F1607" t="s">
        <v>1043</v>
      </c>
    </row>
    <row r="1608" spans="1:6" ht="14">
      <c r="A1608" t="s">
        <v>1042</v>
      </c>
      <c r="B1608" s="1">
        <v>3163</v>
      </c>
      <c r="C1608" t="s">
        <v>663</v>
      </c>
      <c r="D1608" s="5" t="str">
        <f>IF('P52'!C16&lt;&gt;"",'P52'!C16,"")</f>
        <v/>
      </c>
      <c r="E1608" s="1" t="s">
        <v>487</v>
      </c>
      <c r="F1608" t="s">
        <v>846</v>
      </c>
    </row>
    <row r="1609" spans="1:6" ht="14">
      <c r="A1609" t="s">
        <v>1042</v>
      </c>
      <c r="B1609" s="1">
        <v>3167</v>
      </c>
      <c r="C1609" t="s">
        <v>552</v>
      </c>
      <c r="D1609" s="10" t="str">
        <f>IF('P52'!G16&lt;&gt;"",'P52'!G16,"")</f>
        <v/>
      </c>
      <c r="E1609" s="1" t="s">
        <v>487</v>
      </c>
      <c r="F1609" t="s">
        <v>1043</v>
      </c>
    </row>
    <row r="1610" spans="1:6" ht="14">
      <c r="A1610" t="s">
        <v>1042</v>
      </c>
      <c r="B1610" s="1">
        <v>3168</v>
      </c>
      <c r="C1610" t="s">
        <v>664</v>
      </c>
      <c r="D1610" s="10">
        <f>IF('P52'!H16&lt;&gt;"",'P52'!H16,"")</f>
        <v>0.02</v>
      </c>
      <c r="E1610" s="1" t="s">
        <v>487</v>
      </c>
      <c r="F1610" t="s">
        <v>1043</v>
      </c>
    </row>
    <row r="1611" spans="1:6" ht="14">
      <c r="A1611" t="s">
        <v>1042</v>
      </c>
      <c r="B1611" s="1">
        <v>3170</v>
      </c>
      <c r="C1611" t="s">
        <v>854</v>
      </c>
      <c r="D1611" s="5" t="str">
        <f>IF('P52'!C18&lt;&gt;"",'P52'!C18,"")</f>
        <v/>
      </c>
      <c r="E1611" s="1" t="s">
        <v>487</v>
      </c>
      <c r="F1611" t="s">
        <v>846</v>
      </c>
    </row>
    <row r="1612" spans="1:6" ht="14">
      <c r="A1612" t="s">
        <v>1042</v>
      </c>
      <c r="B1612" s="1">
        <v>3174</v>
      </c>
      <c r="C1612" t="s">
        <v>556</v>
      </c>
      <c r="D1612" s="10" t="str">
        <f>IF('P52'!G18&lt;&gt;"",'P52'!G18,"")</f>
        <v/>
      </c>
      <c r="E1612" s="1" t="s">
        <v>487</v>
      </c>
      <c r="F1612" t="s">
        <v>1043</v>
      </c>
    </row>
    <row r="1613" spans="1:6" ht="14">
      <c r="A1613" t="s">
        <v>1042</v>
      </c>
      <c r="B1613" s="1">
        <v>3175</v>
      </c>
      <c r="C1613" t="s">
        <v>880</v>
      </c>
      <c r="D1613" s="10">
        <f>IF('P52'!H18&lt;&gt;"",'P52'!H18,"")</f>
        <v>0.02</v>
      </c>
      <c r="E1613" s="1" t="s">
        <v>487</v>
      </c>
      <c r="F1613" t="s">
        <v>1043</v>
      </c>
    </row>
    <row r="1614" spans="1:6" ht="14">
      <c r="A1614" t="s">
        <v>1042</v>
      </c>
      <c r="B1614" s="1">
        <v>3177</v>
      </c>
      <c r="C1614" t="s">
        <v>925</v>
      </c>
      <c r="D1614" s="5">
        <f>IF('P52'!H19&lt;&gt;"",'P52'!H19,"")</f>
        <v>0.06</v>
      </c>
      <c r="E1614" s="1" t="s">
        <v>487</v>
      </c>
      <c r="F1614" t="s">
        <v>846</v>
      </c>
    </row>
    <row r="1615" spans="1:6" ht="14">
      <c r="A1615" t="s">
        <v>1044</v>
      </c>
      <c r="B1615" s="1">
        <v>3186</v>
      </c>
      <c r="C1615" t="s">
        <v>1045</v>
      </c>
      <c r="D1615" t="str">
        <f>IF('P53'!D3&lt;&gt;"",'P53'!D3,"")</f>
        <v/>
      </c>
      <c r="E1615" s="1" t="s">
        <v>487</v>
      </c>
    </row>
    <row r="1616" spans="1:6" ht="14">
      <c r="A1616" t="s">
        <v>1044</v>
      </c>
      <c r="B1616" s="1">
        <v>3188</v>
      </c>
      <c r="C1616" t="s">
        <v>1046</v>
      </c>
      <c r="D1616" t="str">
        <f>IF('P53'!G3&lt;&gt;"",'P53'!G3,"")</f>
        <v/>
      </c>
      <c r="E1616" s="1" t="s">
        <v>487</v>
      </c>
      <c r="F1616" t="s">
        <v>492</v>
      </c>
    </row>
    <row r="1617" spans="1:6" ht="14">
      <c r="A1617" t="s">
        <v>1044</v>
      </c>
      <c r="B1617" s="1">
        <v>3191</v>
      </c>
      <c r="C1617" t="s">
        <v>853</v>
      </c>
      <c r="D1617" t="str">
        <f>IF('P53'!D5&lt;&gt;"",'P53'!D5,"")</f>
        <v/>
      </c>
      <c r="E1617" s="1" t="s">
        <v>487</v>
      </c>
    </row>
    <row r="1618" spans="1:6" ht="14">
      <c r="A1618" t="s">
        <v>1044</v>
      </c>
      <c r="B1618" s="1">
        <v>3193</v>
      </c>
      <c r="C1618" t="s">
        <v>1047</v>
      </c>
      <c r="D1618" t="str">
        <f>IF('P53'!G5&lt;&gt;"",'P53'!G5,"")</f>
        <v/>
      </c>
      <c r="E1618" s="1" t="s">
        <v>487</v>
      </c>
      <c r="F1618" t="s">
        <v>492</v>
      </c>
    </row>
  </sheetData>
  <phoneticPr fontId="15"/>
  <pageMargins left="0.7" right="0.7" top="0.75" bottom="0.75" header="0.51180555555555551" footer="0.51180555555555551"/>
  <pageSetup paperSize="9"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FF00"/>
    <pageSetUpPr fitToPage="1"/>
  </sheetPr>
  <dimension ref="A1:L29"/>
  <sheetViews>
    <sheetView view="pageBreakPreview" zoomScaleNormal="100" zoomScaleSheetLayoutView="100" workbookViewId="0">
      <selection activeCell="A22" activeCellId="1" sqref="A19:XFD19 A22:XFD22"/>
    </sheetView>
  </sheetViews>
  <sheetFormatPr defaultColWidth="9" defaultRowHeight="13"/>
  <cols>
    <col min="1" max="1" width="16" style="60" customWidth="1"/>
    <col min="2" max="2" width="15.6328125" style="60" customWidth="1"/>
    <col min="3" max="7" width="8.36328125" style="60" customWidth="1"/>
    <col min="8" max="8" width="8.6328125" style="60" customWidth="1"/>
    <col min="9" max="12" width="8.36328125" style="60" customWidth="1"/>
    <col min="13" max="13" width="8.6328125" style="60" customWidth="1"/>
    <col min="14" max="16384" width="9" style="60"/>
  </cols>
  <sheetData>
    <row r="1" spans="1:12" s="14" customFormat="1" ht="21" customHeight="1">
      <c r="A1" s="14" t="s">
        <v>94</v>
      </c>
    </row>
    <row r="2" spans="1:12" s="14" customFormat="1" ht="17.25" customHeight="1">
      <c r="A2" s="14" t="s">
        <v>1074</v>
      </c>
    </row>
    <row r="3" spans="1:12" s="14" customFormat="1" ht="12.75" customHeight="1">
      <c r="A3" s="14" t="s">
        <v>95</v>
      </c>
    </row>
    <row r="4" spans="1:12" s="14" customFormat="1" ht="21" customHeight="1">
      <c r="A4" s="14" t="s">
        <v>1354</v>
      </c>
    </row>
    <row r="5" spans="1:12" s="14" customFormat="1" ht="21" customHeight="1">
      <c r="B5" s="45"/>
      <c r="C5" s="14" t="s">
        <v>1423</v>
      </c>
    </row>
    <row r="6" spans="1:12" s="14" customFormat="1" ht="18" customHeight="1">
      <c r="A6" s="14" t="s">
        <v>96</v>
      </c>
    </row>
    <row r="7" spans="1:12" s="14" customFormat="1" ht="21" customHeight="1">
      <c r="A7" s="14" t="s">
        <v>97</v>
      </c>
    </row>
    <row r="8" spans="1:12" s="14" customFormat="1" ht="21" customHeight="1">
      <c r="B8" s="45"/>
      <c r="C8" s="14" t="s">
        <v>1423</v>
      </c>
      <c r="G8" s="373"/>
      <c r="H8" s="373"/>
      <c r="I8" s="14" t="s">
        <v>1058</v>
      </c>
    </row>
    <row r="9" spans="1:12" s="14" customFormat="1" ht="21" customHeight="1">
      <c r="A9" s="14" t="s">
        <v>98</v>
      </c>
    </row>
    <row r="10" spans="1:12" s="14" customFormat="1" ht="21" customHeight="1">
      <c r="A10" s="14" t="s">
        <v>99</v>
      </c>
    </row>
    <row r="11" spans="1:12" s="14" customFormat="1" ht="21" customHeight="1">
      <c r="B11" s="45"/>
      <c r="C11" s="14" t="s">
        <v>81</v>
      </c>
    </row>
    <row r="12" spans="1:12" s="14" customFormat="1" ht="21" customHeight="1">
      <c r="A12" s="14" t="s">
        <v>100</v>
      </c>
    </row>
    <row r="13" spans="1:12" s="14" customFormat="1" ht="23.25" customHeight="1">
      <c r="B13" s="19" t="s">
        <v>101</v>
      </c>
      <c r="C13" s="359"/>
      <c r="D13" s="360"/>
      <c r="E13" s="360"/>
      <c r="F13" s="360"/>
      <c r="G13" s="360"/>
      <c r="H13" s="360"/>
      <c r="I13" s="360"/>
      <c r="J13" s="360"/>
      <c r="K13" s="360"/>
      <c r="L13" s="361"/>
    </row>
    <row r="14" spans="1:12" s="14" customFormat="1" ht="21" customHeight="1">
      <c r="A14" s="14" t="s">
        <v>102</v>
      </c>
    </row>
    <row r="15" spans="1:12" s="14" customFormat="1" ht="21" customHeight="1">
      <c r="A15" s="14" t="s">
        <v>103</v>
      </c>
    </row>
    <row r="16" spans="1:12" s="14" customFormat="1" ht="21" customHeight="1">
      <c r="B16" s="45"/>
      <c r="C16" s="14" t="s">
        <v>1423</v>
      </c>
      <c r="G16" s="374"/>
      <c r="H16" s="374"/>
      <c r="I16" s="14" t="s">
        <v>1058</v>
      </c>
    </row>
    <row r="17" spans="1:12" s="14" customFormat="1" ht="21" customHeight="1">
      <c r="A17" s="14" t="s">
        <v>1049</v>
      </c>
    </row>
    <row r="18" spans="1:12" s="14" customFormat="1" ht="21" customHeight="1">
      <c r="A18" s="14" t="s">
        <v>104</v>
      </c>
    </row>
    <row r="19" spans="1:12" s="14" customFormat="1" ht="21" customHeight="1">
      <c r="A19" s="58" t="s">
        <v>105</v>
      </c>
      <c r="B19" s="68"/>
      <c r="C19" s="375" t="s">
        <v>106</v>
      </c>
      <c r="D19" s="375"/>
      <c r="E19" s="372"/>
      <c r="F19" s="372"/>
      <c r="G19" s="372"/>
      <c r="H19" s="372"/>
      <c r="I19" s="372"/>
      <c r="J19" s="372"/>
      <c r="K19" s="372"/>
      <c r="L19" s="372"/>
    </row>
    <row r="20" spans="1:12" s="14" customFormat="1" ht="21" customHeight="1">
      <c r="A20" s="14" t="s">
        <v>107</v>
      </c>
    </row>
    <row r="21" spans="1:12" s="14" customFormat="1" ht="21" customHeight="1">
      <c r="B21" s="45"/>
      <c r="C21" s="14" t="s">
        <v>1437</v>
      </c>
    </row>
    <row r="22" spans="1:12" s="14" customFormat="1" ht="21" customHeight="1">
      <c r="B22" s="19" t="s">
        <v>109</v>
      </c>
      <c r="C22" s="355"/>
      <c r="D22" s="355"/>
      <c r="E22" s="355"/>
      <c r="F22" s="355"/>
      <c r="G22" s="355"/>
      <c r="H22" s="355"/>
      <c r="I22" s="355"/>
      <c r="J22" s="355"/>
      <c r="K22" s="355"/>
    </row>
    <row r="23" spans="1:12" s="14" customFormat="1" ht="21" customHeight="1">
      <c r="A23" s="14" t="s">
        <v>110</v>
      </c>
    </row>
    <row r="24" spans="1:12" s="14" customFormat="1" ht="21" customHeight="1">
      <c r="B24" s="45"/>
      <c r="C24" s="14" t="s">
        <v>1437</v>
      </c>
    </row>
    <row r="25" spans="1:12" s="14" customFormat="1" ht="22.25" customHeight="1">
      <c r="A25" s="14" t="s">
        <v>1050</v>
      </c>
    </row>
    <row r="26" spans="1:12" s="14" customFormat="1" ht="24" customHeight="1">
      <c r="B26" s="45"/>
      <c r="C26" s="14" t="s">
        <v>111</v>
      </c>
      <c r="E26" s="45"/>
      <c r="F26" s="14" t="s">
        <v>1051</v>
      </c>
    </row>
    <row r="27" spans="1:12" s="14" customFormat="1" ht="24" customHeight="1">
      <c r="B27" s="45"/>
      <c r="C27" s="14" t="s">
        <v>112</v>
      </c>
      <c r="E27" s="45"/>
      <c r="F27" s="14" t="s">
        <v>113</v>
      </c>
    </row>
    <row r="28" spans="1:12" s="14" customFormat="1" ht="24" customHeight="1">
      <c r="B28" s="45"/>
      <c r="C28" s="14" t="s">
        <v>114</v>
      </c>
    </row>
    <row r="29" spans="1:12" s="14" customFormat="1" ht="24" customHeight="1">
      <c r="B29" s="45"/>
      <c r="C29" s="14" t="s">
        <v>38</v>
      </c>
      <c r="E29" s="58" t="s">
        <v>115</v>
      </c>
      <c r="F29" s="372"/>
      <c r="G29" s="372"/>
      <c r="H29" s="372"/>
      <c r="I29" s="372"/>
      <c r="J29" s="372"/>
      <c r="K29" s="372"/>
    </row>
  </sheetData>
  <mergeCells count="7">
    <mergeCell ref="C22:K22"/>
    <mergeCell ref="F29:K29"/>
    <mergeCell ref="G8:H8"/>
    <mergeCell ref="G16:H16"/>
    <mergeCell ref="C13:L13"/>
    <mergeCell ref="C19:D19"/>
    <mergeCell ref="E19:L19"/>
  </mergeCells>
  <phoneticPr fontId="15"/>
  <dataValidations count="3">
    <dataValidation type="list" operator="equal" allowBlank="1" showErrorMessage="1" errorTitle="入力規則違反" error="リストから選択してください" sqref="B11 B16 B8 B5" xr:uid="{00000000-0002-0000-0500-000000000000}">
      <formula1>"はい,いいえ"</formula1>
      <formula2>0</formula2>
    </dataValidation>
    <dataValidation type="list" allowBlank="1" showErrorMessage="1" errorTitle="入力規則違反" error="該当する場合は、&quot;○&quot;を入力してください" sqref="B26:B29 E26:E27" xr:uid="{00000000-0002-0000-0500-000001000000}">
      <formula1>"○"</formula1>
      <formula2>0</formula2>
    </dataValidation>
    <dataValidation type="list" allowBlank="1" showErrorMessage="1" errorTitle="入力規則違反" error="リストから選択してください" sqref="B21 B24" xr:uid="{00000000-0002-0000-0500-000002000000}">
      <formula1>"ある,ない"</formula1>
    </dataValidation>
  </dataValidations>
  <pageMargins left="0.6694444444444444" right="0.43333333333333335" top="0.78749999999999998" bottom="0.6298611111111112" header="0.51180555555555551" footer="0.27569444444444446"/>
  <pageSetup paperSize="9" scale="83" firstPageNumber="0" orientation="landscape" horizontalDpi="300" verticalDpi="300"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FF00"/>
    <pageSetUpPr fitToPage="1"/>
  </sheetPr>
  <dimension ref="A1:J32"/>
  <sheetViews>
    <sheetView view="pageBreakPreview" zoomScaleNormal="100" zoomScaleSheetLayoutView="100" workbookViewId="0">
      <selection activeCell="H13" activeCellId="3" sqref="A13:F25 G16:G17 G21:G22 H13:H27"/>
    </sheetView>
  </sheetViews>
  <sheetFormatPr defaultColWidth="9" defaultRowHeight="13"/>
  <cols>
    <col min="1" max="1" width="26.81640625" style="14" customWidth="1"/>
    <col min="2" max="2" width="10.81640625" style="14" customWidth="1"/>
    <col min="3" max="3" width="10.453125" style="14" customWidth="1"/>
    <col min="4" max="5" width="9" style="14" customWidth="1"/>
    <col min="6" max="6" width="4.6328125" style="14" customWidth="1"/>
    <col min="7" max="7" width="23.08984375" style="14" customWidth="1"/>
    <col min="8" max="8" width="36.36328125" style="14" customWidth="1"/>
    <col min="9" max="16384" width="9" style="14"/>
  </cols>
  <sheetData>
    <row r="1" spans="1:10" ht="17.25" customHeight="1">
      <c r="A1" s="69" t="s">
        <v>1375</v>
      </c>
      <c r="B1" s="69"/>
      <c r="C1" s="69"/>
      <c r="D1" s="69"/>
      <c r="E1" s="69"/>
      <c r="F1" s="69"/>
      <c r="G1" s="69"/>
      <c r="H1" s="69"/>
    </row>
    <row r="2" spans="1:10" ht="20" customHeight="1">
      <c r="A2" s="380" t="s">
        <v>1438</v>
      </c>
      <c r="B2" s="380"/>
      <c r="C2" s="380"/>
      <c r="D2" s="380"/>
      <c r="E2" s="381"/>
      <c r="F2" s="367"/>
      <c r="G2" s="367"/>
      <c r="H2" s="69" t="s">
        <v>1423</v>
      </c>
      <c r="I2" s="69"/>
      <c r="J2" s="69"/>
    </row>
    <row r="3" spans="1:10" ht="6.5" customHeight="1">
      <c r="A3" s="69"/>
      <c r="B3" s="69"/>
      <c r="C3" s="69"/>
      <c r="D3" s="69"/>
      <c r="E3" s="69"/>
      <c r="F3" s="69"/>
      <c r="G3" s="69"/>
      <c r="H3" s="69"/>
      <c r="I3" s="69"/>
      <c r="J3" s="69"/>
    </row>
    <row r="4" spans="1:10" ht="20" customHeight="1">
      <c r="A4" s="380" t="s">
        <v>1439</v>
      </c>
      <c r="B4" s="380"/>
      <c r="C4" s="381"/>
      <c r="D4" s="367"/>
      <c r="E4" s="367"/>
      <c r="F4" s="69" t="s">
        <v>1423</v>
      </c>
      <c r="I4" s="69"/>
      <c r="J4" s="69"/>
    </row>
    <row r="5" spans="1:10" ht="17.25" customHeight="1"/>
    <row r="6" spans="1:10" ht="17.25" customHeight="1">
      <c r="A6" s="14" t="s">
        <v>1442</v>
      </c>
    </row>
    <row r="7" spans="1:10" ht="30" customHeight="1">
      <c r="A7" s="20" t="s">
        <v>116</v>
      </c>
      <c r="B7" s="382" t="s">
        <v>1440</v>
      </c>
      <c r="C7" s="383"/>
      <c r="D7" s="20" t="s">
        <v>117</v>
      </c>
      <c r="E7" s="72" t="s">
        <v>118</v>
      </c>
      <c r="F7" s="382" t="s">
        <v>119</v>
      </c>
      <c r="G7" s="383"/>
      <c r="H7" s="20" t="s">
        <v>120</v>
      </c>
    </row>
    <row r="8" spans="1:10" ht="17.25" customHeight="1">
      <c r="A8" s="73" t="s">
        <v>121</v>
      </c>
      <c r="B8" s="378" t="s">
        <v>1441</v>
      </c>
      <c r="C8" s="378"/>
      <c r="D8" s="74">
        <v>2</v>
      </c>
      <c r="E8" s="20" t="s">
        <v>122</v>
      </c>
      <c r="F8" s="20" t="s">
        <v>123</v>
      </c>
      <c r="G8" s="75" t="s">
        <v>20</v>
      </c>
      <c r="H8" s="379" t="s">
        <v>124</v>
      </c>
    </row>
    <row r="9" spans="1:10" ht="17.25" customHeight="1">
      <c r="A9" s="76"/>
      <c r="B9" s="77"/>
      <c r="C9" s="28"/>
      <c r="D9" s="78"/>
      <c r="E9" s="28"/>
      <c r="F9" s="20" t="s">
        <v>123</v>
      </c>
      <c r="G9" s="75" t="s">
        <v>125</v>
      </c>
      <c r="H9" s="379"/>
    </row>
    <row r="10" spans="1:10" ht="17.25" customHeight="1">
      <c r="A10" s="76"/>
      <c r="B10" s="58"/>
      <c r="C10" s="79"/>
      <c r="D10" s="80"/>
      <c r="E10" s="28"/>
      <c r="F10" s="20" t="s">
        <v>123</v>
      </c>
      <c r="G10" s="75" t="s">
        <v>126</v>
      </c>
      <c r="H10" s="379"/>
    </row>
    <row r="11" spans="1:10" ht="17.25" customHeight="1">
      <c r="A11" s="76"/>
      <c r="B11" s="58"/>
      <c r="C11" s="79"/>
      <c r="D11" s="80"/>
      <c r="E11" s="28"/>
      <c r="F11" s="20"/>
      <c r="G11" s="75"/>
      <c r="H11" s="379"/>
    </row>
    <row r="12" spans="1:10" ht="17.25" customHeight="1">
      <c r="A12" s="81"/>
      <c r="B12" s="82"/>
      <c r="C12" s="82"/>
      <c r="D12" s="83"/>
      <c r="E12" s="84"/>
      <c r="F12" s="20"/>
      <c r="G12" s="85"/>
      <c r="H12" s="379"/>
    </row>
    <row r="13" spans="1:10" ht="21.75" customHeight="1">
      <c r="A13" s="86"/>
      <c r="B13" s="376"/>
      <c r="C13" s="376"/>
      <c r="D13" s="87"/>
      <c r="E13" s="45"/>
      <c r="F13" s="45"/>
      <c r="G13" s="52" t="s">
        <v>20</v>
      </c>
      <c r="H13" s="377"/>
    </row>
    <row r="14" spans="1:10" ht="21.75" customHeight="1">
      <c r="A14" s="76"/>
      <c r="B14" s="77"/>
      <c r="C14" s="28"/>
      <c r="D14" s="78"/>
      <c r="E14" s="28"/>
      <c r="F14" s="45"/>
      <c r="G14" s="52" t="s">
        <v>125</v>
      </c>
      <c r="H14" s="377"/>
    </row>
    <row r="15" spans="1:10" ht="21.75" customHeight="1">
      <c r="A15" s="76"/>
      <c r="B15" s="58"/>
      <c r="C15" s="79"/>
      <c r="D15" s="80"/>
      <c r="E15" s="28"/>
      <c r="F15" s="45"/>
      <c r="G15" s="52" t="s">
        <v>126</v>
      </c>
      <c r="H15" s="377"/>
    </row>
    <row r="16" spans="1:10" ht="21.75" customHeight="1">
      <c r="A16" s="76"/>
      <c r="B16" s="58"/>
      <c r="C16" s="79"/>
      <c r="D16" s="80"/>
      <c r="E16" s="28"/>
      <c r="F16" s="45"/>
      <c r="G16" s="88"/>
      <c r="H16" s="377"/>
    </row>
    <row r="17" spans="1:8" ht="21.75" customHeight="1">
      <c r="A17" s="81"/>
      <c r="B17" s="82"/>
      <c r="C17" s="82"/>
      <c r="D17" s="83"/>
      <c r="E17" s="84"/>
      <c r="F17" s="45"/>
      <c r="G17" s="89"/>
      <c r="H17" s="377"/>
    </row>
    <row r="18" spans="1:8" ht="21.75" customHeight="1">
      <c r="A18" s="86"/>
      <c r="B18" s="376"/>
      <c r="C18" s="376"/>
      <c r="D18" s="87"/>
      <c r="E18" s="45"/>
      <c r="F18" s="45"/>
      <c r="G18" s="52" t="s">
        <v>20</v>
      </c>
      <c r="H18" s="377"/>
    </row>
    <row r="19" spans="1:8" ht="21.75" customHeight="1">
      <c r="A19" s="76"/>
      <c r="B19" s="77"/>
      <c r="C19" s="28"/>
      <c r="D19" s="78"/>
      <c r="E19" s="28"/>
      <c r="F19" s="45"/>
      <c r="G19" s="52" t="s">
        <v>125</v>
      </c>
      <c r="H19" s="377"/>
    </row>
    <row r="20" spans="1:8" ht="21.75" customHeight="1">
      <c r="A20" s="76"/>
      <c r="B20" s="58"/>
      <c r="C20" s="79"/>
      <c r="D20" s="80"/>
      <c r="E20" s="28"/>
      <c r="F20" s="45"/>
      <c r="G20" s="52" t="s">
        <v>126</v>
      </c>
      <c r="H20" s="377"/>
    </row>
    <row r="21" spans="1:8" ht="21.75" customHeight="1">
      <c r="A21" s="76"/>
      <c r="B21" s="58"/>
      <c r="C21" s="79"/>
      <c r="D21" s="80"/>
      <c r="E21" s="28"/>
      <c r="F21" s="45"/>
      <c r="G21" s="88"/>
      <c r="H21" s="377"/>
    </row>
    <row r="22" spans="1:8" ht="21.75" customHeight="1">
      <c r="A22" s="81"/>
      <c r="B22" s="82"/>
      <c r="C22" s="82"/>
      <c r="D22" s="83"/>
      <c r="E22" s="84"/>
      <c r="F22" s="45"/>
      <c r="G22" s="89"/>
      <c r="H22" s="377"/>
    </row>
    <row r="23" spans="1:8" ht="21.75" customHeight="1">
      <c r="A23" s="86"/>
      <c r="B23" s="376"/>
      <c r="C23" s="376"/>
      <c r="D23" s="87"/>
      <c r="E23" s="45"/>
      <c r="F23" s="45"/>
      <c r="G23" s="52" t="s">
        <v>20</v>
      </c>
      <c r="H23" s="377"/>
    </row>
    <row r="24" spans="1:8" ht="21.75" customHeight="1">
      <c r="A24" s="76"/>
      <c r="B24" s="77"/>
      <c r="C24" s="28"/>
      <c r="D24" s="78"/>
      <c r="E24" s="28"/>
      <c r="F24" s="45"/>
      <c r="G24" s="52" t="s">
        <v>125</v>
      </c>
      <c r="H24" s="377"/>
    </row>
    <row r="25" spans="1:8" ht="21.75" customHeight="1">
      <c r="A25" s="76"/>
      <c r="B25" s="58"/>
      <c r="C25" s="79"/>
      <c r="D25" s="80"/>
      <c r="E25" s="28"/>
      <c r="F25" s="45"/>
      <c r="G25" s="52" t="s">
        <v>126</v>
      </c>
      <c r="H25" s="377"/>
    </row>
    <row r="26" spans="1:8" ht="21.75" customHeight="1">
      <c r="A26" s="76"/>
      <c r="B26" s="58"/>
      <c r="C26" s="79"/>
      <c r="D26" s="80"/>
      <c r="E26" s="28"/>
      <c r="F26" s="45"/>
      <c r="G26" s="88"/>
      <c r="H26" s="377"/>
    </row>
    <row r="27" spans="1:8" ht="21.75" customHeight="1">
      <c r="A27" s="81"/>
      <c r="B27" s="82"/>
      <c r="C27" s="82"/>
      <c r="D27" s="83"/>
      <c r="E27" s="84"/>
      <c r="F27" s="45"/>
      <c r="G27" s="89"/>
      <c r="H27" s="377"/>
    </row>
    <row r="28" spans="1:8" ht="21.75" customHeight="1">
      <c r="A28" s="86"/>
      <c r="B28" s="376"/>
      <c r="C28" s="376"/>
      <c r="D28" s="87"/>
      <c r="E28" s="45"/>
      <c r="F28" s="45"/>
      <c r="G28" s="52" t="s">
        <v>20</v>
      </c>
      <c r="H28" s="377"/>
    </row>
    <row r="29" spans="1:8" ht="21.75" customHeight="1">
      <c r="A29" s="76"/>
      <c r="B29" s="77"/>
      <c r="C29" s="28"/>
      <c r="D29" s="78"/>
      <c r="E29" s="28"/>
      <c r="F29" s="45"/>
      <c r="G29" s="52" t="s">
        <v>125</v>
      </c>
      <c r="H29" s="377"/>
    </row>
    <row r="30" spans="1:8" ht="21.75" customHeight="1">
      <c r="A30" s="76"/>
      <c r="B30" s="58"/>
      <c r="C30" s="79"/>
      <c r="D30" s="80"/>
      <c r="E30" s="28"/>
      <c r="F30" s="45"/>
      <c r="G30" s="52" t="s">
        <v>126</v>
      </c>
      <c r="H30" s="377"/>
    </row>
    <row r="31" spans="1:8" ht="21.75" customHeight="1">
      <c r="A31" s="76"/>
      <c r="B31" s="58"/>
      <c r="C31" s="79"/>
      <c r="D31" s="80"/>
      <c r="E31" s="28"/>
      <c r="F31" s="45"/>
      <c r="G31" s="88"/>
      <c r="H31" s="377"/>
    </row>
    <row r="32" spans="1:8" ht="21.75" customHeight="1">
      <c r="A32" s="81"/>
      <c r="B32" s="82"/>
      <c r="C32" s="82"/>
      <c r="D32" s="83"/>
      <c r="E32" s="84"/>
      <c r="F32" s="45"/>
      <c r="G32" s="89"/>
      <c r="H32" s="377"/>
    </row>
  </sheetData>
  <mergeCells count="16">
    <mergeCell ref="F2:G2"/>
    <mergeCell ref="D4:E4"/>
    <mergeCell ref="B23:C23"/>
    <mergeCell ref="H23:H27"/>
    <mergeCell ref="B28:C28"/>
    <mergeCell ref="H28:H32"/>
    <mergeCell ref="B8:C8"/>
    <mergeCell ref="H8:H12"/>
    <mergeCell ref="B13:C13"/>
    <mergeCell ref="H13:H17"/>
    <mergeCell ref="B18:C18"/>
    <mergeCell ref="H18:H22"/>
    <mergeCell ref="A4:C4"/>
    <mergeCell ref="A2:E2"/>
    <mergeCell ref="B7:C7"/>
    <mergeCell ref="F7:G7"/>
  </mergeCells>
  <phoneticPr fontId="15"/>
  <dataValidations count="6">
    <dataValidation type="list" operator="greaterThanOrEqual" allowBlank="1" showErrorMessage="1" errorTitle="入力規則違反" error="該当する場合は、&quot;○&quot;を入力してください" sqref="F8:F32" xr:uid="{00000000-0002-0000-0600-000000000000}">
      <formula1>"○"</formula1>
      <formula2>0</formula2>
    </dataValidation>
    <dataValidation type="whole" operator="greaterThanOrEqual" allowBlank="1" showErrorMessage="1" errorTitle="入力規則違反" error="整数を入力してください" sqref="D8 C10:C11 D13 C15:C16 D18 C20:C21 D23 C25:C26 D28 C30:C31" xr:uid="{00000000-0002-0000-0600-000001000000}">
      <formula1>0</formula1>
      <formula2>0</formula2>
    </dataValidation>
    <dataValidation type="list" allowBlank="1" showErrorMessage="1" errorTitle="入力規則違反" error="リストから選択してください" sqref="E8" xr:uid="{00000000-0002-0000-0600-000002000000}">
      <formula1>"有,無,非該当"</formula1>
      <formula2>0</formula2>
    </dataValidation>
    <dataValidation type="list" operator="equal" showDropDown="1" showErrorMessage="1" errorTitle="入力規則違反" error="リストから選択してください" sqref="G4" xr:uid="{00000000-0002-0000-0600-000003000000}">
      <formula1>"はい,いいえ,非該当"</formula1>
    </dataValidation>
    <dataValidation type="list" operator="equal" allowBlank="1" showErrorMessage="1" errorTitle="入力規則違反" error="リストから選択してください" sqref="F2:G2 D4:E4" xr:uid="{00000000-0002-0000-0600-000004000000}">
      <formula1>"はい,いいえ"</formula1>
    </dataValidation>
    <dataValidation type="list" allowBlank="1" showErrorMessage="1" errorTitle="入力規則違反" error="リストから選択してください" sqref="E13 E18 E23 E28" xr:uid="{00000000-0002-0000-0600-000005000000}">
      <formula1>"有,無"</formula1>
    </dataValidation>
  </dataValidations>
  <pageMargins left="0.6694444444444444" right="0.43333333333333335" top="0.78749999999999998" bottom="0.6298611111111112" header="0.51180555555555551" footer="0.27569444444444446"/>
  <pageSetup paperSize="9" scale="78" firstPageNumber="0" orientation="landscape" horizontalDpi="300" verticalDpi="300" r:id="rId1"/>
  <headerFooter alignWithMargins="0">
    <oddFooter>&amp;C&amp;A</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FF00"/>
    <pageSetUpPr fitToPage="1"/>
  </sheetPr>
  <dimension ref="A1:H19"/>
  <sheetViews>
    <sheetView view="pageBreakPreview" zoomScaleNormal="100" zoomScaleSheetLayoutView="100" workbookViewId="0">
      <selection activeCell="H5" sqref="H5:H16"/>
    </sheetView>
  </sheetViews>
  <sheetFormatPr defaultColWidth="9" defaultRowHeight="13"/>
  <cols>
    <col min="1" max="1" width="11.36328125" style="14" customWidth="1"/>
    <col min="2" max="2" width="17.6328125" style="14" customWidth="1"/>
    <col min="3" max="3" width="7.36328125" style="19" customWidth="1"/>
    <col min="4" max="4" width="12.81640625" style="91" customWidth="1"/>
    <col min="5" max="5" width="8.08984375" style="19" customWidth="1"/>
    <col min="6" max="6" width="11.36328125" style="19" customWidth="1"/>
    <col min="7" max="7" width="15.36328125" style="91" customWidth="1"/>
    <col min="8" max="8" width="41.6328125" style="14" customWidth="1"/>
    <col min="9" max="16384" width="9" style="14"/>
  </cols>
  <sheetData>
    <row r="1" spans="1:8" ht="34.5" customHeight="1">
      <c r="A1" s="14" t="s">
        <v>127</v>
      </c>
    </row>
    <row r="2" spans="1:8" ht="25.5" customHeight="1">
      <c r="A2" s="14" t="s">
        <v>128</v>
      </c>
    </row>
    <row r="3" spans="1:8" ht="25.25" customHeight="1">
      <c r="A3" s="14" t="s">
        <v>129</v>
      </c>
    </row>
    <row r="4" spans="1:8" ht="32.25" customHeight="1">
      <c r="A4" s="382" t="s">
        <v>1443</v>
      </c>
      <c r="B4" s="383"/>
      <c r="C4" s="67" t="s">
        <v>130</v>
      </c>
      <c r="D4" s="92" t="s">
        <v>131</v>
      </c>
      <c r="E4" s="93" t="s">
        <v>132</v>
      </c>
      <c r="F4" s="67" t="s">
        <v>133</v>
      </c>
      <c r="G4" s="94" t="s">
        <v>134</v>
      </c>
      <c r="H4" s="67" t="s">
        <v>1454</v>
      </c>
    </row>
    <row r="5" spans="1:8" ht="25.25" customHeight="1">
      <c r="A5" s="384" t="s">
        <v>56</v>
      </c>
      <c r="B5" s="385"/>
      <c r="C5" s="95"/>
      <c r="D5" s="42"/>
      <c r="E5" s="95"/>
      <c r="F5" s="95"/>
      <c r="G5" s="42"/>
      <c r="H5" s="96"/>
    </row>
    <row r="6" spans="1:8" ht="25.25" customHeight="1">
      <c r="A6" s="384" t="s">
        <v>1444</v>
      </c>
      <c r="B6" s="385"/>
      <c r="C6" s="95"/>
      <c r="D6" s="42"/>
      <c r="E6" s="95"/>
      <c r="F6" s="95"/>
      <c r="G6" s="42"/>
      <c r="H6" s="96"/>
    </row>
    <row r="7" spans="1:8" ht="22.5" customHeight="1">
      <c r="A7" s="384" t="s">
        <v>1445</v>
      </c>
      <c r="B7" s="385"/>
      <c r="C7" s="95"/>
      <c r="D7" s="42"/>
      <c r="E7" s="95"/>
      <c r="F7" s="95"/>
      <c r="G7" s="42"/>
      <c r="H7" s="96"/>
    </row>
    <row r="8" spans="1:8" ht="25.25" customHeight="1">
      <c r="A8" s="384" t="s">
        <v>1446</v>
      </c>
      <c r="B8" s="385"/>
      <c r="C8" s="95"/>
      <c r="D8" s="42"/>
      <c r="E8" s="95"/>
      <c r="F8" s="95"/>
      <c r="G8" s="42"/>
      <c r="H8" s="96"/>
    </row>
    <row r="9" spans="1:8" ht="25.25" customHeight="1">
      <c r="A9" s="384" t="s">
        <v>1447</v>
      </c>
      <c r="B9" s="385"/>
      <c r="C9" s="95"/>
      <c r="D9" s="42"/>
      <c r="E9" s="95"/>
      <c r="F9" s="95"/>
      <c r="G9" s="42"/>
      <c r="H9" s="96"/>
    </row>
    <row r="10" spans="1:8" ht="25.25" customHeight="1">
      <c r="A10" s="384" t="s">
        <v>1448</v>
      </c>
      <c r="B10" s="385"/>
      <c r="C10" s="95"/>
      <c r="D10" s="42"/>
      <c r="E10" s="95"/>
      <c r="F10" s="95"/>
      <c r="G10" s="42"/>
      <c r="H10" s="96"/>
    </row>
    <row r="11" spans="1:8" ht="25.25" customHeight="1">
      <c r="A11" s="384" t="s">
        <v>1449</v>
      </c>
      <c r="B11" s="385"/>
      <c r="C11" s="95"/>
      <c r="D11" s="42"/>
      <c r="E11" s="20" t="s">
        <v>135</v>
      </c>
      <c r="F11" s="95"/>
      <c r="G11" s="42"/>
      <c r="H11" s="96"/>
    </row>
    <row r="12" spans="1:8" ht="25.25" customHeight="1">
      <c r="A12" s="384" t="s">
        <v>1450</v>
      </c>
      <c r="B12" s="385"/>
      <c r="C12" s="95"/>
      <c r="D12" s="42"/>
      <c r="E12" s="20" t="s">
        <v>135</v>
      </c>
      <c r="F12" s="95"/>
      <c r="G12" s="42"/>
      <c r="H12" s="96"/>
    </row>
    <row r="13" spans="1:8" ht="25.25" customHeight="1">
      <c r="A13" s="384" t="s">
        <v>1451</v>
      </c>
      <c r="B13" s="385"/>
      <c r="C13" s="95"/>
      <c r="D13" s="42"/>
      <c r="E13" s="20" t="s">
        <v>135</v>
      </c>
      <c r="F13" s="95"/>
      <c r="G13" s="42"/>
      <c r="H13" s="96"/>
    </row>
    <row r="14" spans="1:8" ht="25.25" customHeight="1">
      <c r="A14" s="384" t="s">
        <v>1452</v>
      </c>
      <c r="B14" s="385"/>
      <c r="C14" s="95"/>
      <c r="D14" s="42"/>
      <c r="E14" s="20" t="s">
        <v>135</v>
      </c>
      <c r="F14" s="20" t="s">
        <v>135</v>
      </c>
      <c r="G14" s="92" t="s">
        <v>135</v>
      </c>
      <c r="H14" s="96"/>
    </row>
    <row r="15" spans="1:8" ht="25.25" customHeight="1">
      <c r="A15" s="70" t="s">
        <v>1453</v>
      </c>
      <c r="B15" s="71" t="s">
        <v>136</v>
      </c>
      <c r="C15" s="95"/>
      <c r="D15" s="42"/>
      <c r="E15" s="20" t="s">
        <v>135</v>
      </c>
      <c r="F15" s="20" t="s">
        <v>135</v>
      </c>
      <c r="G15" s="92" t="s">
        <v>135</v>
      </c>
      <c r="H15" s="96"/>
    </row>
    <row r="16" spans="1:8" ht="25.25" customHeight="1">
      <c r="A16" s="70"/>
      <c r="B16" s="71" t="s">
        <v>137</v>
      </c>
      <c r="C16" s="95"/>
      <c r="D16" s="42"/>
      <c r="E16" s="20" t="s">
        <v>135</v>
      </c>
      <c r="F16" s="20" t="s">
        <v>135</v>
      </c>
      <c r="G16" s="92" t="s">
        <v>135</v>
      </c>
      <c r="H16" s="96"/>
    </row>
    <row r="19" spans="6:6">
      <c r="F19" s="98"/>
    </row>
  </sheetData>
  <mergeCells count="11">
    <mergeCell ref="A5:B5"/>
    <mergeCell ref="A4:B4"/>
    <mergeCell ref="A14:B14"/>
    <mergeCell ref="A13:B13"/>
    <mergeCell ref="A12:B12"/>
    <mergeCell ref="A11:B11"/>
    <mergeCell ref="A10:B10"/>
    <mergeCell ref="A9:B9"/>
    <mergeCell ref="A8:B8"/>
    <mergeCell ref="A7:B7"/>
    <mergeCell ref="A6:B6"/>
  </mergeCells>
  <phoneticPr fontId="15"/>
  <dataValidations count="2">
    <dataValidation type="list" allowBlank="1" showErrorMessage="1" errorTitle="入力規則違反" error="リストから選択してください" sqref="E7:E10 F7:F13 C7:C16" xr:uid="{00000000-0002-0000-0700-000000000000}">
      <formula1>"有,無"</formula1>
    </dataValidation>
    <dataValidation type="list" allowBlank="1" showErrorMessage="1" errorTitle="入力規則違反" error="リストから選択してください" sqref="C5:C6 E5:F6" xr:uid="{124A0750-5F62-4EF7-BD95-1B932B320FB4}">
      <formula1>"有,無,非該当"</formula1>
      <formula2>0</formula2>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FF00"/>
    <pageSetUpPr fitToPage="1"/>
  </sheetPr>
  <dimension ref="A1:F19"/>
  <sheetViews>
    <sheetView view="pageBreakPreview" zoomScaleNormal="100" zoomScaleSheetLayoutView="100" workbookViewId="0">
      <selection activeCell="C17" sqref="C17"/>
    </sheetView>
  </sheetViews>
  <sheetFormatPr defaultColWidth="9" defaultRowHeight="13"/>
  <cols>
    <col min="1" max="1" width="15.6328125" style="14" customWidth="1"/>
    <col min="2" max="2" width="15.90625" style="14" customWidth="1"/>
    <col min="3" max="3" width="85.6328125" style="14" customWidth="1"/>
    <col min="4" max="7" width="9" style="14" customWidth="1"/>
    <col min="8" max="8" width="11.08984375" style="14" customWidth="1"/>
    <col min="9" max="10" width="9" style="14" customWidth="1"/>
    <col min="11" max="11" width="7.36328125" style="14" customWidth="1"/>
    <col min="12" max="21" width="9" style="14" customWidth="1"/>
    <col min="22" max="22" width="4.6328125" style="14" customWidth="1"/>
    <col min="23" max="23" width="12.08984375" style="14" customWidth="1"/>
    <col min="24" max="16384" width="9" style="14"/>
  </cols>
  <sheetData>
    <row r="1" spans="1:3" ht="25.25" customHeight="1">
      <c r="A1" s="14" t="s">
        <v>138</v>
      </c>
    </row>
    <row r="2" spans="1:3" ht="24" customHeight="1">
      <c r="B2" s="45"/>
      <c r="C2" s="14" t="s">
        <v>1437</v>
      </c>
    </row>
    <row r="3" spans="1:3" ht="25.25" customHeight="1">
      <c r="A3" s="14" t="s">
        <v>139</v>
      </c>
    </row>
    <row r="4" spans="1:3" ht="25.25" customHeight="1">
      <c r="B4" s="99"/>
      <c r="C4" s="14" t="s">
        <v>140</v>
      </c>
    </row>
    <row r="5" spans="1:3" ht="25.25" customHeight="1">
      <c r="A5" s="14" t="s">
        <v>1455</v>
      </c>
    </row>
    <row r="6" spans="1:3" ht="25.25" customHeight="1">
      <c r="B6" s="45"/>
      <c r="C6" s="14" t="s">
        <v>141</v>
      </c>
    </row>
    <row r="7" spans="1:3" ht="25.25" customHeight="1">
      <c r="B7" s="45"/>
      <c r="C7" s="14" t="s">
        <v>142</v>
      </c>
    </row>
    <row r="8" spans="1:3" ht="25.25" customHeight="1">
      <c r="B8" s="45"/>
      <c r="C8" s="14" t="s">
        <v>143</v>
      </c>
    </row>
    <row r="10" spans="1:3" ht="25.25" customHeight="1">
      <c r="A10" s="14" t="s">
        <v>1456</v>
      </c>
    </row>
    <row r="11" spans="1:3" ht="25.25" customHeight="1">
      <c r="B11" s="45"/>
      <c r="C11" s="14" t="s">
        <v>144</v>
      </c>
    </row>
    <row r="12" spans="1:3" ht="25.25" customHeight="1">
      <c r="B12" s="45"/>
      <c r="C12" s="14" t="s">
        <v>145</v>
      </c>
    </row>
    <row r="13" spans="1:3" ht="25.25" customHeight="1">
      <c r="B13" s="45"/>
      <c r="C13" s="14" t="s">
        <v>146</v>
      </c>
    </row>
    <row r="14" spans="1:3" ht="25.25" customHeight="1">
      <c r="B14" s="45"/>
      <c r="C14" s="14" t="s">
        <v>147</v>
      </c>
    </row>
    <row r="15" spans="1:3" ht="25.25" customHeight="1">
      <c r="B15" s="45"/>
      <c r="C15" s="14" t="s">
        <v>38</v>
      </c>
    </row>
    <row r="16" spans="1:3" ht="36.75" customHeight="1">
      <c r="B16" s="14" t="s">
        <v>1457</v>
      </c>
      <c r="C16" s="100"/>
    </row>
    <row r="19" spans="6:6">
      <c r="F19" s="46"/>
    </row>
  </sheetData>
  <phoneticPr fontId="15"/>
  <dataValidations count="3">
    <dataValidation type="list" operator="greaterThanOrEqual" allowBlank="1" showErrorMessage="1" errorTitle="入力規則違反" error="該当する場合は、&quot;○&quot;を入力してください" sqref="B11:B15" xr:uid="{00000000-0002-0000-0800-000000000000}">
      <formula1>"○"</formula1>
      <formula2>0</formula2>
    </dataValidation>
    <dataValidation type="list" allowBlank="1" showErrorMessage="1" errorTitle="入力規則違反" error="該当する場合は、&quot;○&quot;を入力してください" sqref="B6:B8" xr:uid="{00000000-0002-0000-0800-000001000000}">
      <formula1>"○"</formula1>
      <formula2>0</formula2>
    </dataValidation>
    <dataValidation type="list" allowBlank="1" showErrorMessage="1" errorTitle="入力規則違反" error="リストから選択してください" sqref="B2" xr:uid="{00000000-0002-0000-0800-000002000000}">
      <formula1>"ある,ない"</formula1>
    </dataValidation>
  </dataValidations>
  <pageMargins left="0.6694444444444444" right="0.43333333333333335" top="0.78749999999999998" bottom="0.6298611111111112" header="0.51180555555555551" footer="0.27569444444444446"/>
  <pageSetup paperSize="9" firstPageNumber="0" orientation="landscape" horizontalDpi="300" verticalDpi="300"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55</vt:i4>
      </vt:variant>
      <vt:variant>
        <vt:lpstr>名前付き一覧</vt:lpstr>
      </vt:variant>
      <vt:variant>
        <vt:i4>10</vt:i4>
      </vt:variant>
    </vt:vector>
  </HeadingPairs>
  <TitlesOfParts>
    <vt:vector size="65" baseType="lpstr">
      <vt:lpstr>P0</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P27</vt:lpstr>
      <vt:lpstr>P28</vt:lpstr>
      <vt:lpstr>P29</vt:lpstr>
      <vt:lpstr>P30</vt:lpstr>
      <vt:lpstr>P31</vt:lpstr>
      <vt:lpstr>P32</vt:lpstr>
      <vt:lpstr>P33</vt:lpstr>
      <vt:lpstr>P34</vt:lpstr>
      <vt:lpstr>P35</vt:lpstr>
      <vt:lpstr>P36</vt:lpstr>
      <vt:lpstr>P37</vt:lpstr>
      <vt:lpstr>P38</vt:lpstr>
      <vt:lpstr>P39</vt:lpstr>
      <vt:lpstr>P40</vt:lpstr>
      <vt:lpstr>P41</vt:lpstr>
      <vt:lpstr>P42</vt:lpstr>
      <vt:lpstr>P43</vt:lpstr>
      <vt:lpstr>P44</vt:lpstr>
      <vt:lpstr>P45</vt:lpstr>
      <vt:lpstr>P46</vt:lpstr>
      <vt:lpstr>P47</vt:lpstr>
      <vt:lpstr>P48</vt:lpstr>
      <vt:lpstr>P49</vt:lpstr>
      <vt:lpstr>P50</vt:lpstr>
      <vt:lpstr>P51</vt:lpstr>
      <vt:lpstr>P52</vt:lpstr>
      <vt:lpstr>P53</vt:lpstr>
      <vt:lpstr>conf</vt:lpstr>
      <vt:lpstr>P0!__xlnm.Print_Area</vt:lpstr>
      <vt:lpstr>'P20'!__xlnm.Print_Area</vt:lpstr>
      <vt:lpstr>'P38'!__xlnm.Print_Area</vt:lpstr>
      <vt:lpstr>'P39'!__xlnm.Print_Area</vt:lpstr>
      <vt:lpstr>P0!Print_Area</vt:lpstr>
      <vt:lpstr>'P20'!Print_Area</vt:lpstr>
      <vt:lpstr>'P38'!Print_Area</vt:lpstr>
      <vt:lpstr>'P39'!Print_Area</vt:lpstr>
      <vt:lpstr>'P42'!Print_Area</vt:lpstr>
      <vt:lpstr>'P9'!Print_Area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dc:title>
  <dc:subject>自立援助等</dc:subject>
  <dc:creator>東京都</dc:creator>
  <dc:description>H30 第2校0328校了 4.16</dc:description>
  <cp:lastModifiedBy>山口　純平</cp:lastModifiedBy>
  <cp:revision>0</cp:revision>
  <cp:lastPrinted>2024-12-03T09:46:06Z</cp:lastPrinted>
  <dcterms:created xsi:type="dcterms:W3CDTF">2004-04-08T02:37:48Z</dcterms:created>
  <dcterms:modified xsi:type="dcterms:W3CDTF">2025-01-14T02:11:24Z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
    <vt:lpwstr>【第二校】H29_Cver1自立援助ホーム_0323</vt:lpwstr>
  </property>
</Properties>
</file>