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etagaya.local\files-int\SEA01044\７年度\事業者指導担当\02_認可指導担当\01_認可指導共通\04_検査結果の公表（HP)\3)各施設データ\HP掲載用データ\1)私立・区立・認定こ・地域型\R7年度\"/>
    </mc:Choice>
  </mc:AlternateContent>
  <xr:revisionPtr revIDLastSave="0" documentId="13_ncr:1_{DA7A8F9E-B525-44CE-B946-1BC8A4E6A1C0}" xr6:coauthVersionLast="47" xr6:coauthVersionMax="47" xr10:uidLastSave="{00000000-0000-0000-0000-000000000000}"/>
  <bookViews>
    <workbookView xWindow="-110" yWindow="-110" windowWidth="19420" windowHeight="10300" xr2:uid="{00000000-000D-0000-FFFF-FFFF00000000}"/>
  </bookViews>
  <sheets>
    <sheet name="R7私立認可保育所" sheetId="10" r:id="rId1"/>
    <sheet name="R7地域型保育事業" sheetId="14" r:id="rId2"/>
    <sheet name="R7認定こども園" sheetId="13" r:id="rId3"/>
    <sheet name="R7区立保育園" sheetId="12" r:id="rId4"/>
    <sheet name="入力チェック" sheetId="11" state="hidden" r:id="rId5"/>
    <sheet name="データ(削除禁止)" sheetId="8" state="hidden" r:id="rId6"/>
  </sheets>
  <definedNames>
    <definedName name="_xlnm._FilterDatabase" localSheetId="3">'R7区立保育園'!$A$5:$N$5</definedName>
    <definedName name="_xlnm._FilterDatabase" localSheetId="0" hidden="1">'R7私立認可保育所'!$A$5:$M$222</definedName>
    <definedName name="_xlnm._FilterDatabase" localSheetId="1">'R7地域型保育事業'!$A$5:$R$5</definedName>
    <definedName name="_xlnm._FilterDatabase" localSheetId="2">'R7認定こども園'!$A$5:$R$5</definedName>
    <definedName name="_xlnm._FilterDatabase" localSheetId="5" hidden="1">'データ(削除禁止)'!$B$2:$B$109</definedName>
    <definedName name="_xlnm.Print_Area" localSheetId="3">'R7区立保育園'!$A$1:$M$50</definedName>
    <definedName name="_xlnm.Print_Area" localSheetId="0">'R7私立認可保育所'!$A$1:$L$223</definedName>
    <definedName name="_xlnm.Print_Area" localSheetId="1">'R7地域型保育事業'!$A$1:$Q$27</definedName>
    <definedName name="_xlnm.Print_Area" localSheetId="2">'R7認定こども園'!$A$1:$Q$13</definedName>
    <definedName name="_xlnm.Print_Area" localSheetId="5">'データ(削除禁止)'!$A$1:$Q$112</definedName>
    <definedName name="_xlnm.Print_Area" localSheetId="4">入力チェック!$A$1:$O$23</definedName>
    <definedName name="_xlnm.Print_Titles" localSheetId="3">'R7区立保育園'!$1:$5</definedName>
    <definedName name="_xlnm.Print_Titles" localSheetId="0">'R7私立認可保育所'!$1:$5</definedName>
    <definedName name="_xlnm.Print_Titles" localSheetId="1">'R7地域型保育事業'!$1:$5</definedName>
    <definedName name="_xlnm.Print_Titles" localSheetId="2">'R7認定こども園'!$1:$5</definedName>
    <definedName name="テーブル1" localSheetId="3">#REF!</definedName>
    <definedName name="テーブル1" localSheetId="0">#REF!</definedName>
    <definedName name="テーブル1" localSheetId="1">#REF!</definedName>
    <definedName name="テーブル1" localSheetId="2">#REF!</definedName>
    <definedName name="テーブル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4" i="10" l="1"/>
  <c r="G51" i="12"/>
  <c r="K13" i="13"/>
  <c r="K27" i="14"/>
  <c r="F17" i="11"/>
  <c r="D17" i="11"/>
  <c r="F15" i="11"/>
  <c r="F20" i="11" s="1"/>
  <c r="F4" i="11"/>
  <c r="D15" i="11"/>
  <c r="F6" i="11"/>
  <c r="D6" i="11"/>
  <c r="D4" i="11"/>
  <c r="E8" i="11" l="1"/>
  <c r="D20" i="11"/>
  <c r="G4" i="11"/>
  <c r="G15" i="11"/>
  <c r="C19" i="11"/>
  <c r="G17" i="11"/>
  <c r="E19" i="11"/>
  <c r="F9" i="11"/>
  <c r="G6" i="11"/>
  <c r="D9" i="11"/>
  <c r="C8" i="11"/>
</calcChain>
</file>

<file path=xl/sharedStrings.xml><?xml version="1.0" encoding="utf-8"?>
<sst xmlns="http://schemas.openxmlformats.org/spreadsheetml/2006/main" count="1595" uniqueCount="889">
  <si>
    <t>施設名</t>
    <rPh sb="2" eb="3">
      <t>メイ</t>
    </rPh>
    <phoneticPr fontId="2"/>
  </si>
  <si>
    <t>所在地</t>
    <rPh sb="0" eb="3">
      <t>ショザイチ</t>
    </rPh>
    <phoneticPr fontId="2"/>
  </si>
  <si>
    <t>指摘内容</t>
    <rPh sb="0" eb="2">
      <t>シテキ</t>
    </rPh>
    <rPh sb="2" eb="4">
      <t>ナイヨウ</t>
    </rPh>
    <phoneticPr fontId="2"/>
  </si>
  <si>
    <t>―</t>
    <phoneticPr fontId="2"/>
  </si>
  <si>
    <t>㈱コミニティハウス</t>
    <phoneticPr fontId="2"/>
  </si>
  <si>
    <t>岡本2-5-11</t>
  </si>
  <si>
    <t>有</t>
    <rPh sb="0" eb="1">
      <t>アリ</t>
    </rPh>
    <phoneticPr fontId="2"/>
  </si>
  <si>
    <t>無</t>
    <rPh sb="0" eb="1">
      <t>ナシ</t>
    </rPh>
    <phoneticPr fontId="2"/>
  </si>
  <si>
    <t>池尻保育園</t>
  </si>
  <si>
    <t>池尻2-3-11</t>
  </si>
  <si>
    <t>三宿保育園</t>
  </si>
  <si>
    <t>三宿2-37-3</t>
  </si>
  <si>
    <t>消火訓練が未実施の月があった。</t>
    <phoneticPr fontId="2"/>
  </si>
  <si>
    <t>太子堂保育園</t>
  </si>
  <si>
    <t>太子堂5-24-27</t>
  </si>
  <si>
    <t>三軒茶屋保育園</t>
  </si>
  <si>
    <t>三軒茶屋1-23-4</t>
  </si>
  <si>
    <t>世田谷保育園</t>
  </si>
  <si>
    <t>若林5-27-18</t>
    <phoneticPr fontId="2"/>
  </si>
  <si>
    <t>桜保育園</t>
  </si>
  <si>
    <t>桜2-18-3</t>
  </si>
  <si>
    <t>東弦巻保育園</t>
  </si>
  <si>
    <t>弦巻2-29-17</t>
  </si>
  <si>
    <t>弦巻保育園</t>
  </si>
  <si>
    <t>西弦巻保育園</t>
  </si>
  <si>
    <t>弦巻5-13-5</t>
  </si>
  <si>
    <t>南桜丘保育園</t>
  </si>
  <si>
    <t>桜丘3-10-18</t>
  </si>
  <si>
    <t>わかくさ保育園</t>
  </si>
  <si>
    <t>経堂1-25-11</t>
  </si>
  <si>
    <t>下馬保育園</t>
  </si>
  <si>
    <t>下馬5-32-11</t>
  </si>
  <si>
    <t>駒沢保育園</t>
  </si>
  <si>
    <t>野沢4-22-2</t>
  </si>
  <si>
    <t>上馬保育園</t>
  </si>
  <si>
    <t>上馬5-29-13</t>
  </si>
  <si>
    <t>豪徳寺保育園</t>
  </si>
  <si>
    <t>豪徳寺1-34-2</t>
  </si>
  <si>
    <t>守山保育園</t>
  </si>
  <si>
    <t>代田6-21-5</t>
  </si>
  <si>
    <t>若竹保育園</t>
  </si>
  <si>
    <t>北沢5-18-4</t>
  </si>
  <si>
    <t>松原北保育園</t>
  </si>
  <si>
    <t>松原1-11-4</t>
  </si>
  <si>
    <t>赤堤保育園</t>
  </si>
  <si>
    <t>赤堤4-1-10</t>
  </si>
  <si>
    <t>南奥沢保育園</t>
  </si>
  <si>
    <t>奥沢1-2-13</t>
  </si>
  <si>
    <t>奥沢保育園</t>
  </si>
  <si>
    <t>奥沢2-3-11</t>
  </si>
  <si>
    <t>中町保育園</t>
  </si>
  <si>
    <t>中町3-27-2</t>
  </si>
  <si>
    <t>玉川保育園</t>
  </si>
  <si>
    <t>玉川4-16-6</t>
  </si>
  <si>
    <t>上用賀保育園</t>
  </si>
  <si>
    <t>上用賀4-2-10</t>
  </si>
  <si>
    <t>ふじみ保育園</t>
  </si>
  <si>
    <t>上用賀5-19-6</t>
  </si>
  <si>
    <t>用賀保育園</t>
  </si>
  <si>
    <t>用賀2-29-22</t>
  </si>
  <si>
    <t>用賀保育園分園わくわく</t>
  </si>
  <si>
    <t>用賀2-28-20</t>
  </si>
  <si>
    <t>等々力中央保育園</t>
    <rPh sb="0" eb="3">
      <t>トドロキ</t>
    </rPh>
    <rPh sb="3" eb="5">
      <t>チュウオウ</t>
    </rPh>
    <rPh sb="5" eb="8">
      <t>ホイクエン</t>
    </rPh>
    <phoneticPr fontId="2"/>
  </si>
  <si>
    <t>等々力4-19-18</t>
    <rPh sb="0" eb="3">
      <t>トドロキ</t>
    </rPh>
    <phoneticPr fontId="2"/>
  </si>
  <si>
    <t>新町保育園</t>
  </si>
  <si>
    <t>駒沢4-3-1</t>
  </si>
  <si>
    <t>船橋東保育園</t>
  </si>
  <si>
    <t>船橋5-14-19</t>
  </si>
  <si>
    <t>希望丘保育園</t>
  </si>
  <si>
    <t>船橋6-25-1</t>
    <phoneticPr fontId="2"/>
  </si>
  <si>
    <t>小梅保育園</t>
  </si>
  <si>
    <t>喜多見2-10-41-101</t>
  </si>
  <si>
    <t>喜多見保育園</t>
  </si>
  <si>
    <t>成城3-18-20</t>
  </si>
  <si>
    <t>南大蔵保育園</t>
  </si>
  <si>
    <t>大蔵1-7-11</t>
  </si>
  <si>
    <t>大蔵保育園</t>
  </si>
  <si>
    <t>砧4-5-12</t>
  </si>
  <si>
    <t>松沢保育園</t>
  </si>
  <si>
    <t>上北沢1-32-3</t>
  </si>
  <si>
    <t>上北沢保育園</t>
  </si>
  <si>
    <t>上北沢4-25-3</t>
  </si>
  <si>
    <t>上祖師谷保育園</t>
  </si>
  <si>
    <t>上祖師谷1-16-17</t>
  </si>
  <si>
    <t>上祖師谷南保育園</t>
  </si>
  <si>
    <t>上祖師谷4-6-7</t>
  </si>
  <si>
    <t>南八幡山保育園</t>
  </si>
  <si>
    <t>八幡山3-9-20-101</t>
  </si>
  <si>
    <t>八幡山保育園</t>
  </si>
  <si>
    <t>粕谷2-22-3(芦花小中敷地内)</t>
    <rPh sb="9" eb="11">
      <t>ロカ</t>
    </rPh>
    <rPh sb="11" eb="13">
      <t>ショウチュウ</t>
    </rPh>
    <rPh sb="13" eb="15">
      <t>シキチ</t>
    </rPh>
    <rPh sb="15" eb="16">
      <t>ナイ</t>
    </rPh>
    <phoneticPr fontId="2"/>
  </si>
  <si>
    <t>給田保育園</t>
  </si>
  <si>
    <t>給田2-13-6</t>
  </si>
  <si>
    <t>芦花保育園</t>
  </si>
  <si>
    <t>南烏山2-30-17-101</t>
  </si>
  <si>
    <t>烏山北保育園</t>
  </si>
  <si>
    <t>北烏山3-13-35</t>
  </si>
  <si>
    <t>西之谷保育園</t>
  </si>
  <si>
    <t>北烏山6-12-21</t>
  </si>
  <si>
    <t>多聞幼稚園</t>
    <phoneticPr fontId="2"/>
  </si>
  <si>
    <t>三宿2-25-9</t>
  </si>
  <si>
    <t>青葉学園野沢こども園</t>
  </si>
  <si>
    <t>野沢1-3-19</t>
  </si>
  <si>
    <t>（学）青葉学園</t>
    <rPh sb="1" eb="2">
      <t>ガク</t>
    </rPh>
    <rPh sb="3" eb="5">
      <t>アオバ</t>
    </rPh>
    <rPh sb="5" eb="7">
      <t>ガクエン</t>
    </rPh>
    <phoneticPr fontId="1"/>
  </si>
  <si>
    <t>昭和女子大学附属昭和こども園</t>
  </si>
  <si>
    <t>太子堂1-7-57</t>
  </si>
  <si>
    <t>（学）昭和女子大学</t>
    <rPh sb="1" eb="2">
      <t>ガク</t>
    </rPh>
    <rPh sb="3" eb="5">
      <t>ショウワ</t>
    </rPh>
    <rPh sb="5" eb="7">
      <t>ジョシ</t>
    </rPh>
    <rPh sb="7" eb="9">
      <t>ダイガク</t>
    </rPh>
    <phoneticPr fontId="1"/>
  </si>
  <si>
    <t>日本大学認定こども園</t>
  </si>
  <si>
    <t>野沢1-32-6</t>
  </si>
  <si>
    <t>（学）日本大学</t>
    <rPh sb="1" eb="2">
      <t>ガク</t>
    </rPh>
    <rPh sb="3" eb="5">
      <t>ニホン</t>
    </rPh>
    <rPh sb="5" eb="7">
      <t>ダイガク</t>
    </rPh>
    <phoneticPr fontId="1"/>
  </si>
  <si>
    <t>羽根木こども園</t>
  </si>
  <si>
    <t>代田4-25-9</t>
  </si>
  <si>
    <t>（学）常盤学園</t>
    <rPh sb="1" eb="2">
      <t>ガク</t>
    </rPh>
    <rPh sb="3" eb="5">
      <t>トキワ</t>
    </rPh>
    <rPh sb="5" eb="7">
      <t>ガクエン</t>
    </rPh>
    <phoneticPr fontId="1"/>
  </si>
  <si>
    <t>円光院幼稚園</t>
    <phoneticPr fontId="2"/>
  </si>
  <si>
    <t>梅丘2-19-8</t>
  </si>
  <si>
    <t>（宗）円光院</t>
    <rPh sb="1" eb="2">
      <t>シュウ</t>
    </rPh>
    <rPh sb="3" eb="5">
      <t>エンコウ</t>
    </rPh>
    <rPh sb="5" eb="6">
      <t>イン</t>
    </rPh>
    <phoneticPr fontId="1"/>
  </si>
  <si>
    <t>千歳台6-7-2</t>
    <phoneticPr fontId="2"/>
  </si>
  <si>
    <t>種別</t>
    <rPh sb="0" eb="2">
      <t>シュベツ</t>
    </rPh>
    <phoneticPr fontId="2"/>
  </si>
  <si>
    <t>小規模A</t>
    <rPh sb="0" eb="3">
      <t>ショウキボ</t>
    </rPh>
    <phoneticPr fontId="2"/>
  </si>
  <si>
    <t>もみの木Mom太子堂</t>
  </si>
  <si>
    <t>（福）聖愛学舎</t>
    <rPh sb="1" eb="2">
      <t>フク</t>
    </rPh>
    <rPh sb="3" eb="7">
      <t>セイアイ</t>
    </rPh>
    <phoneticPr fontId="3"/>
  </si>
  <si>
    <t>ふたばクラブ三軒茶屋保育園</t>
  </si>
  <si>
    <t>上馬1-15-5</t>
  </si>
  <si>
    <t>なかよしほいくえん</t>
  </si>
  <si>
    <t>若林5-7-11 1階</t>
  </si>
  <si>
    <t>（特非）なかよし子育てねっと</t>
    <rPh sb="1" eb="2">
      <t>トク</t>
    </rPh>
    <rPh sb="2" eb="3">
      <t>ヒ</t>
    </rPh>
    <rPh sb="8" eb="10">
      <t>コソダ</t>
    </rPh>
    <phoneticPr fontId="3"/>
  </si>
  <si>
    <t>べべ・ア・パリ保育園経堂</t>
  </si>
  <si>
    <t>上馬つきの木保育園</t>
  </si>
  <si>
    <t>（福）相愛会</t>
    <rPh sb="1" eb="2">
      <t>フク</t>
    </rPh>
    <rPh sb="3" eb="5">
      <t>ソウアイ</t>
    </rPh>
    <phoneticPr fontId="3"/>
  </si>
  <si>
    <t>マリアの家保育園</t>
  </si>
  <si>
    <t>（福）京都ルーテル会</t>
    <rPh sb="1" eb="2">
      <t>フク</t>
    </rPh>
    <rPh sb="3" eb="5">
      <t>キョウト</t>
    </rPh>
    <rPh sb="9" eb="10">
      <t>カイ</t>
    </rPh>
    <phoneticPr fontId="3"/>
  </si>
  <si>
    <t>世田谷ほしにねがいを保育園</t>
    <rPh sb="10" eb="13">
      <t>ホイクエン</t>
    </rPh>
    <phoneticPr fontId="2"/>
  </si>
  <si>
    <t>（福）正道会</t>
    <rPh sb="1" eb="2">
      <t>フク</t>
    </rPh>
    <rPh sb="3" eb="5">
      <t>マサミチ</t>
    </rPh>
    <rPh sb="5" eb="6">
      <t>カイ</t>
    </rPh>
    <phoneticPr fontId="1"/>
  </si>
  <si>
    <t>事業所内</t>
    <rPh sb="0" eb="3">
      <t>ジギョウショ</t>
    </rPh>
    <rPh sb="3" eb="4">
      <t>ナイ</t>
    </rPh>
    <phoneticPr fontId="2"/>
  </si>
  <si>
    <t>経堂5-38-26 2階</t>
    <phoneticPr fontId="2"/>
  </si>
  <si>
    <t>ホームマミーおくさわ</t>
  </si>
  <si>
    <t>奥沢8-15-8</t>
  </si>
  <si>
    <t>駒沢ほしにねがいを保育園</t>
  </si>
  <si>
    <t>ラフ・クルー駒沢公園ナーサリー</t>
  </si>
  <si>
    <t>等々力ほしにねがいを保育園</t>
    <rPh sb="10" eb="13">
      <t>ホイクエン</t>
    </rPh>
    <phoneticPr fontId="2"/>
  </si>
  <si>
    <t>家庭的</t>
    <rPh sb="0" eb="3">
      <t>カテイテキ</t>
    </rPh>
    <phoneticPr fontId="2"/>
  </si>
  <si>
    <t>らふ・くるー まむ　</t>
  </si>
  <si>
    <t>青い空の家</t>
  </si>
  <si>
    <t>（福）青い空保育園</t>
    <rPh sb="1" eb="2">
      <t>フク</t>
    </rPh>
    <rPh sb="3" eb="4">
      <t>アオ</t>
    </rPh>
    <rPh sb="5" eb="6">
      <t>ソラ</t>
    </rPh>
    <rPh sb="6" eb="9">
      <t>ホイクエン</t>
    </rPh>
    <phoneticPr fontId="3"/>
  </si>
  <si>
    <t>えにっくす</t>
    <phoneticPr fontId="2"/>
  </si>
  <si>
    <t>（特非）子育て支援ひまわり</t>
    <rPh sb="1" eb="2">
      <t>トク</t>
    </rPh>
    <rPh sb="2" eb="3">
      <t>ヒ</t>
    </rPh>
    <rPh sb="4" eb="6">
      <t>コソダ</t>
    </rPh>
    <rPh sb="7" eb="9">
      <t>シエン</t>
    </rPh>
    <phoneticPr fontId="3"/>
  </si>
  <si>
    <t>おうち(1)</t>
    <phoneticPr fontId="2"/>
  </si>
  <si>
    <t>（福）雲柱社</t>
    <rPh sb="1" eb="2">
      <t>フク</t>
    </rPh>
    <rPh sb="3" eb="6">
      <t>ウンチュ</t>
    </rPh>
    <phoneticPr fontId="3"/>
  </si>
  <si>
    <t>おうち(2)</t>
  </si>
  <si>
    <t>ららるー保育園</t>
  </si>
  <si>
    <t>北烏山1-59-7</t>
  </si>
  <si>
    <t>千歳ぴっち小規模保育園</t>
    <rPh sb="0" eb="2">
      <t>チトセ</t>
    </rPh>
    <rPh sb="5" eb="8">
      <t>ショウキボ</t>
    </rPh>
    <rPh sb="8" eb="11">
      <t>ホイクエン</t>
    </rPh>
    <phoneticPr fontId="2"/>
  </si>
  <si>
    <t>南烏山5-24-20</t>
  </si>
  <si>
    <t>（福）砧福祉園</t>
    <rPh sb="1" eb="2">
      <t>フク</t>
    </rPh>
    <rPh sb="3" eb="4">
      <t>キヌタ</t>
    </rPh>
    <rPh sb="4" eb="6">
      <t>フクシ</t>
    </rPh>
    <rPh sb="6" eb="7">
      <t>エン</t>
    </rPh>
    <phoneticPr fontId="1"/>
  </si>
  <si>
    <t>小規模A</t>
    <phoneticPr fontId="2"/>
  </si>
  <si>
    <t>翼の鐘保育園</t>
    <phoneticPr fontId="2"/>
  </si>
  <si>
    <t>南烏山3-25-15 2階</t>
    <rPh sb="12" eb="13">
      <t>カイ</t>
    </rPh>
    <phoneticPr fontId="2"/>
  </si>
  <si>
    <t>（福）厚生館福祉会</t>
    <phoneticPr fontId="2"/>
  </si>
  <si>
    <t>保育士が適正に配置されていない日があった。</t>
    <phoneticPr fontId="2"/>
  </si>
  <si>
    <t>区への事故報告を速やかに行っていなかった。</t>
    <phoneticPr fontId="2"/>
  </si>
  <si>
    <t>避難訓練及び消火訓練を適正に実施していない月があった。</t>
    <phoneticPr fontId="2"/>
  </si>
  <si>
    <t>指摘内容</t>
    <rPh sb="0" eb="4">
      <t>シテキナイヨウ</t>
    </rPh>
    <phoneticPr fontId="2"/>
  </si>
  <si>
    <t>運営管理上支障が生じている部分があった。</t>
    <phoneticPr fontId="2"/>
  </si>
  <si>
    <t>施設長が運営管理業務に専従していない日があった。</t>
    <phoneticPr fontId="2"/>
  </si>
  <si>
    <t>建物設備に衛生上不適切な箇所があった。</t>
    <phoneticPr fontId="2"/>
  </si>
  <si>
    <t>消防計画が未作成であった。</t>
    <phoneticPr fontId="2"/>
  </si>
  <si>
    <t>事業所防災計画が未作成であった。</t>
    <phoneticPr fontId="2"/>
  </si>
  <si>
    <t>避難訓練が未実施の月があった。</t>
    <phoneticPr fontId="2"/>
  </si>
  <si>
    <t>避難訓練及び消火訓練が未実施の月があった。</t>
    <phoneticPr fontId="2"/>
  </si>
  <si>
    <t>消火訓練を適正に実施していなかった。</t>
    <phoneticPr fontId="2"/>
  </si>
  <si>
    <t>避難訓練を適正に実施していなかった。</t>
    <phoneticPr fontId="2"/>
  </si>
  <si>
    <t>調乳担当者が検便未実施のまま業務に従事させた月があった。</t>
    <phoneticPr fontId="2"/>
  </si>
  <si>
    <t>調理・調乳担当者が検便未実施のまま業務に従事させた月があった。</t>
    <phoneticPr fontId="2"/>
  </si>
  <si>
    <t>調乳担当者の検便結果を事前に確認しないまま業務に従事させた月があった。</t>
    <phoneticPr fontId="2"/>
  </si>
  <si>
    <t>調理・調乳担当者の検便結果を事前に確認しないまま業務に従事させた月があった。</t>
    <phoneticPr fontId="2"/>
  </si>
  <si>
    <t>調乳室の衛生管理が不適切であった。</t>
    <phoneticPr fontId="2"/>
  </si>
  <si>
    <t>児童の定期健康診断の実施回数が不足していた。</t>
    <phoneticPr fontId="2"/>
  </si>
  <si>
    <t>契約事務において事務決裁規程に沿わない処理があった。</t>
    <phoneticPr fontId="2"/>
  </si>
  <si>
    <t>契約事務において事案処理手続規程に沿わない処理があった。</t>
    <phoneticPr fontId="2"/>
  </si>
  <si>
    <t>契約事務において経理規程に沿わない処理があった。</t>
    <phoneticPr fontId="2"/>
  </si>
  <si>
    <t>補正予算において定款等に沿わない処理があった。</t>
    <phoneticPr fontId="2"/>
  </si>
  <si>
    <t>前期末支払資金残高の法人本部への充当処理に誤りがあった。　</t>
    <phoneticPr fontId="2"/>
  </si>
  <si>
    <t>積立資産の目的外使用の処理に誤りがあった。</t>
    <phoneticPr fontId="2"/>
  </si>
  <si>
    <t>地域型</t>
    <rPh sb="0" eb="3">
      <t>チイキガタ</t>
    </rPh>
    <phoneticPr fontId="2"/>
  </si>
  <si>
    <t>運営委員会の構成に不備があった。</t>
    <rPh sb="9" eb="11">
      <t>フビ</t>
    </rPh>
    <phoneticPr fontId="2"/>
  </si>
  <si>
    <t>管理者が運営管理業務に専従していない日があった。</t>
    <rPh sb="0" eb="3">
      <t>カンリシャ</t>
    </rPh>
    <phoneticPr fontId="2"/>
  </si>
  <si>
    <t>契約事務において定款細則に沿わない処理があった。</t>
    <rPh sb="0" eb="2">
      <t>ケイヤク</t>
    </rPh>
    <rPh sb="2" eb="4">
      <t>ジム</t>
    </rPh>
    <rPh sb="8" eb="10">
      <t>テイカン</t>
    </rPh>
    <rPh sb="10" eb="12">
      <t>サイソク</t>
    </rPh>
    <rPh sb="13" eb="14">
      <t>ソ</t>
    </rPh>
    <rPh sb="17" eb="19">
      <t>ショリ</t>
    </rPh>
    <phoneticPr fontId="2"/>
  </si>
  <si>
    <t>収益の計上において一部適正に処理されていなかった。</t>
    <rPh sb="0" eb="2">
      <t>シュウエキ</t>
    </rPh>
    <rPh sb="3" eb="5">
      <t>ケイジョウ</t>
    </rPh>
    <rPh sb="9" eb="11">
      <t>イチブ</t>
    </rPh>
    <rPh sb="11" eb="13">
      <t>テキセイ</t>
    </rPh>
    <rPh sb="14" eb="16">
      <t>ショリ</t>
    </rPh>
    <phoneticPr fontId="2"/>
  </si>
  <si>
    <t>現金出納において経理規程に沿わない処理があった。</t>
    <rPh sb="2" eb="4">
      <t>スイトウ</t>
    </rPh>
    <phoneticPr fontId="2"/>
  </si>
  <si>
    <t>現金収入において経理規程に沿わない処理があった。</t>
    <rPh sb="0" eb="2">
      <t>ゲンキン</t>
    </rPh>
    <rPh sb="2" eb="4">
      <t>シュウニュウ</t>
    </rPh>
    <rPh sb="8" eb="12">
      <t>ケイリキテイ</t>
    </rPh>
    <rPh sb="13" eb="14">
      <t>ソ</t>
    </rPh>
    <rPh sb="17" eb="19">
      <t>ショリ</t>
    </rPh>
    <phoneticPr fontId="2"/>
  </si>
  <si>
    <t>現金の取扱いにおいて経理規程に沿わない処理があった。</t>
    <rPh sb="0" eb="2">
      <t>ゲンキン</t>
    </rPh>
    <rPh sb="3" eb="5">
      <t>トリアツカ</t>
    </rPh>
    <rPh sb="10" eb="14">
      <t>ケイリキテイ</t>
    </rPh>
    <rPh sb="15" eb="16">
      <t>ソ</t>
    </rPh>
    <rPh sb="19" eb="21">
      <t>ショリ</t>
    </rPh>
    <phoneticPr fontId="2"/>
  </si>
  <si>
    <t>現金の取扱いにおいて金銭取扱規程に沿わない処理があった。</t>
    <rPh sb="0" eb="2">
      <t>ゲンキン</t>
    </rPh>
    <rPh sb="3" eb="5">
      <t>トリアツカ</t>
    </rPh>
    <phoneticPr fontId="2"/>
  </si>
  <si>
    <t>消火訓練を適正に実施していない月があった。</t>
    <rPh sb="5" eb="7">
      <t>テキセイ</t>
    </rPh>
    <rPh sb="8" eb="10">
      <t>ジッシ</t>
    </rPh>
    <rPh sb="15" eb="16">
      <t>ツキ</t>
    </rPh>
    <phoneticPr fontId="2"/>
  </si>
  <si>
    <t>避難訓練を適正に実施していない月があった。</t>
    <rPh sb="15" eb="16">
      <t>ツキ</t>
    </rPh>
    <phoneticPr fontId="2"/>
  </si>
  <si>
    <t>資格を要する職種に有資格者が勤務していなかった。</t>
    <rPh sb="0" eb="2">
      <t>シカク</t>
    </rPh>
    <rPh sb="3" eb="4">
      <t>ヨウ</t>
    </rPh>
    <rPh sb="6" eb="8">
      <t>ショクシュ</t>
    </rPh>
    <rPh sb="9" eb="13">
      <t>ユウシカクシャ</t>
    </rPh>
    <rPh sb="14" eb="16">
      <t>キンム</t>
    </rPh>
    <phoneticPr fontId="2"/>
  </si>
  <si>
    <t>ヤクルト経堂保育園</t>
    <phoneticPr fontId="2"/>
  </si>
  <si>
    <t>弦巻3-15-5</t>
    <phoneticPr fontId="2"/>
  </si>
  <si>
    <t>「適正に実施していなかった」とは、図上訓練など</t>
    <rPh sb="1" eb="3">
      <t>テキセイ</t>
    </rPh>
    <rPh sb="4" eb="6">
      <t>ジッシ</t>
    </rPh>
    <rPh sb="17" eb="19">
      <t>ズジョウ</t>
    </rPh>
    <rPh sb="19" eb="21">
      <t>クンレン</t>
    </rPh>
    <phoneticPr fontId="2"/>
  </si>
  <si>
    <t>一部の計算書類が会計基準等に則ってなかった。</t>
    <rPh sb="0" eb="2">
      <t>イチブ</t>
    </rPh>
    <rPh sb="3" eb="5">
      <t>ケイサン</t>
    </rPh>
    <rPh sb="5" eb="7">
      <t>ショルイ</t>
    </rPh>
    <rPh sb="8" eb="12">
      <t>カイケイキジュン</t>
    </rPh>
    <rPh sb="12" eb="13">
      <t>トウ</t>
    </rPh>
    <rPh sb="14" eb="15">
      <t>ノット</t>
    </rPh>
    <phoneticPr fontId="2"/>
  </si>
  <si>
    <t>事業計画が未作成であった。</t>
    <rPh sb="0" eb="4">
      <t>ジギョウケイカク</t>
    </rPh>
    <rPh sb="5" eb="8">
      <t>ミサクセイ</t>
    </rPh>
    <phoneticPr fontId="2"/>
  </si>
  <si>
    <t>他拠点への貸付金を年度内に補填していなかった。</t>
    <rPh sb="9" eb="12">
      <t>ネンドナイ</t>
    </rPh>
    <rPh sb="13" eb="15">
      <t>ホテン</t>
    </rPh>
    <phoneticPr fontId="2"/>
  </si>
  <si>
    <t>法人本部への貸付金を年度内に補填していなかった。</t>
    <rPh sb="10" eb="13">
      <t>ネンドナイ</t>
    </rPh>
    <rPh sb="14" eb="16">
      <t>ホテン</t>
    </rPh>
    <phoneticPr fontId="2"/>
  </si>
  <si>
    <t>【運営】</t>
    <rPh sb="1" eb="3">
      <t>ウンエイ</t>
    </rPh>
    <phoneticPr fontId="2"/>
  </si>
  <si>
    <t>【保育】</t>
    <rPh sb="1" eb="3">
      <t>ホイク</t>
    </rPh>
    <phoneticPr fontId="2"/>
  </si>
  <si>
    <t>【会計】</t>
    <rPh sb="1" eb="3">
      <t>カイケイ</t>
    </rPh>
    <phoneticPr fontId="2"/>
  </si>
  <si>
    <t>必要な附属明細書が未作成だった。</t>
    <rPh sb="0" eb="2">
      <t>ヒツヨウ</t>
    </rPh>
    <rPh sb="3" eb="8">
      <t>フゾクメイサイショ</t>
    </rPh>
    <rPh sb="9" eb="12">
      <t>ミサクセイ</t>
    </rPh>
    <phoneticPr fontId="2"/>
  </si>
  <si>
    <t>借入金の処理が適正に行われていなかった。</t>
    <rPh sb="0" eb="3">
      <t>シャクニュウキン</t>
    </rPh>
    <rPh sb="4" eb="6">
      <t>ショリ</t>
    </rPh>
    <rPh sb="7" eb="9">
      <t>テキセイ</t>
    </rPh>
    <rPh sb="10" eb="11">
      <t>オコナ</t>
    </rPh>
    <phoneticPr fontId="2"/>
  </si>
  <si>
    <t>立替金の処理が適正に行われていなかった。</t>
    <rPh sb="0" eb="3">
      <t>タテカエキン</t>
    </rPh>
    <rPh sb="4" eb="6">
      <t>ショリ</t>
    </rPh>
    <rPh sb="7" eb="9">
      <t>テキセイ</t>
    </rPh>
    <rPh sb="10" eb="11">
      <t>オコナ</t>
    </rPh>
    <phoneticPr fontId="2"/>
  </si>
  <si>
    <t>基準面積に満たない保育スペースがあった。</t>
    <rPh sb="5" eb="6">
      <t>ミ</t>
    </rPh>
    <phoneticPr fontId="2"/>
  </si>
  <si>
    <t>賃金規程等が適正に整備されていなかった。</t>
    <phoneticPr fontId="2"/>
  </si>
  <si>
    <t>消防計画（事業所防災計画も含む）が未作成であった。</t>
    <rPh sb="5" eb="8">
      <t>ジギョウショ</t>
    </rPh>
    <rPh sb="8" eb="10">
      <t>ボウサイ</t>
    </rPh>
    <rPh sb="10" eb="12">
      <t>ケイカク</t>
    </rPh>
    <rPh sb="13" eb="14">
      <t>フク</t>
    </rPh>
    <rPh sb="17" eb="20">
      <t>ミサクセイ</t>
    </rPh>
    <phoneticPr fontId="2"/>
  </si>
  <si>
    <t>運営</t>
    <rPh sb="0" eb="2">
      <t>ウンエイ</t>
    </rPh>
    <phoneticPr fontId="2"/>
  </si>
  <si>
    <t>保育</t>
    <rPh sb="0" eb="2">
      <t>ホイク</t>
    </rPh>
    <phoneticPr fontId="2"/>
  </si>
  <si>
    <t>提出待ち</t>
    <rPh sb="0" eb="2">
      <t>テイシュツ</t>
    </rPh>
    <rPh sb="2" eb="3">
      <t>マ</t>
    </rPh>
    <phoneticPr fontId="2"/>
  </si>
  <si>
    <t>分野</t>
    <rPh sb="0" eb="2">
      <t>ブンヤ</t>
    </rPh>
    <phoneticPr fontId="2"/>
  </si>
  <si>
    <t>会計</t>
    <rPh sb="0" eb="2">
      <t>カイケイ</t>
    </rPh>
    <phoneticPr fontId="2"/>
  </si>
  <si>
    <t>提出済み</t>
    <rPh sb="0" eb="2">
      <t>テイシュツ</t>
    </rPh>
    <rPh sb="2" eb="3">
      <t>ス</t>
    </rPh>
    <phoneticPr fontId="2"/>
  </si>
  <si>
    <t>月次報告において経理規程に沿わない処理があった。</t>
    <rPh sb="0" eb="4">
      <t>ゲツジホウコク</t>
    </rPh>
    <rPh sb="8" eb="12">
      <t>ケイリキテイ</t>
    </rPh>
    <rPh sb="13" eb="14">
      <t>ソ</t>
    </rPh>
    <rPh sb="17" eb="19">
      <t>ショリ</t>
    </rPh>
    <phoneticPr fontId="2"/>
  </si>
  <si>
    <t>文書指摘
の有無</t>
    <rPh sb="0" eb="4">
      <t>ブンショシテキ</t>
    </rPh>
    <rPh sb="6" eb="8">
      <t>ウム</t>
    </rPh>
    <phoneticPr fontId="2"/>
  </si>
  <si>
    <t>鳩ぽっぽ保育園</t>
    <rPh sb="4" eb="7">
      <t>ホイクエン</t>
    </rPh>
    <phoneticPr fontId="1"/>
  </si>
  <si>
    <t>太子堂1-15-5</t>
  </si>
  <si>
    <t>(福)杉の子保育会</t>
    <rPh sb="1" eb="2">
      <t>フク</t>
    </rPh>
    <phoneticPr fontId="3"/>
  </si>
  <si>
    <t>さくらのその保育園</t>
    <phoneticPr fontId="1"/>
  </si>
  <si>
    <t>桜丘2-1-8</t>
    <rPh sb="0" eb="2">
      <t>サクラガオカ</t>
    </rPh>
    <phoneticPr fontId="1"/>
  </si>
  <si>
    <t>(福)杉の子保育会</t>
    <rPh sb="3" eb="4">
      <t>スギ</t>
    </rPh>
    <rPh sb="5" eb="6">
      <t>コ</t>
    </rPh>
    <rPh sb="6" eb="8">
      <t>ホイク</t>
    </rPh>
    <rPh sb="8" eb="9">
      <t>カイ</t>
    </rPh>
    <phoneticPr fontId="4"/>
  </si>
  <si>
    <t>桜丘2-24-16</t>
    <rPh sb="0" eb="2">
      <t>サクラオカ</t>
    </rPh>
    <phoneticPr fontId="3"/>
  </si>
  <si>
    <t>池尻かもめ保育園</t>
    <rPh sb="0" eb="2">
      <t>イケジリ</t>
    </rPh>
    <phoneticPr fontId="1"/>
  </si>
  <si>
    <t>池尻2-5-8</t>
    <rPh sb="0" eb="2">
      <t>イケジリ</t>
    </rPh>
    <phoneticPr fontId="1"/>
  </si>
  <si>
    <t>下馬鳩ぽっぽ保育園</t>
    <phoneticPr fontId="2"/>
  </si>
  <si>
    <t>下馬3-14-9</t>
  </si>
  <si>
    <t>三宿2-26-25</t>
    <rPh sb="0" eb="2">
      <t>ミシュク</t>
    </rPh>
    <phoneticPr fontId="1"/>
  </si>
  <si>
    <t>おともだち保育園</t>
  </si>
  <si>
    <t>下馬2-21-11</t>
  </si>
  <si>
    <t>(福)日本フレンズ奉仕団</t>
    <phoneticPr fontId="2"/>
  </si>
  <si>
    <t>下馬4-18-1</t>
  </si>
  <si>
    <t>下馬1-42-1</t>
    <rPh sb="0" eb="2">
      <t>シモウマ</t>
    </rPh>
    <phoneticPr fontId="1"/>
  </si>
  <si>
    <t>桜ヶ丘保育園</t>
  </si>
  <si>
    <t>桜丘4-19-33</t>
  </si>
  <si>
    <t>(福)桜ヶ丘</t>
  </si>
  <si>
    <t>経堂保育園</t>
    <rPh sb="0" eb="2">
      <t>キョウドウ</t>
    </rPh>
    <phoneticPr fontId="4"/>
  </si>
  <si>
    <t>経堂4-13-10</t>
    <rPh sb="0" eb="2">
      <t>キョウドウ</t>
    </rPh>
    <phoneticPr fontId="4"/>
  </si>
  <si>
    <t>オリービア保育園</t>
    <phoneticPr fontId="4"/>
  </si>
  <si>
    <t>上馬4-12-3</t>
    <rPh sb="0" eb="2">
      <t>カミウマ</t>
    </rPh>
    <phoneticPr fontId="4"/>
  </si>
  <si>
    <t>(福)東京育成園</t>
    <rPh sb="3" eb="5">
      <t>トウキョウ</t>
    </rPh>
    <rPh sb="5" eb="7">
      <t>イクセイ</t>
    </rPh>
    <rPh sb="7" eb="8">
      <t>エン</t>
    </rPh>
    <phoneticPr fontId="4"/>
  </si>
  <si>
    <t>太子堂なごみ保育園</t>
    <rPh sb="0" eb="3">
      <t>タイシドウ</t>
    </rPh>
    <phoneticPr fontId="1"/>
  </si>
  <si>
    <t>太子堂2-3-10</t>
  </si>
  <si>
    <t>(福)なごみ福祉会</t>
    <rPh sb="6" eb="8">
      <t>フクシ</t>
    </rPh>
    <rPh sb="8" eb="9">
      <t>カイ</t>
    </rPh>
    <phoneticPr fontId="1"/>
  </si>
  <si>
    <t>経堂5-38-14</t>
    <rPh sb="0" eb="2">
      <t>キョウドウ</t>
    </rPh>
    <phoneticPr fontId="4"/>
  </si>
  <si>
    <t>(福)杉の子保育会</t>
  </si>
  <si>
    <t>桜丘5-19-16</t>
    <rPh sb="0" eb="1">
      <t>サクラ</t>
    </rPh>
    <rPh sb="1" eb="2">
      <t>オカ</t>
    </rPh>
    <phoneticPr fontId="1"/>
  </si>
  <si>
    <t>(福)嬉泉</t>
  </si>
  <si>
    <t>もみの木保育園 太子堂</t>
    <rPh sb="3" eb="4">
      <t>キ</t>
    </rPh>
    <rPh sb="4" eb="7">
      <t>ホイクエン</t>
    </rPh>
    <rPh sb="8" eb="11">
      <t>タイシドウ</t>
    </rPh>
    <phoneticPr fontId="1"/>
  </si>
  <si>
    <t>太子堂1-12-18</t>
    <rPh sb="0" eb="3">
      <t>タイシドウ</t>
    </rPh>
    <phoneticPr fontId="1"/>
  </si>
  <si>
    <t>(福)聖愛学舎</t>
    <rPh sb="3" eb="4">
      <t>セイ</t>
    </rPh>
    <rPh sb="4" eb="5">
      <t>アイ</t>
    </rPh>
    <rPh sb="5" eb="6">
      <t>ガク</t>
    </rPh>
    <rPh sb="6" eb="7">
      <t>シャ</t>
    </rPh>
    <phoneticPr fontId="1"/>
  </si>
  <si>
    <t>世田谷はっと保育園</t>
    <rPh sb="0" eb="3">
      <t>セタガヤ</t>
    </rPh>
    <phoneticPr fontId="1"/>
  </si>
  <si>
    <t>下馬4-1-8</t>
    <rPh sb="0" eb="2">
      <t>シモウマ</t>
    </rPh>
    <phoneticPr fontId="1"/>
  </si>
  <si>
    <t>(福)種の会</t>
    <rPh sb="3" eb="4">
      <t>タネ</t>
    </rPh>
    <rPh sb="5" eb="6">
      <t>カイ</t>
    </rPh>
    <phoneticPr fontId="1"/>
  </si>
  <si>
    <t>遊愛保育園</t>
    <rPh sb="0" eb="1">
      <t>ユウ</t>
    </rPh>
    <rPh sb="1" eb="2">
      <t>アイ</t>
    </rPh>
    <phoneticPr fontId="1"/>
  </si>
  <si>
    <t>三宿2-16-32</t>
    <rPh sb="0" eb="2">
      <t>ミシュク</t>
    </rPh>
    <phoneticPr fontId="1"/>
  </si>
  <si>
    <t>桜すくすく保育園</t>
  </si>
  <si>
    <t>桜3-19-13</t>
    <rPh sb="0" eb="1">
      <t>サクラ</t>
    </rPh>
    <phoneticPr fontId="1"/>
  </si>
  <si>
    <t>(福)つながりの会</t>
    <rPh sb="8" eb="9">
      <t>カイ</t>
    </rPh>
    <phoneticPr fontId="1"/>
  </si>
  <si>
    <t>駒沢こだま保育園</t>
    <rPh sb="0" eb="2">
      <t>コマザワ</t>
    </rPh>
    <phoneticPr fontId="1"/>
  </si>
  <si>
    <t>駒沢2-46-9</t>
    <rPh sb="0" eb="2">
      <t>コマザワ</t>
    </rPh>
    <phoneticPr fontId="1"/>
  </si>
  <si>
    <t>(福)呉竹会</t>
    <rPh sb="3" eb="4">
      <t>クレ</t>
    </rPh>
    <rPh sb="4" eb="5">
      <t>タケ</t>
    </rPh>
    <rPh sb="5" eb="6">
      <t>カイ</t>
    </rPh>
    <phoneticPr fontId="1"/>
  </si>
  <si>
    <t>世田谷いちい保育園北ウイング</t>
    <rPh sb="0" eb="3">
      <t>セタガヤ</t>
    </rPh>
    <rPh sb="6" eb="9">
      <t>ホイクエン</t>
    </rPh>
    <rPh sb="9" eb="10">
      <t>キタ</t>
    </rPh>
    <phoneticPr fontId="3"/>
  </si>
  <si>
    <t>弦巻5-10-22</t>
    <rPh sb="0" eb="2">
      <t>ツルマキ</t>
    </rPh>
    <phoneticPr fontId="3"/>
  </si>
  <si>
    <t>(福)水の会</t>
    <rPh sb="3" eb="4">
      <t>ミズ</t>
    </rPh>
    <rPh sb="5" eb="6">
      <t>カイ</t>
    </rPh>
    <phoneticPr fontId="3"/>
  </si>
  <si>
    <t>世田谷いちい保育園南ウイング</t>
    <rPh sb="0" eb="3">
      <t>セタガヤ</t>
    </rPh>
    <rPh sb="6" eb="9">
      <t>ホイクエン</t>
    </rPh>
    <rPh sb="9" eb="10">
      <t>ミナミ</t>
    </rPh>
    <phoneticPr fontId="3"/>
  </si>
  <si>
    <t>ポピンズナーサリースクール経堂南</t>
    <rPh sb="13" eb="15">
      <t>キョウドウ</t>
    </rPh>
    <rPh sb="15" eb="16">
      <t>ミナミ</t>
    </rPh>
    <phoneticPr fontId="3"/>
  </si>
  <si>
    <t>経堂1-41-3</t>
    <rPh sb="0" eb="2">
      <t>キョウドウ</t>
    </rPh>
    <phoneticPr fontId="3"/>
  </si>
  <si>
    <t>㈱ポピンズエデュケア</t>
    <phoneticPr fontId="2"/>
  </si>
  <si>
    <t>キッズスマイル世田谷上馬</t>
    <rPh sb="7" eb="10">
      <t>セタガヤ</t>
    </rPh>
    <rPh sb="10" eb="12">
      <t>カミウマ</t>
    </rPh>
    <phoneticPr fontId="3"/>
  </si>
  <si>
    <t>上馬5-16-19</t>
    <rPh sb="0" eb="2">
      <t>カミウマ</t>
    </rPh>
    <phoneticPr fontId="3"/>
  </si>
  <si>
    <t>㈱Kids Smile Project</t>
    <phoneticPr fontId="2"/>
  </si>
  <si>
    <t>クラルテ保育園</t>
    <phoneticPr fontId="3"/>
  </si>
  <si>
    <t>世田谷1-19-9</t>
    <rPh sb="0" eb="3">
      <t>セタガヤ</t>
    </rPh>
    <phoneticPr fontId="3"/>
  </si>
  <si>
    <t>(一社)アンジュの会</t>
    <rPh sb="9" eb="10">
      <t>カイ</t>
    </rPh>
    <phoneticPr fontId="3"/>
  </si>
  <si>
    <t>ミアヘルサ保育園ひびき上馬</t>
    <rPh sb="5" eb="8">
      <t>ホイクエン</t>
    </rPh>
    <rPh sb="11" eb="13">
      <t>カミウマ</t>
    </rPh>
    <phoneticPr fontId="3"/>
  </si>
  <si>
    <t>ミアヘルサ㈱</t>
  </si>
  <si>
    <t>ラフ・クルー経堂保育園</t>
    <rPh sb="6" eb="8">
      <t>キョウドウ</t>
    </rPh>
    <phoneticPr fontId="3"/>
  </si>
  <si>
    <t>昭和ナースリー</t>
    <rPh sb="0" eb="2">
      <t>ショウワ</t>
    </rPh>
    <phoneticPr fontId="3"/>
  </si>
  <si>
    <t>太子堂1-13-21</t>
    <rPh sb="0" eb="3">
      <t>タイシドウ</t>
    </rPh>
    <phoneticPr fontId="3"/>
  </si>
  <si>
    <t>(福)共生会SHOWA</t>
    <rPh sb="3" eb="6">
      <t>キョウセイカイ</t>
    </rPh>
    <phoneticPr fontId="3"/>
  </si>
  <si>
    <t>グローバルキッズ世田谷四丁目園</t>
    <rPh sb="8" eb="11">
      <t>セタガヤ</t>
    </rPh>
    <rPh sb="11" eb="14">
      <t>ヨンチョウメ</t>
    </rPh>
    <rPh sb="14" eb="15">
      <t>エン</t>
    </rPh>
    <phoneticPr fontId="3"/>
  </si>
  <si>
    <t>世田谷4-1-3</t>
    <rPh sb="0" eb="3">
      <t>セタガヤ</t>
    </rPh>
    <phoneticPr fontId="3"/>
  </si>
  <si>
    <t>㈱グローバルキッズ</t>
    <phoneticPr fontId="2"/>
  </si>
  <si>
    <t>グローバルキッズ若林園</t>
    <rPh sb="8" eb="10">
      <t>ワカバヤシ</t>
    </rPh>
    <rPh sb="10" eb="11">
      <t>エン</t>
    </rPh>
    <phoneticPr fontId="3"/>
  </si>
  <si>
    <t>若林2-21-10</t>
    <rPh sb="0" eb="2">
      <t>ワカバヤシ</t>
    </rPh>
    <phoneticPr fontId="3"/>
  </si>
  <si>
    <t>桜の詩保育園</t>
    <rPh sb="0" eb="1">
      <t>サクラ</t>
    </rPh>
    <rPh sb="2" eb="3">
      <t>シ</t>
    </rPh>
    <phoneticPr fontId="3"/>
  </si>
  <si>
    <t>桜丘4-26-22</t>
    <rPh sb="0" eb="1">
      <t>サクラ</t>
    </rPh>
    <phoneticPr fontId="3"/>
  </si>
  <si>
    <t>(学)若山学園</t>
    <rPh sb="1" eb="2">
      <t>ガク</t>
    </rPh>
    <rPh sb="3" eb="5">
      <t>ワカヤマ</t>
    </rPh>
    <rPh sb="5" eb="7">
      <t>ガクエン</t>
    </rPh>
    <phoneticPr fontId="3"/>
  </si>
  <si>
    <t>おともだち・ララ保育園</t>
  </si>
  <si>
    <t>下馬2-25-12</t>
    <rPh sb="0" eb="2">
      <t>シモウマ</t>
    </rPh>
    <phoneticPr fontId="3"/>
  </si>
  <si>
    <t>わらべうた 三宿保育園</t>
    <rPh sb="6" eb="8">
      <t>ミシュク</t>
    </rPh>
    <phoneticPr fontId="3"/>
  </si>
  <si>
    <t>池尻3-23-2　2階</t>
    <rPh sb="0" eb="2">
      <t>イケジリ</t>
    </rPh>
    <rPh sb="10" eb="11">
      <t>カイ</t>
    </rPh>
    <phoneticPr fontId="3"/>
  </si>
  <si>
    <t>HITOWAキッズライフ㈱</t>
    <phoneticPr fontId="2"/>
  </si>
  <si>
    <t>経堂4-17-7</t>
    <rPh sb="0" eb="2">
      <t>キョウドウ</t>
    </rPh>
    <phoneticPr fontId="3"/>
  </si>
  <si>
    <t>(福)けやき福祉会</t>
  </si>
  <si>
    <t>三宿の杜なごみ保育園</t>
    <rPh sb="0" eb="2">
      <t>ミシュク</t>
    </rPh>
    <rPh sb="3" eb="4">
      <t>モリ</t>
    </rPh>
    <phoneticPr fontId="3"/>
  </si>
  <si>
    <t>太子堂3-27-24</t>
    <rPh sb="0" eb="3">
      <t>タイシドウ</t>
    </rPh>
    <phoneticPr fontId="3"/>
  </si>
  <si>
    <t>三軒茶屋えほん保育園</t>
    <rPh sb="0" eb="4">
      <t>サンゲンヂャヤ</t>
    </rPh>
    <phoneticPr fontId="3"/>
  </si>
  <si>
    <t>三軒茶屋2-9-14</t>
    <rPh sb="0" eb="4">
      <t>サンゲンヂャヤ</t>
    </rPh>
    <phoneticPr fontId="3"/>
  </si>
  <si>
    <t>㈱アンジェリカ</t>
  </si>
  <si>
    <t>よつば保育園</t>
  </si>
  <si>
    <t>若林1-33-6</t>
    <rPh sb="0" eb="2">
      <t>ワカバヤシ</t>
    </rPh>
    <phoneticPr fontId="3"/>
  </si>
  <si>
    <t>(福)寿仁会</t>
  </si>
  <si>
    <t>三茶こだま保育園</t>
    <rPh sb="0" eb="1">
      <t>サン</t>
    </rPh>
    <rPh sb="1" eb="2">
      <t>チャ</t>
    </rPh>
    <phoneticPr fontId="3"/>
  </si>
  <si>
    <t>上馬5-39-2</t>
    <rPh sb="0" eb="2">
      <t>カミウマ</t>
    </rPh>
    <phoneticPr fontId="3"/>
  </si>
  <si>
    <t>上町しぜんの国保育園</t>
    <rPh sb="0" eb="2">
      <t>カミマチ</t>
    </rPh>
    <rPh sb="6" eb="7">
      <t>クニ</t>
    </rPh>
    <phoneticPr fontId="3"/>
  </si>
  <si>
    <t>世田谷2-10-10</t>
    <rPh sb="0" eb="3">
      <t>セタガヤ</t>
    </rPh>
    <phoneticPr fontId="3"/>
  </si>
  <si>
    <t>(福)東香会</t>
    <rPh sb="3" eb="4">
      <t>トウ</t>
    </rPh>
    <rPh sb="4" eb="5">
      <t>コウ</t>
    </rPh>
    <rPh sb="5" eb="6">
      <t>カイ</t>
    </rPh>
    <phoneticPr fontId="3"/>
  </si>
  <si>
    <t>天使の詩保育園</t>
    <rPh sb="0" eb="2">
      <t>テンシ</t>
    </rPh>
    <rPh sb="3" eb="4">
      <t>ウタ</t>
    </rPh>
    <phoneticPr fontId="3"/>
  </si>
  <si>
    <t>下馬6-51-18</t>
    <rPh sb="0" eb="2">
      <t>シモウマ</t>
    </rPh>
    <phoneticPr fontId="3"/>
  </si>
  <si>
    <t>(学)若山学園</t>
  </si>
  <si>
    <t>三軒茶屋2-52-13</t>
    <rPh sb="0" eb="4">
      <t>サンゲンヂャヤ</t>
    </rPh>
    <phoneticPr fontId="3"/>
  </si>
  <si>
    <t>(福)和光会</t>
    <rPh sb="3" eb="5">
      <t>ワコウ</t>
    </rPh>
    <rPh sb="5" eb="6">
      <t>カイ</t>
    </rPh>
    <phoneticPr fontId="3"/>
  </si>
  <si>
    <t>世田谷1丁目ゆたか園</t>
    <rPh sb="0" eb="3">
      <t>セタガヤ</t>
    </rPh>
    <rPh sb="4" eb="6">
      <t>チョウメ</t>
    </rPh>
    <rPh sb="9" eb="10">
      <t>エン</t>
    </rPh>
    <phoneticPr fontId="3"/>
  </si>
  <si>
    <t>世田谷1-17-3</t>
    <rPh sb="0" eb="3">
      <t>セタガヤ</t>
    </rPh>
    <phoneticPr fontId="3"/>
  </si>
  <si>
    <t>(福)豊津児童福祉会</t>
    <rPh sb="3" eb="5">
      <t>トヨツ</t>
    </rPh>
    <rPh sb="5" eb="7">
      <t>ジドウ</t>
    </rPh>
    <rPh sb="7" eb="9">
      <t>フクシ</t>
    </rPh>
    <rPh sb="9" eb="10">
      <t>カイ</t>
    </rPh>
    <phoneticPr fontId="3"/>
  </si>
  <si>
    <t>スマイルキッズ駒繋保育園</t>
    <rPh sb="7" eb="8">
      <t>コマ</t>
    </rPh>
    <rPh sb="8" eb="9">
      <t>ツナ</t>
    </rPh>
    <phoneticPr fontId="3"/>
  </si>
  <si>
    <t>下馬4-27-26　2階</t>
    <rPh sb="0" eb="2">
      <t>シモウマ</t>
    </rPh>
    <rPh sb="11" eb="12">
      <t>カイ</t>
    </rPh>
    <phoneticPr fontId="3"/>
  </si>
  <si>
    <t>㈱スマイルキッズ</t>
  </si>
  <si>
    <t>モニカ三軒茶屋園</t>
    <rPh sb="3" eb="7">
      <t>サンゲンヂャヤ</t>
    </rPh>
    <rPh sb="7" eb="8">
      <t>エン</t>
    </rPh>
    <phoneticPr fontId="3"/>
  </si>
  <si>
    <t>上馬1-17-10　2階</t>
    <rPh sb="0" eb="2">
      <t>カミウマ</t>
    </rPh>
    <rPh sb="11" eb="12">
      <t>カイ</t>
    </rPh>
    <phoneticPr fontId="3"/>
  </si>
  <si>
    <t>㈱モニカ</t>
  </si>
  <si>
    <t>つくし保育園</t>
    <phoneticPr fontId="3"/>
  </si>
  <si>
    <t>太子堂2-6-12</t>
    <rPh sb="0" eb="3">
      <t>タイシドウ</t>
    </rPh>
    <phoneticPr fontId="3"/>
  </si>
  <si>
    <t>(特非)つくしの会</t>
    <rPh sb="8" eb="9">
      <t>カイ</t>
    </rPh>
    <phoneticPr fontId="3"/>
  </si>
  <si>
    <t>フロンティアキッズ上町</t>
    <rPh sb="9" eb="11">
      <t>カミマチ</t>
    </rPh>
    <phoneticPr fontId="3"/>
  </si>
  <si>
    <t>世田谷1-30-9</t>
    <rPh sb="0" eb="3">
      <t>セタガヤ</t>
    </rPh>
    <phoneticPr fontId="3"/>
  </si>
  <si>
    <t>㈱フューチャーフロンティアーズ</t>
    <phoneticPr fontId="2"/>
  </si>
  <si>
    <t>いいほいくえん用賀</t>
    <rPh sb="7" eb="9">
      <t>ヨウガ</t>
    </rPh>
    <phoneticPr fontId="3"/>
  </si>
  <si>
    <t>弦巻4-10-5</t>
    <rPh sb="0" eb="2">
      <t>ツルマキ</t>
    </rPh>
    <phoneticPr fontId="3"/>
  </si>
  <si>
    <t>アイカタ㈱</t>
  </si>
  <si>
    <t>フロンティアキッズ上馬</t>
    <rPh sb="10" eb="11">
      <t>ウマ</t>
    </rPh>
    <phoneticPr fontId="3"/>
  </si>
  <si>
    <t>野沢そらの木保育園</t>
    <phoneticPr fontId="3"/>
  </si>
  <si>
    <t>野沢2-9-14</t>
    <phoneticPr fontId="3"/>
  </si>
  <si>
    <t>（福）相愛会</t>
    <phoneticPr fontId="2"/>
  </si>
  <si>
    <t>若葉の詩保育園</t>
    <phoneticPr fontId="3"/>
  </si>
  <si>
    <t>野沢3-13-5</t>
    <phoneticPr fontId="3"/>
  </si>
  <si>
    <t>(学)若山学園</t>
    <phoneticPr fontId="2"/>
  </si>
  <si>
    <t>つむぎ保育園</t>
    <phoneticPr fontId="3"/>
  </si>
  <si>
    <t>若林4-37-2</t>
    <phoneticPr fontId="3"/>
  </si>
  <si>
    <t>(福)つながりの会</t>
    <phoneticPr fontId="2"/>
  </si>
  <si>
    <t>サン・ベビールーム</t>
    <phoneticPr fontId="2"/>
  </si>
  <si>
    <t>㈱ソレイユの樹</t>
    <rPh sb="6" eb="7">
      <t>キ</t>
    </rPh>
    <phoneticPr fontId="2"/>
  </si>
  <si>
    <t>グローバルキッズ松陰神社駅前保育園</t>
    <rPh sb="8" eb="10">
      <t>ショウイン</t>
    </rPh>
    <rPh sb="10" eb="12">
      <t>ジンジャ</t>
    </rPh>
    <rPh sb="12" eb="14">
      <t>エキマエ</t>
    </rPh>
    <rPh sb="14" eb="16">
      <t>ホイク</t>
    </rPh>
    <rPh sb="16" eb="17">
      <t>エン</t>
    </rPh>
    <phoneticPr fontId="2"/>
  </si>
  <si>
    <t>若林3-16-13</t>
    <phoneticPr fontId="3"/>
  </si>
  <si>
    <t>春明保育園</t>
  </si>
  <si>
    <t>豪徳寺1-25-18</t>
  </si>
  <si>
    <t>(福)春明会</t>
  </si>
  <si>
    <t>松原保育園</t>
    <rPh sb="0" eb="2">
      <t>マツバラ</t>
    </rPh>
    <phoneticPr fontId="1"/>
  </si>
  <si>
    <t>松原5-33-16</t>
    <rPh sb="0" eb="2">
      <t>マツバラ</t>
    </rPh>
    <phoneticPr fontId="1"/>
  </si>
  <si>
    <t>(福)井の頭会</t>
    <rPh sb="3" eb="4">
      <t>イ</t>
    </rPh>
    <rPh sb="5" eb="6">
      <t>カシラ</t>
    </rPh>
    <rPh sb="6" eb="7">
      <t>カイ</t>
    </rPh>
    <phoneticPr fontId="1"/>
  </si>
  <si>
    <t>早苗保育園</t>
  </si>
  <si>
    <t>桜上水3-18-12</t>
  </si>
  <si>
    <t>(福)早苗会</t>
    <rPh sb="3" eb="5">
      <t>サナエ</t>
    </rPh>
    <rPh sb="5" eb="6">
      <t>カイ</t>
    </rPh>
    <phoneticPr fontId="1"/>
  </si>
  <si>
    <t>赤堤4-34-6</t>
  </si>
  <si>
    <t>河田保育園</t>
  </si>
  <si>
    <t>赤堤1-3-23</t>
  </si>
  <si>
    <t>(福)河田母子厚生会</t>
  </si>
  <si>
    <t>梅丘至誠保育園</t>
    <phoneticPr fontId="3"/>
  </si>
  <si>
    <t>松原6-6-9</t>
    <rPh sb="0" eb="2">
      <t>マツバラ</t>
    </rPh>
    <phoneticPr fontId="2"/>
  </si>
  <si>
    <t>(福)至誠学舎立川</t>
    <rPh sb="3" eb="5">
      <t>シセイ</t>
    </rPh>
    <rPh sb="5" eb="7">
      <t>ガクシャ</t>
    </rPh>
    <rPh sb="7" eb="9">
      <t>タチカワ</t>
    </rPh>
    <phoneticPr fontId="3"/>
  </si>
  <si>
    <t>松原6-41-17</t>
    <phoneticPr fontId="2"/>
  </si>
  <si>
    <t>(福)至誠学舎立川</t>
  </si>
  <si>
    <t>東北沢ききょう保育園</t>
    <rPh sb="0" eb="3">
      <t>ヒガシキタザワ</t>
    </rPh>
    <phoneticPr fontId="1"/>
  </si>
  <si>
    <t>北沢1-20-11</t>
    <rPh sb="0" eb="2">
      <t>キタザワ</t>
    </rPh>
    <phoneticPr fontId="1"/>
  </si>
  <si>
    <t>(福)桔梗</t>
    <rPh sb="3" eb="5">
      <t>キキョウ</t>
    </rPh>
    <phoneticPr fontId="1"/>
  </si>
  <si>
    <t>梅丘なごみ保育園</t>
    <rPh sb="0" eb="2">
      <t>ウメガオカ</t>
    </rPh>
    <phoneticPr fontId="1"/>
  </si>
  <si>
    <t>梅丘2-11-9</t>
    <rPh sb="0" eb="2">
      <t>ウメガオカ</t>
    </rPh>
    <phoneticPr fontId="1"/>
  </si>
  <si>
    <t>代沢みこころ保育園</t>
    <rPh sb="0" eb="2">
      <t>ダイザワ</t>
    </rPh>
    <phoneticPr fontId="1"/>
  </si>
  <si>
    <t>代沢2-27-1</t>
    <rPh sb="0" eb="2">
      <t>ダイザワ</t>
    </rPh>
    <phoneticPr fontId="1"/>
  </si>
  <si>
    <t>(福)崇仁会</t>
    <rPh sb="3" eb="4">
      <t>スウ</t>
    </rPh>
    <rPh sb="4" eb="5">
      <t>ジン</t>
    </rPh>
    <rPh sb="5" eb="6">
      <t>カイ</t>
    </rPh>
    <phoneticPr fontId="1"/>
  </si>
  <si>
    <t>みんなのおうち保育園</t>
  </si>
  <si>
    <t>桜上水5-3-28</t>
  </si>
  <si>
    <t>(福)福音寮</t>
    <rPh sb="3" eb="4">
      <t>フク</t>
    </rPh>
    <rPh sb="4" eb="5">
      <t>オト</t>
    </rPh>
    <rPh sb="5" eb="6">
      <t>リョウ</t>
    </rPh>
    <phoneticPr fontId="1"/>
  </si>
  <si>
    <t>ポピンズナーサリースクール羽根木</t>
    <rPh sb="13" eb="16">
      <t>ハネギ</t>
    </rPh>
    <phoneticPr fontId="3"/>
  </si>
  <si>
    <t>羽根木1-7-11</t>
    <rPh sb="0" eb="3">
      <t>ハネギ</t>
    </rPh>
    <phoneticPr fontId="1"/>
  </si>
  <si>
    <t>赤堤ゆりの木保育園</t>
    <rPh sb="0" eb="2">
      <t>アカツツミ</t>
    </rPh>
    <rPh sb="5" eb="6">
      <t>キ</t>
    </rPh>
    <phoneticPr fontId="3"/>
  </si>
  <si>
    <t>赤堤1-20-17</t>
    <rPh sb="0" eb="2">
      <t>アカツツミ</t>
    </rPh>
    <phoneticPr fontId="3"/>
  </si>
  <si>
    <t>(福)南町保育会</t>
    <rPh sb="3" eb="4">
      <t>ミナミ</t>
    </rPh>
    <rPh sb="4" eb="5">
      <t>マチ</t>
    </rPh>
    <rPh sb="5" eb="7">
      <t>ホイク</t>
    </rPh>
    <rPh sb="7" eb="8">
      <t>カイ</t>
    </rPh>
    <phoneticPr fontId="3"/>
  </si>
  <si>
    <t>マリア保育園</t>
    <phoneticPr fontId="2"/>
  </si>
  <si>
    <t>赤堤3-20-4</t>
    <rPh sb="0" eb="2">
      <t>アカツツミ</t>
    </rPh>
    <phoneticPr fontId="3"/>
  </si>
  <si>
    <t>(福)京都ルーテル会</t>
    <rPh sb="3" eb="5">
      <t>キョウト</t>
    </rPh>
    <rPh sb="9" eb="10">
      <t>カイ</t>
    </rPh>
    <phoneticPr fontId="3"/>
  </si>
  <si>
    <t>わらべうた 経堂保育園</t>
    <rPh sb="6" eb="8">
      <t>キョウドウ</t>
    </rPh>
    <phoneticPr fontId="3"/>
  </si>
  <si>
    <t>スマイルキッズ下北沢保育園</t>
    <rPh sb="7" eb="10">
      <t>シモキタザワ</t>
    </rPh>
    <phoneticPr fontId="3"/>
  </si>
  <si>
    <t>北沢2-1-3</t>
    <rPh sb="0" eb="2">
      <t>キタザワ</t>
    </rPh>
    <phoneticPr fontId="3"/>
  </si>
  <si>
    <t>にじのおうち保育園</t>
  </si>
  <si>
    <t>桜上水2-11-1</t>
    <rPh sb="0" eb="3">
      <t>サク</t>
    </rPh>
    <phoneticPr fontId="3"/>
  </si>
  <si>
    <t>(福)福音寮</t>
  </si>
  <si>
    <t>代沢ききょう保育園</t>
    <rPh sb="0" eb="2">
      <t>ダイザワ</t>
    </rPh>
    <phoneticPr fontId="3"/>
  </si>
  <si>
    <t>代沢2-11-11</t>
    <rPh sb="0" eb="2">
      <t>ダイザワ</t>
    </rPh>
    <phoneticPr fontId="1"/>
  </si>
  <si>
    <t>(福)桔梗</t>
    <rPh sb="3" eb="5">
      <t>キキョウ</t>
    </rPh>
    <phoneticPr fontId="3"/>
  </si>
  <si>
    <t>RISSHO KID'S きらり 代沢</t>
    <rPh sb="17" eb="19">
      <t>ダイザワ</t>
    </rPh>
    <phoneticPr fontId="3"/>
  </si>
  <si>
    <t>代沢1-8-3</t>
    <rPh sb="0" eb="2">
      <t>ダイザワ</t>
    </rPh>
    <phoneticPr fontId="1"/>
  </si>
  <si>
    <t>(福)たちばな福祉会</t>
    <rPh sb="7" eb="9">
      <t>フクシ</t>
    </rPh>
    <rPh sb="9" eb="10">
      <t>カイ</t>
    </rPh>
    <phoneticPr fontId="3"/>
  </si>
  <si>
    <t>世田谷代田仁慈保幼園</t>
  </si>
  <si>
    <t>代田2-32-16</t>
    <rPh sb="0" eb="2">
      <t>ダイタ</t>
    </rPh>
    <phoneticPr fontId="3"/>
  </si>
  <si>
    <t>(福)仁慈保幼園</t>
    <rPh sb="3" eb="5">
      <t>ジンジ</t>
    </rPh>
    <rPh sb="5" eb="6">
      <t>ホ</t>
    </rPh>
    <rPh sb="6" eb="7">
      <t>ヨウ</t>
    </rPh>
    <rPh sb="7" eb="8">
      <t>エン</t>
    </rPh>
    <phoneticPr fontId="3"/>
  </si>
  <si>
    <t>北沢みこころ保育園</t>
  </si>
  <si>
    <t>北沢4-16-6</t>
    <rPh sb="0" eb="2">
      <t>キタザワ</t>
    </rPh>
    <phoneticPr fontId="3"/>
  </si>
  <si>
    <t>(福)崇仁会</t>
    <rPh sb="3" eb="6">
      <t>スウジンカイ</t>
    </rPh>
    <phoneticPr fontId="3"/>
  </si>
  <si>
    <t>まつばらけやき保育園</t>
    <phoneticPr fontId="2"/>
  </si>
  <si>
    <t>松原2-11-1</t>
    <rPh sb="0" eb="2">
      <t>マツバラ</t>
    </rPh>
    <phoneticPr fontId="3"/>
  </si>
  <si>
    <t>(福)明生会</t>
    <rPh sb="3" eb="6">
      <t>メイセイカイ</t>
    </rPh>
    <phoneticPr fontId="3"/>
  </si>
  <si>
    <t>松原1-43-1</t>
    <rPh sb="0" eb="2">
      <t>マツバラ</t>
    </rPh>
    <phoneticPr fontId="3"/>
  </si>
  <si>
    <t>おおわだ保育園世田谷豪徳寺</t>
    <phoneticPr fontId="2"/>
  </si>
  <si>
    <t>赤堤2-15-14</t>
    <phoneticPr fontId="2"/>
  </si>
  <si>
    <t>(福)友愛福祉会</t>
    <rPh sb="1" eb="2">
      <t>フク</t>
    </rPh>
    <phoneticPr fontId="2"/>
  </si>
  <si>
    <t>キッズスマイル世田谷梅丘</t>
    <phoneticPr fontId="3"/>
  </si>
  <si>
    <t>梅丘1-48-2</t>
    <phoneticPr fontId="3"/>
  </si>
  <si>
    <t>葵みこころ保育園</t>
    <phoneticPr fontId="3"/>
  </si>
  <si>
    <t>代沢3-27-4</t>
    <phoneticPr fontId="2"/>
  </si>
  <si>
    <t>にじいろ保育園松原</t>
    <phoneticPr fontId="2"/>
  </si>
  <si>
    <t>松原5-52-11</t>
    <phoneticPr fontId="2"/>
  </si>
  <si>
    <t>ライクキッズ㈱</t>
    <phoneticPr fontId="2"/>
  </si>
  <si>
    <t>スマイルキッズドレミファ保育園</t>
    <rPh sb="12" eb="15">
      <t>ホイクエン</t>
    </rPh>
    <phoneticPr fontId="2"/>
  </si>
  <si>
    <t>㈱スマイルキッズ</t>
    <phoneticPr fontId="2"/>
  </si>
  <si>
    <t>京王キッズプラッツ桜上水</t>
    <rPh sb="0" eb="2">
      <t>ケイオウ</t>
    </rPh>
    <rPh sb="9" eb="12">
      <t>サクラジョウスイ</t>
    </rPh>
    <phoneticPr fontId="2"/>
  </si>
  <si>
    <t>桜上水5-9-19</t>
    <rPh sb="0" eb="3">
      <t>サクラジョウスイ</t>
    </rPh>
    <phoneticPr fontId="2"/>
  </si>
  <si>
    <t>㈱京王子育てサポート</t>
    <rPh sb="1" eb="3">
      <t>ケイオウ</t>
    </rPh>
    <rPh sb="3" eb="5">
      <t>コソダ</t>
    </rPh>
    <phoneticPr fontId="2"/>
  </si>
  <si>
    <t>風の丘めぐみ保育園森棟</t>
    <rPh sb="9" eb="10">
      <t>モリ</t>
    </rPh>
    <phoneticPr fontId="2"/>
  </si>
  <si>
    <t>代田4-32-19</t>
    <rPh sb="0" eb="2">
      <t>ダイタ</t>
    </rPh>
    <phoneticPr fontId="2"/>
  </si>
  <si>
    <t>(学)めぐみ学園</t>
    <rPh sb="1" eb="2">
      <t>ガク</t>
    </rPh>
    <rPh sb="6" eb="8">
      <t>ガクエン</t>
    </rPh>
    <phoneticPr fontId="2"/>
  </si>
  <si>
    <t>代田4-4-2</t>
    <rPh sb="0" eb="2">
      <t>ダイタ</t>
    </rPh>
    <phoneticPr fontId="3"/>
  </si>
  <si>
    <t>下北沢そらいろ保育園</t>
    <rPh sb="0" eb="3">
      <t>シモキタザワ</t>
    </rPh>
    <rPh sb="7" eb="10">
      <t>ホイクエン</t>
    </rPh>
    <phoneticPr fontId="2"/>
  </si>
  <si>
    <t>代田5-31-20</t>
    <rPh sb="0" eb="2">
      <t>ダイタ</t>
    </rPh>
    <phoneticPr fontId="2"/>
  </si>
  <si>
    <t>(福)幌北学園</t>
    <rPh sb="1" eb="2">
      <t>フク</t>
    </rPh>
    <rPh sb="3" eb="4">
      <t>ホロ</t>
    </rPh>
    <rPh sb="4" eb="5">
      <t>キタ</t>
    </rPh>
    <rPh sb="5" eb="7">
      <t>ガクエン</t>
    </rPh>
    <phoneticPr fontId="2"/>
  </si>
  <si>
    <t>あそびの森ゆう</t>
    <rPh sb="4" eb="5">
      <t>モリ</t>
    </rPh>
    <phoneticPr fontId="2"/>
  </si>
  <si>
    <t>梅丘1-31-36</t>
    <phoneticPr fontId="3"/>
  </si>
  <si>
    <t>(福)若竹会</t>
    <rPh sb="1" eb="2">
      <t>フク</t>
    </rPh>
    <rPh sb="3" eb="4">
      <t>ワカ</t>
    </rPh>
    <rPh sb="4" eb="5">
      <t>タケ</t>
    </rPh>
    <rPh sb="5" eb="6">
      <t>カイ</t>
    </rPh>
    <phoneticPr fontId="2"/>
  </si>
  <si>
    <t>代田3-56-19</t>
    <rPh sb="0" eb="2">
      <t>ダイタ</t>
    </rPh>
    <phoneticPr fontId="2"/>
  </si>
  <si>
    <t>下北沢保育園</t>
    <phoneticPr fontId="2"/>
  </si>
  <si>
    <t>代沢5-34-16</t>
    <phoneticPr fontId="2"/>
  </si>
  <si>
    <t>(福)南町保育会</t>
    <phoneticPr fontId="2"/>
  </si>
  <si>
    <t>豪徳寺2-14-7</t>
    <phoneticPr fontId="2"/>
  </si>
  <si>
    <t>(福)東京児童協会</t>
    <phoneticPr fontId="2"/>
  </si>
  <si>
    <t>めぐみ保育園</t>
  </si>
  <si>
    <t>深沢3-13-8</t>
  </si>
  <si>
    <t>(福)愛隣会</t>
  </si>
  <si>
    <t>いずみ保育園</t>
    <phoneticPr fontId="1"/>
  </si>
  <si>
    <t>深沢1-14-23</t>
  </si>
  <si>
    <t>わかな保育園</t>
    <phoneticPr fontId="2"/>
  </si>
  <si>
    <t>瀬田1-7-7</t>
  </si>
  <si>
    <t>(宗)法徳寺</t>
    <rPh sb="1" eb="2">
      <t>シュウ</t>
    </rPh>
    <phoneticPr fontId="1"/>
  </si>
  <si>
    <t>ナオミ保育園</t>
  </si>
  <si>
    <t>等々力4-13-10</t>
    <rPh sb="0" eb="3">
      <t>トドロキ</t>
    </rPh>
    <phoneticPr fontId="1"/>
  </si>
  <si>
    <t>(福)ナオミの会</t>
  </si>
  <si>
    <t>奥沢6-19-1</t>
    <rPh sb="0" eb="2">
      <t>オクサワ</t>
    </rPh>
    <phoneticPr fontId="1"/>
  </si>
  <si>
    <t>野毛1-25-2</t>
    <rPh sb="0" eb="2">
      <t>ノゲ</t>
    </rPh>
    <phoneticPr fontId="1"/>
  </si>
  <si>
    <t>等々力保育園</t>
    <rPh sb="0" eb="3">
      <t>トドロキ</t>
    </rPh>
    <phoneticPr fontId="1"/>
  </si>
  <si>
    <t>等々力5-22-22</t>
    <rPh sb="0" eb="3">
      <t>トドロキ</t>
    </rPh>
    <phoneticPr fontId="1"/>
  </si>
  <si>
    <t>(福)代々木鳩の会</t>
    <rPh sb="3" eb="6">
      <t>ヨヨギ</t>
    </rPh>
    <rPh sb="6" eb="7">
      <t>ハト</t>
    </rPh>
    <rPh sb="8" eb="9">
      <t>カイ</t>
    </rPh>
    <phoneticPr fontId="1"/>
  </si>
  <si>
    <t>等々力6-4-2</t>
    <rPh sb="0" eb="3">
      <t>トドロキ</t>
    </rPh>
    <phoneticPr fontId="1"/>
  </si>
  <si>
    <t>尾山台保育園</t>
    <phoneticPr fontId="2"/>
  </si>
  <si>
    <t>尾山台1-1-6</t>
  </si>
  <si>
    <t>(福)民友会</t>
  </si>
  <si>
    <t>用賀なのはな保育園</t>
  </si>
  <si>
    <t>用賀1-2-2</t>
  </si>
  <si>
    <t>(福)世田谷共育舎</t>
  </si>
  <si>
    <t>新町1-3-31</t>
    <rPh sb="0" eb="2">
      <t>シンマチ</t>
    </rPh>
    <phoneticPr fontId="4"/>
  </si>
  <si>
    <t>さくらの木保育園</t>
    <rPh sb="4" eb="5">
      <t>キ</t>
    </rPh>
    <phoneticPr fontId="4"/>
  </si>
  <si>
    <t>玉川台2-18-18</t>
    <rPh sb="0" eb="2">
      <t>タマガワ</t>
    </rPh>
    <rPh sb="2" eb="3">
      <t>ダイ</t>
    </rPh>
    <phoneticPr fontId="1"/>
  </si>
  <si>
    <t>身延山保育園</t>
  </si>
  <si>
    <t>瀬田4-12-4</t>
  </si>
  <si>
    <t>(宗)玉川寺</t>
  </si>
  <si>
    <t>瀬田2-17-1</t>
  </si>
  <si>
    <t>さくらしんまち保育園</t>
  </si>
  <si>
    <t>桜新町2-29-3</t>
    <rPh sb="0" eb="3">
      <t>サクラシンマチ</t>
    </rPh>
    <phoneticPr fontId="1"/>
  </si>
  <si>
    <t>(福)菊清会</t>
    <rPh sb="3" eb="4">
      <t>キク</t>
    </rPh>
    <rPh sb="4" eb="5">
      <t>セイ</t>
    </rPh>
    <rPh sb="5" eb="6">
      <t>カイ</t>
    </rPh>
    <phoneticPr fontId="1"/>
  </si>
  <si>
    <t>ぴっころ保育園</t>
    <phoneticPr fontId="3"/>
  </si>
  <si>
    <t>桜新町2-13-17</t>
    <rPh sb="0" eb="3">
      <t>サクラシンマチ</t>
    </rPh>
    <phoneticPr fontId="3"/>
  </si>
  <si>
    <t>(福)菊清会</t>
    <rPh sb="3" eb="4">
      <t>キク</t>
    </rPh>
    <rPh sb="4" eb="5">
      <t>セイ</t>
    </rPh>
    <rPh sb="5" eb="6">
      <t>カイ</t>
    </rPh>
    <phoneticPr fontId="3"/>
  </si>
  <si>
    <t>グリーンヒル奥沢保育園</t>
    <rPh sb="6" eb="8">
      <t>オクサワ</t>
    </rPh>
    <phoneticPr fontId="1"/>
  </si>
  <si>
    <t>奥沢1-48-13</t>
    <rPh sb="0" eb="2">
      <t>オクサワ</t>
    </rPh>
    <phoneticPr fontId="1"/>
  </si>
  <si>
    <t>(福)ちとせ交友会</t>
    <rPh sb="6" eb="7">
      <t>コウ</t>
    </rPh>
    <rPh sb="7" eb="8">
      <t>トモ</t>
    </rPh>
    <rPh sb="8" eb="9">
      <t>カイ</t>
    </rPh>
    <phoneticPr fontId="1"/>
  </si>
  <si>
    <t>等々力2-33-14</t>
    <rPh sb="0" eb="3">
      <t>トドロキ</t>
    </rPh>
    <phoneticPr fontId="1"/>
  </si>
  <si>
    <t>(福)青い空保育園</t>
  </si>
  <si>
    <t>たまがわみんなの家</t>
    <rPh sb="8" eb="9">
      <t>イエ</t>
    </rPh>
    <phoneticPr fontId="1"/>
  </si>
  <si>
    <t>玉川3-39-22</t>
    <rPh sb="0" eb="2">
      <t>タマガワ</t>
    </rPh>
    <phoneticPr fontId="1"/>
  </si>
  <si>
    <t>(福)つばさ福祉会</t>
    <rPh sb="6" eb="8">
      <t>フクシ</t>
    </rPh>
    <rPh sb="8" eb="9">
      <t>カイ</t>
    </rPh>
    <phoneticPr fontId="1"/>
  </si>
  <si>
    <t>グリーンフィールド上野毛保育園</t>
    <rPh sb="9" eb="12">
      <t>カミノゲ</t>
    </rPh>
    <phoneticPr fontId="3"/>
  </si>
  <si>
    <t>上野毛1-9-7</t>
    <rPh sb="0" eb="3">
      <t>カミノゲ</t>
    </rPh>
    <phoneticPr fontId="3"/>
  </si>
  <si>
    <t>駒沢どろんこ保育園</t>
    <rPh sb="0" eb="2">
      <t>コマザワ</t>
    </rPh>
    <phoneticPr fontId="3"/>
  </si>
  <si>
    <t>(福)どろんこ会</t>
    <rPh sb="7" eb="8">
      <t>カイ</t>
    </rPh>
    <phoneticPr fontId="3"/>
  </si>
  <si>
    <t>Gakkenほいくえん等々力</t>
    <rPh sb="11" eb="14">
      <t>トドロキ</t>
    </rPh>
    <phoneticPr fontId="3"/>
  </si>
  <si>
    <t>等々力4-2-12</t>
    <rPh sb="0" eb="3">
      <t>トドロキ</t>
    </rPh>
    <phoneticPr fontId="3"/>
  </si>
  <si>
    <t>㈱学研ココファン・ナーサリー</t>
    <rPh sb="1" eb="3">
      <t>ガッケン</t>
    </rPh>
    <phoneticPr fontId="3"/>
  </si>
  <si>
    <t>ふかさわミル保育園</t>
  </si>
  <si>
    <t>深沢1-32-24</t>
    <rPh sb="0" eb="2">
      <t>フカサワ</t>
    </rPh>
    <phoneticPr fontId="3"/>
  </si>
  <si>
    <t>(福)菊清会</t>
    <rPh sb="3" eb="4">
      <t>キク</t>
    </rPh>
    <rPh sb="4" eb="5">
      <t>キヨ</t>
    </rPh>
    <rPh sb="5" eb="6">
      <t>カイ</t>
    </rPh>
    <phoneticPr fontId="3"/>
  </si>
  <si>
    <t>せたがやこころ保育園</t>
    <phoneticPr fontId="2"/>
  </si>
  <si>
    <t>深沢4-25-22</t>
    <rPh sb="0" eb="2">
      <t>フカサワ</t>
    </rPh>
    <phoneticPr fontId="3"/>
  </si>
  <si>
    <t>(福)こころ福祉会</t>
    <rPh sb="6" eb="8">
      <t>フクシ</t>
    </rPh>
    <rPh sb="8" eb="9">
      <t>カイ</t>
    </rPh>
    <phoneticPr fontId="3"/>
  </si>
  <si>
    <t>ベネッセ 桜新町保育園</t>
    <rPh sb="5" eb="8">
      <t>サクラシンマチ</t>
    </rPh>
    <phoneticPr fontId="3"/>
  </si>
  <si>
    <t>桜新町2-12-4 2階</t>
    <rPh sb="0" eb="3">
      <t>サクラシンマチ</t>
    </rPh>
    <rPh sb="11" eb="12">
      <t>カイ</t>
    </rPh>
    <phoneticPr fontId="3"/>
  </si>
  <si>
    <t>㈱ベネッセスタイルケア</t>
    <phoneticPr fontId="2"/>
  </si>
  <si>
    <t>わらべうた桜新町保育園</t>
    <rPh sb="5" eb="8">
      <t>サクラシンマチ</t>
    </rPh>
    <phoneticPr fontId="3"/>
  </si>
  <si>
    <t>ポピンズナーサリースクール世田谷中町</t>
    <rPh sb="13" eb="16">
      <t>セタガヤ</t>
    </rPh>
    <rPh sb="16" eb="17">
      <t>ナカ</t>
    </rPh>
    <rPh sb="17" eb="18">
      <t>マチ</t>
    </rPh>
    <phoneticPr fontId="3"/>
  </si>
  <si>
    <t>馬事公苑ひかり保育園</t>
    <rPh sb="0" eb="2">
      <t>バジ</t>
    </rPh>
    <rPh sb="2" eb="4">
      <t>コウエン</t>
    </rPh>
    <phoneticPr fontId="3"/>
  </si>
  <si>
    <t>上用賀4-16-14</t>
    <rPh sb="0" eb="3">
      <t>カミヨウガ</t>
    </rPh>
    <phoneticPr fontId="3"/>
  </si>
  <si>
    <t>(福)敬愛健伸会</t>
    <rPh sb="3" eb="5">
      <t>ケイアイ</t>
    </rPh>
    <rPh sb="5" eb="7">
      <t>タケノブ</t>
    </rPh>
    <rPh sb="7" eb="8">
      <t>カイ</t>
    </rPh>
    <phoneticPr fontId="3"/>
  </si>
  <si>
    <t>用賀みこころ保育園</t>
    <rPh sb="0" eb="2">
      <t>ヨウガ</t>
    </rPh>
    <phoneticPr fontId="3"/>
  </si>
  <si>
    <t>ニチイキッズ深沢坂上保育園</t>
    <rPh sb="6" eb="8">
      <t>フカサワ</t>
    </rPh>
    <rPh sb="8" eb="10">
      <t>サカウエ</t>
    </rPh>
    <phoneticPr fontId="3"/>
  </si>
  <si>
    <t>深沢5-23-15</t>
    <rPh sb="0" eb="2">
      <t>フカサワ</t>
    </rPh>
    <phoneticPr fontId="3"/>
  </si>
  <si>
    <t>㈱ニチイ学館</t>
    <rPh sb="4" eb="6">
      <t>ガッカン</t>
    </rPh>
    <phoneticPr fontId="3"/>
  </si>
  <si>
    <t>ChaChaChildren Todoroki</t>
    <phoneticPr fontId="3"/>
  </si>
  <si>
    <t>等々力7-7-9</t>
    <rPh sb="0" eb="3">
      <t>トドロキ</t>
    </rPh>
    <phoneticPr fontId="3"/>
  </si>
  <si>
    <t>(福)ChaCha Children＆Co.</t>
    <phoneticPr fontId="3"/>
  </si>
  <si>
    <t>世田谷仁慈保幼園</t>
    <rPh sb="0" eb="3">
      <t>セタガヤ</t>
    </rPh>
    <rPh sb="3" eb="5">
      <t>ジンジ</t>
    </rPh>
    <rPh sb="5" eb="6">
      <t>タモツ</t>
    </rPh>
    <rPh sb="6" eb="7">
      <t>ヨウ</t>
    </rPh>
    <rPh sb="7" eb="8">
      <t>エン</t>
    </rPh>
    <phoneticPr fontId="3"/>
  </si>
  <si>
    <t>玉堤2-13-11</t>
    <rPh sb="0" eb="2">
      <t>タマヅツミ</t>
    </rPh>
    <phoneticPr fontId="3"/>
  </si>
  <si>
    <t>キッド・ステイ世田谷南保育園</t>
    <rPh sb="7" eb="10">
      <t>セタガヤ</t>
    </rPh>
    <rPh sb="10" eb="11">
      <t>ミナミ</t>
    </rPh>
    <phoneticPr fontId="3"/>
  </si>
  <si>
    <t>玉川田園調布2-4-14</t>
    <rPh sb="0" eb="6">
      <t>タマガワデンエンチョウフ</t>
    </rPh>
    <phoneticPr fontId="3"/>
  </si>
  <si>
    <t>(福)ゆずの木</t>
    <rPh sb="6" eb="7">
      <t>キ</t>
    </rPh>
    <phoneticPr fontId="3"/>
  </si>
  <si>
    <t>わらべうた 等々力保育園</t>
    <rPh sb="6" eb="9">
      <t>トドロキ</t>
    </rPh>
    <phoneticPr fontId="3"/>
  </si>
  <si>
    <t>スマイルキッズ桜新町保育園</t>
    <rPh sb="7" eb="10">
      <t>サクラシンマチ</t>
    </rPh>
    <phoneticPr fontId="3"/>
  </si>
  <si>
    <t>グリーンホーム東玉川保育園</t>
    <rPh sb="7" eb="10">
      <t>ヒガシタマガワ</t>
    </rPh>
    <phoneticPr fontId="3"/>
  </si>
  <si>
    <t>東玉川1-21-13</t>
  </si>
  <si>
    <t>尾山台みどり保育園</t>
    <rPh sb="0" eb="3">
      <t>オヤマダイ</t>
    </rPh>
    <phoneticPr fontId="3"/>
  </si>
  <si>
    <t>尾山台3-29-2</t>
    <rPh sb="0" eb="3">
      <t>オヤマダイ</t>
    </rPh>
    <phoneticPr fontId="3"/>
  </si>
  <si>
    <t>(福)神戸保育会</t>
    <rPh sb="3" eb="5">
      <t>コウベ</t>
    </rPh>
    <rPh sb="5" eb="7">
      <t>ホイク</t>
    </rPh>
    <rPh sb="7" eb="8">
      <t>カイ</t>
    </rPh>
    <phoneticPr fontId="3"/>
  </si>
  <si>
    <t>上用賀青い空保育園</t>
    <rPh sb="0" eb="3">
      <t>カミヨウガ</t>
    </rPh>
    <rPh sb="3" eb="4">
      <t>アオ</t>
    </rPh>
    <rPh sb="5" eb="6">
      <t>ソラ</t>
    </rPh>
    <phoneticPr fontId="3"/>
  </si>
  <si>
    <t>上用賀6-8-17</t>
    <rPh sb="0" eb="3">
      <t>カミヨウガ</t>
    </rPh>
    <phoneticPr fontId="3"/>
  </si>
  <si>
    <t>用賀ルンビニ保育園</t>
    <rPh sb="0" eb="2">
      <t>ヨウガ</t>
    </rPh>
    <phoneticPr fontId="3"/>
  </si>
  <si>
    <t>用賀4-14-22</t>
    <rPh sb="0" eb="2">
      <t>ヨウガ</t>
    </rPh>
    <phoneticPr fontId="3"/>
  </si>
  <si>
    <t>(福)報恩会</t>
  </si>
  <si>
    <t>コンビプラザ等々力保育園</t>
    <rPh sb="6" eb="9">
      <t>トドロキ</t>
    </rPh>
    <phoneticPr fontId="3"/>
  </si>
  <si>
    <t>コンビウィズ㈱</t>
  </si>
  <si>
    <t>空の鳥保育園</t>
    <rPh sb="0" eb="1">
      <t>ソラ</t>
    </rPh>
    <rPh sb="2" eb="3">
      <t>トリ</t>
    </rPh>
    <phoneticPr fontId="3"/>
  </si>
  <si>
    <t>野毛1-19-13</t>
    <rPh sb="0" eb="2">
      <t>ノゲ</t>
    </rPh>
    <phoneticPr fontId="3"/>
  </si>
  <si>
    <t>(福)ナオミの会</t>
    <rPh sb="7" eb="8">
      <t>カイ</t>
    </rPh>
    <phoneticPr fontId="3"/>
  </si>
  <si>
    <t>玉川4-11-2</t>
    <rPh sb="0" eb="2">
      <t>タマガワ</t>
    </rPh>
    <phoneticPr fontId="3"/>
  </si>
  <si>
    <t>駒沢わこう保育園</t>
    <rPh sb="0" eb="2">
      <t>コマザワ</t>
    </rPh>
    <phoneticPr fontId="3"/>
  </si>
  <si>
    <t>駒沢5-2-7</t>
    <rPh sb="0" eb="2">
      <t>コマザワ</t>
    </rPh>
    <phoneticPr fontId="3"/>
  </si>
  <si>
    <t>にじのこ保育園</t>
    <phoneticPr fontId="3"/>
  </si>
  <si>
    <t>奥沢7-36-9</t>
    <rPh sb="0" eb="2">
      <t>オクサワ</t>
    </rPh>
    <phoneticPr fontId="3"/>
  </si>
  <si>
    <t>(福）玉川の会</t>
    <rPh sb="1" eb="2">
      <t>フク</t>
    </rPh>
    <rPh sb="3" eb="5">
      <t>タマガワ</t>
    </rPh>
    <rPh sb="6" eb="7">
      <t>カイ</t>
    </rPh>
    <phoneticPr fontId="3"/>
  </si>
  <si>
    <t>用賀3-12-19</t>
    <rPh sb="0" eb="2">
      <t>ヨウガ</t>
    </rPh>
    <phoneticPr fontId="3"/>
  </si>
  <si>
    <t>東玉川善隣保育園</t>
    <phoneticPr fontId="2"/>
  </si>
  <si>
    <t>東玉川2-35-16</t>
  </si>
  <si>
    <t>(福）善隣福祉会</t>
    <rPh sb="3" eb="5">
      <t>ゼンリン</t>
    </rPh>
    <rPh sb="5" eb="7">
      <t>フクシ</t>
    </rPh>
    <rPh sb="7" eb="8">
      <t>カイ</t>
    </rPh>
    <phoneticPr fontId="3"/>
  </si>
  <si>
    <t>かほる保育園</t>
    <phoneticPr fontId="2"/>
  </si>
  <si>
    <t>上野毛3-11-1</t>
    <rPh sb="0" eb="3">
      <t>カミノゲ</t>
    </rPh>
    <phoneticPr fontId="3"/>
  </si>
  <si>
    <t>(福）かほる保育園</t>
    <rPh sb="1" eb="2">
      <t>フク</t>
    </rPh>
    <rPh sb="6" eb="9">
      <t>ホ</t>
    </rPh>
    <phoneticPr fontId="3"/>
  </si>
  <si>
    <t>ラフ・クルー駒沢保育園</t>
    <phoneticPr fontId="3"/>
  </si>
  <si>
    <t>駒沢4-29-16</t>
    <phoneticPr fontId="2"/>
  </si>
  <si>
    <t>おひさま保育園</t>
    <phoneticPr fontId="2"/>
  </si>
  <si>
    <t>尾山台3-33-2</t>
    <phoneticPr fontId="2"/>
  </si>
  <si>
    <t>祖師谷わかば保育園</t>
  </si>
  <si>
    <t>祖師谷2-5-38</t>
  </si>
  <si>
    <t>砧保育園</t>
    <rPh sb="0" eb="1">
      <t>キヌタ</t>
    </rPh>
    <phoneticPr fontId="1"/>
  </si>
  <si>
    <t>祖師谷4-3-17</t>
    <rPh sb="0" eb="3">
      <t>ソシガヤ</t>
    </rPh>
    <phoneticPr fontId="1"/>
  </si>
  <si>
    <t>(福)多摩福祉会</t>
    <rPh sb="3" eb="5">
      <t>タマ</t>
    </rPh>
    <rPh sb="5" eb="7">
      <t>フクシ</t>
    </rPh>
    <rPh sb="7" eb="8">
      <t>カイ</t>
    </rPh>
    <phoneticPr fontId="1"/>
  </si>
  <si>
    <t>世田谷つくしんぼ保育園</t>
    <rPh sb="0" eb="3">
      <t>セタガヤ</t>
    </rPh>
    <phoneticPr fontId="1"/>
  </si>
  <si>
    <t>祖師谷6-33-5</t>
    <rPh sb="0" eb="3">
      <t>ソシガヤ</t>
    </rPh>
    <phoneticPr fontId="1"/>
  </si>
  <si>
    <t>(福)新川中原保育会</t>
    <rPh sb="3" eb="5">
      <t>シンカワ</t>
    </rPh>
    <rPh sb="5" eb="7">
      <t>ナカハラ</t>
    </rPh>
    <rPh sb="7" eb="9">
      <t>ホイク</t>
    </rPh>
    <rPh sb="9" eb="10">
      <t>カイ</t>
    </rPh>
    <phoneticPr fontId="1"/>
  </si>
  <si>
    <t>千歳保育園</t>
  </si>
  <si>
    <t>千歳台6-16-12</t>
    <rPh sb="0" eb="2">
      <t>チトセ</t>
    </rPh>
    <rPh sb="2" eb="3">
      <t>ダイ</t>
    </rPh>
    <phoneticPr fontId="4"/>
  </si>
  <si>
    <t>(福)砧福祉園</t>
  </si>
  <si>
    <t>千歳なないろ保育園</t>
    <rPh sb="0" eb="2">
      <t>チトセ</t>
    </rPh>
    <phoneticPr fontId="1"/>
  </si>
  <si>
    <t>千歳台3-17-5</t>
    <rPh sb="0" eb="2">
      <t>チトセ</t>
    </rPh>
    <rPh sb="2" eb="3">
      <t>ダイ</t>
    </rPh>
    <phoneticPr fontId="4"/>
  </si>
  <si>
    <t>すこやか園</t>
  </si>
  <si>
    <t>船橋1-30-9</t>
  </si>
  <si>
    <t>宇奈根なごやか園</t>
    <rPh sb="0" eb="3">
      <t>ウナネ</t>
    </rPh>
    <rPh sb="7" eb="8">
      <t>エン</t>
    </rPh>
    <phoneticPr fontId="1"/>
  </si>
  <si>
    <t>宇奈根2-7-16</t>
    <rPh sb="0" eb="3">
      <t>ウナネ</t>
    </rPh>
    <phoneticPr fontId="1"/>
  </si>
  <si>
    <t>青い空保育園</t>
  </si>
  <si>
    <t>成育しせい保育園</t>
    <rPh sb="0" eb="2">
      <t>セイイク</t>
    </rPh>
    <phoneticPr fontId="1"/>
  </si>
  <si>
    <t>大蔵2-10-18</t>
  </si>
  <si>
    <t>(福)至誠学舎立川</t>
    <rPh sb="3" eb="5">
      <t>シセイ</t>
    </rPh>
    <rPh sb="5" eb="6">
      <t>ガク</t>
    </rPh>
    <rPh sb="6" eb="7">
      <t>シャ</t>
    </rPh>
    <rPh sb="7" eb="9">
      <t>タテカワ</t>
    </rPh>
    <phoneticPr fontId="1"/>
  </si>
  <si>
    <t>大蔵ふたば保育園</t>
  </si>
  <si>
    <t>大蔵3-1-20</t>
  </si>
  <si>
    <t>ひだまり保育園</t>
    <phoneticPr fontId="4"/>
  </si>
  <si>
    <t>船橋4-3-2</t>
  </si>
  <si>
    <t>喜多見バオバブ保育園</t>
    <rPh sb="0" eb="3">
      <t>キタミ</t>
    </rPh>
    <phoneticPr fontId="1"/>
  </si>
  <si>
    <t>喜多見1-4-7</t>
    <rPh sb="0" eb="3">
      <t>キタミ</t>
    </rPh>
    <phoneticPr fontId="1"/>
  </si>
  <si>
    <t>(福)バオバブ保育の会</t>
    <rPh sb="7" eb="9">
      <t>ホイク</t>
    </rPh>
    <rPh sb="10" eb="11">
      <t>カイ</t>
    </rPh>
    <phoneticPr fontId="1"/>
  </si>
  <si>
    <t>成城つくしんぼ保育園</t>
    <rPh sb="0" eb="2">
      <t>セイジョウ</t>
    </rPh>
    <phoneticPr fontId="1"/>
  </si>
  <si>
    <t>成城8-27-17</t>
    <rPh sb="0" eb="2">
      <t>セイジョウ</t>
    </rPh>
    <phoneticPr fontId="1"/>
  </si>
  <si>
    <t>岡本こもれび保育園</t>
    <rPh sb="0" eb="2">
      <t>オカモト</t>
    </rPh>
    <phoneticPr fontId="1"/>
  </si>
  <si>
    <t>岡本3-20-10</t>
  </si>
  <si>
    <t>喜多見野の花保育園</t>
    <rPh sb="0" eb="3">
      <t>キタミ</t>
    </rPh>
    <rPh sb="3" eb="4">
      <t>ノ</t>
    </rPh>
    <rPh sb="5" eb="6">
      <t>ハナ</t>
    </rPh>
    <phoneticPr fontId="1"/>
  </si>
  <si>
    <t>喜多見3-21-22</t>
    <rPh sb="0" eb="3">
      <t>キタミ</t>
    </rPh>
    <phoneticPr fontId="1"/>
  </si>
  <si>
    <t>(福)和光会</t>
    <rPh sb="3" eb="4">
      <t>ワ</t>
    </rPh>
    <rPh sb="4" eb="5">
      <t>ヒカリ</t>
    </rPh>
    <rPh sb="5" eb="6">
      <t>カイ</t>
    </rPh>
    <phoneticPr fontId="1"/>
  </si>
  <si>
    <t>世田谷おとぎの森保育園</t>
    <rPh sb="0" eb="3">
      <t>セタガヤ</t>
    </rPh>
    <rPh sb="7" eb="8">
      <t>モリ</t>
    </rPh>
    <phoneticPr fontId="1"/>
  </si>
  <si>
    <t>岡本2-22-11</t>
    <rPh sb="0" eb="2">
      <t>オカモト</t>
    </rPh>
    <phoneticPr fontId="1"/>
  </si>
  <si>
    <t>(福)聖光会</t>
    <rPh sb="3" eb="4">
      <t>セイ</t>
    </rPh>
    <rPh sb="4" eb="5">
      <t>ヒカリ</t>
    </rPh>
    <rPh sb="5" eb="6">
      <t>カイ</t>
    </rPh>
    <phoneticPr fontId="1"/>
  </si>
  <si>
    <t>太陽の子 世田谷船橋保育園</t>
    <rPh sb="0" eb="2">
      <t>タイヨウ</t>
    </rPh>
    <rPh sb="3" eb="4">
      <t>コ</t>
    </rPh>
    <rPh sb="5" eb="8">
      <t>セタガヤ</t>
    </rPh>
    <rPh sb="8" eb="10">
      <t>フナバシ</t>
    </rPh>
    <phoneticPr fontId="3"/>
  </si>
  <si>
    <t>船橋4-13-7</t>
    <rPh sb="0" eb="2">
      <t>フナバシ</t>
    </rPh>
    <phoneticPr fontId="3"/>
  </si>
  <si>
    <t>Gakkenほいくえん砧</t>
    <rPh sb="11" eb="12">
      <t>キヌタ</t>
    </rPh>
    <phoneticPr fontId="3"/>
  </si>
  <si>
    <t>砧5-20-14</t>
    <rPh sb="0" eb="1">
      <t>キヌタ</t>
    </rPh>
    <phoneticPr fontId="3"/>
  </si>
  <si>
    <t>生活クラブ保育園ぽむ・砧</t>
    <rPh sb="0" eb="2">
      <t>セイカツ</t>
    </rPh>
    <phoneticPr fontId="3"/>
  </si>
  <si>
    <t>砧2-11-14</t>
    <rPh sb="0" eb="1">
      <t>キヌタ</t>
    </rPh>
    <phoneticPr fontId="3"/>
  </si>
  <si>
    <t>生活クラブ生活協同組合</t>
    <rPh sb="0" eb="2">
      <t>セイカツ</t>
    </rPh>
    <rPh sb="5" eb="7">
      <t>セイカツ</t>
    </rPh>
    <rPh sb="7" eb="9">
      <t>キョウドウ</t>
    </rPh>
    <rPh sb="9" eb="11">
      <t>クミアイ</t>
    </rPh>
    <phoneticPr fontId="3"/>
  </si>
  <si>
    <t>ちきゅうのこどもほいくえん成城</t>
    <rPh sb="13" eb="15">
      <t>セイジョウ</t>
    </rPh>
    <phoneticPr fontId="3"/>
  </si>
  <si>
    <t>大蔵5-7-29</t>
    <rPh sb="0" eb="2">
      <t>オオクラ</t>
    </rPh>
    <phoneticPr fontId="3"/>
  </si>
  <si>
    <t>(福)勧能福祉会</t>
    <rPh sb="3" eb="4">
      <t>スス</t>
    </rPh>
    <rPh sb="4" eb="5">
      <t>ノウ</t>
    </rPh>
    <rPh sb="5" eb="7">
      <t>フクシ</t>
    </rPh>
    <rPh sb="7" eb="8">
      <t>カイ</t>
    </rPh>
    <phoneticPr fontId="3"/>
  </si>
  <si>
    <t>太陽の子 世田谷きぬた保育園</t>
    <rPh sb="0" eb="2">
      <t>タイヨウ</t>
    </rPh>
    <rPh sb="3" eb="4">
      <t>コ</t>
    </rPh>
    <rPh sb="5" eb="8">
      <t>セタガヤ</t>
    </rPh>
    <phoneticPr fontId="3"/>
  </si>
  <si>
    <t>砧4-26-8</t>
    <rPh sb="0" eb="1">
      <t>キヌタ</t>
    </rPh>
    <phoneticPr fontId="3"/>
  </si>
  <si>
    <t>ぽこころ保育園 祖師谷</t>
    <rPh sb="4" eb="7">
      <t>ホイクエン</t>
    </rPh>
    <rPh sb="8" eb="11">
      <t>ソシガヤ</t>
    </rPh>
    <phoneticPr fontId="3"/>
  </si>
  <si>
    <t>祖師谷4-4-16</t>
  </si>
  <si>
    <t>チャイルドスクエアそしがや</t>
    <phoneticPr fontId="2"/>
  </si>
  <si>
    <t>祖師谷3-36-2</t>
    <rPh sb="0" eb="3">
      <t>ソシガヤ</t>
    </rPh>
    <phoneticPr fontId="3"/>
  </si>
  <si>
    <t>(福)カナの会</t>
    <rPh sb="6" eb="7">
      <t>カイ</t>
    </rPh>
    <phoneticPr fontId="3"/>
  </si>
  <si>
    <t>太陽の子 めぐりさわ保育園</t>
    <rPh sb="0" eb="2">
      <t>タイヨウ</t>
    </rPh>
    <rPh sb="3" eb="4">
      <t>コ</t>
    </rPh>
    <phoneticPr fontId="3"/>
  </si>
  <si>
    <t>千歳台4-14-1</t>
    <rPh sb="0" eb="3">
      <t>チトセダイ</t>
    </rPh>
    <phoneticPr fontId="3"/>
  </si>
  <si>
    <t>千歳台2-8-23</t>
    <rPh sb="0" eb="3">
      <t>チトセダイ</t>
    </rPh>
    <phoneticPr fontId="3"/>
  </si>
  <si>
    <t>にじいろ保育園千歳台</t>
    <rPh sb="4" eb="7">
      <t>ホイクエン</t>
    </rPh>
    <rPh sb="7" eb="10">
      <t>チトセダイ</t>
    </rPh>
    <phoneticPr fontId="3"/>
  </si>
  <si>
    <t>千歳台5-21-17</t>
    <rPh sb="0" eb="3">
      <t>チトセダイ</t>
    </rPh>
    <phoneticPr fontId="3"/>
  </si>
  <si>
    <t>鎌田のびやか園</t>
    <rPh sb="0" eb="2">
      <t>カマタ</t>
    </rPh>
    <rPh sb="6" eb="7">
      <t>エン</t>
    </rPh>
    <phoneticPr fontId="3"/>
  </si>
  <si>
    <t>鎌田4-12-17</t>
    <rPh sb="0" eb="2">
      <t>カマタ</t>
    </rPh>
    <phoneticPr fontId="3"/>
  </si>
  <si>
    <t>(福)嬉泉</t>
    <rPh sb="3" eb="4">
      <t>ウレ</t>
    </rPh>
    <phoneticPr fontId="3"/>
  </si>
  <si>
    <t>はあと保育園成城</t>
    <rPh sb="3" eb="6">
      <t>ホイクエン</t>
    </rPh>
    <rPh sb="6" eb="8">
      <t>セイジョウ</t>
    </rPh>
    <phoneticPr fontId="3"/>
  </si>
  <si>
    <t>成城3-2-9</t>
    <rPh sb="0" eb="2">
      <t>セイジョウ</t>
    </rPh>
    <phoneticPr fontId="3"/>
  </si>
  <si>
    <t>(福)青藍会</t>
    <rPh sb="3" eb="5">
      <t>セイラン</t>
    </rPh>
    <rPh sb="5" eb="6">
      <t>カイ</t>
    </rPh>
    <phoneticPr fontId="3"/>
  </si>
  <si>
    <t>喜多見6-23-14</t>
    <rPh sb="0" eb="3">
      <t>キタミ</t>
    </rPh>
    <phoneticPr fontId="3"/>
  </si>
  <si>
    <t>フラヌール保育園</t>
  </si>
  <si>
    <t>船橋3-1-1</t>
    <rPh sb="0" eb="2">
      <t>フナバシ</t>
    </rPh>
    <phoneticPr fontId="3"/>
  </si>
  <si>
    <t>㈱エクレールめぐみ</t>
    <phoneticPr fontId="2"/>
  </si>
  <si>
    <t>キッズスマイル世田谷千歳台</t>
    <rPh sb="7" eb="10">
      <t>セタガヤ</t>
    </rPh>
    <rPh sb="10" eb="13">
      <t>チトセダイ</t>
    </rPh>
    <phoneticPr fontId="3"/>
  </si>
  <si>
    <t>千歳台3-11-13</t>
    <rPh sb="0" eb="3">
      <t>チトセダイ</t>
    </rPh>
    <phoneticPr fontId="3"/>
  </si>
  <si>
    <t>もみの木保育園 希望丘</t>
    <rPh sb="3" eb="4">
      <t>キ</t>
    </rPh>
    <rPh sb="4" eb="7">
      <t>ホイクエン</t>
    </rPh>
    <rPh sb="8" eb="11">
      <t>キボウガオカ</t>
    </rPh>
    <phoneticPr fontId="1"/>
  </si>
  <si>
    <t>船橋4-29-8</t>
    <rPh sb="0" eb="2">
      <t>フナバシ</t>
    </rPh>
    <phoneticPr fontId="3"/>
  </si>
  <si>
    <t>ＹＭＣＡ保育園ねがい</t>
    <rPh sb="4" eb="7">
      <t>ホイクエン</t>
    </rPh>
    <phoneticPr fontId="1"/>
  </si>
  <si>
    <t>船橋6-26-5-101</t>
    <rPh sb="0" eb="2">
      <t>フナバシ</t>
    </rPh>
    <phoneticPr fontId="3"/>
  </si>
  <si>
    <t>(公財)東京ＹＭＣＡ</t>
    <rPh sb="1" eb="2">
      <t>コウ</t>
    </rPh>
    <rPh sb="2" eb="3">
      <t>ザイ</t>
    </rPh>
    <rPh sb="4" eb="6">
      <t>トウキョウ</t>
    </rPh>
    <phoneticPr fontId="3"/>
  </si>
  <si>
    <t>RISSHO KID'S きらり 岡本</t>
    <rPh sb="17" eb="19">
      <t>オカモト</t>
    </rPh>
    <phoneticPr fontId="3"/>
  </si>
  <si>
    <t>岡本2-33-22</t>
    <rPh sb="0" eb="2">
      <t>オカモト</t>
    </rPh>
    <phoneticPr fontId="3"/>
  </si>
  <si>
    <t>ひなたの森保育園</t>
    <rPh sb="4" eb="5">
      <t>モリ</t>
    </rPh>
    <phoneticPr fontId="3"/>
  </si>
  <si>
    <t>砧6-7-5</t>
    <rPh sb="0" eb="1">
      <t>キヌタ</t>
    </rPh>
    <phoneticPr fontId="3"/>
  </si>
  <si>
    <t>(福)恊愛福祉会</t>
    <rPh sb="3" eb="8">
      <t>キョウアイフクシカイ</t>
    </rPh>
    <phoneticPr fontId="3"/>
  </si>
  <si>
    <t>ひなたの森保育園分園</t>
    <rPh sb="4" eb="5">
      <t>モリ</t>
    </rPh>
    <rPh sb="8" eb="10">
      <t>ブンエン</t>
    </rPh>
    <phoneticPr fontId="3"/>
  </si>
  <si>
    <t>砧2-14-12</t>
  </si>
  <si>
    <t>日本女子体育大学附属保育園</t>
    <phoneticPr fontId="3"/>
  </si>
  <si>
    <t>船橋7-20-16</t>
    <rPh sb="0" eb="2">
      <t>フナバシ</t>
    </rPh>
    <phoneticPr fontId="3"/>
  </si>
  <si>
    <t>(学)二階堂学園</t>
    <rPh sb="1" eb="2">
      <t>ガク</t>
    </rPh>
    <rPh sb="3" eb="6">
      <t>ニカイドウ</t>
    </rPh>
    <rPh sb="6" eb="8">
      <t>ガクエン</t>
    </rPh>
    <phoneticPr fontId="3"/>
  </si>
  <si>
    <t>祖師谷保育園</t>
  </si>
  <si>
    <t>上祖師谷3-20-17</t>
  </si>
  <si>
    <t>(福)雲柱社</t>
  </si>
  <si>
    <t>上祖師谷6-31-5</t>
  </si>
  <si>
    <t>烏山杉の子保育園</t>
  </si>
  <si>
    <t>南烏山2-2-3</t>
  </si>
  <si>
    <t>烏山保育園</t>
    <rPh sb="0" eb="2">
      <t>カラスヤマ</t>
    </rPh>
    <phoneticPr fontId="4"/>
  </si>
  <si>
    <t>南烏山6-22-14</t>
  </si>
  <si>
    <t>せたがや小鳥の森保育園</t>
    <rPh sb="4" eb="6">
      <t>コトリ</t>
    </rPh>
    <rPh sb="7" eb="8">
      <t>モリ</t>
    </rPh>
    <phoneticPr fontId="1"/>
  </si>
  <si>
    <t>北烏山8-9-13</t>
    <rPh sb="0" eb="1">
      <t>キタ</t>
    </rPh>
    <rPh sb="1" eb="3">
      <t>カラスヤマ</t>
    </rPh>
    <phoneticPr fontId="1"/>
  </si>
  <si>
    <t>(福)みたか小鳥の森福祉会</t>
    <rPh sb="6" eb="8">
      <t>コトリ</t>
    </rPh>
    <rPh sb="9" eb="10">
      <t>モリ</t>
    </rPh>
    <rPh sb="10" eb="12">
      <t>フクシ</t>
    </rPh>
    <rPh sb="12" eb="13">
      <t>カイ</t>
    </rPh>
    <phoneticPr fontId="1"/>
  </si>
  <si>
    <t>北烏山なごみ保育園</t>
    <rPh sb="0" eb="3">
      <t>キタカラスヤマ</t>
    </rPh>
    <phoneticPr fontId="1"/>
  </si>
  <si>
    <t>北烏山3-11-6</t>
    <rPh sb="0" eb="3">
      <t>キタカラスヤマ</t>
    </rPh>
    <phoneticPr fontId="1"/>
  </si>
  <si>
    <t>小さなおうち保育園</t>
    <rPh sb="0" eb="1">
      <t>チイ</t>
    </rPh>
    <phoneticPr fontId="1"/>
  </si>
  <si>
    <t>上北沢3-1-20</t>
    <rPh sb="0" eb="3">
      <t>カミキタザワ</t>
    </rPh>
    <phoneticPr fontId="1"/>
  </si>
  <si>
    <t>烏山いちご保育園</t>
  </si>
  <si>
    <t>北烏山8-1-5</t>
    <rPh sb="0" eb="3">
      <t>キタカラスヤマ</t>
    </rPh>
    <phoneticPr fontId="3"/>
  </si>
  <si>
    <t>(福)福翠会</t>
    <rPh sb="3" eb="4">
      <t>フク</t>
    </rPh>
    <rPh sb="4" eb="5">
      <t>スイ</t>
    </rPh>
    <rPh sb="5" eb="6">
      <t>カイ</t>
    </rPh>
    <phoneticPr fontId="3"/>
  </si>
  <si>
    <t>第二いちご保育園</t>
    <rPh sb="0" eb="2">
      <t>ダイニ</t>
    </rPh>
    <phoneticPr fontId="3"/>
  </si>
  <si>
    <t>南烏山2-33-3</t>
    <phoneticPr fontId="2"/>
  </si>
  <si>
    <t>烏山翼保育園</t>
    <rPh sb="0" eb="2">
      <t>カラスヤマ</t>
    </rPh>
    <rPh sb="2" eb="3">
      <t>ツバサ</t>
    </rPh>
    <phoneticPr fontId="3"/>
  </si>
  <si>
    <t>北烏山1-28-3</t>
    <rPh sb="0" eb="3">
      <t>キタカラスヤマ</t>
    </rPh>
    <phoneticPr fontId="3"/>
  </si>
  <si>
    <t>(福)厚生館福祉会</t>
    <rPh sb="3" eb="5">
      <t>コウセイ</t>
    </rPh>
    <rPh sb="5" eb="6">
      <t>カン</t>
    </rPh>
    <rPh sb="6" eb="8">
      <t>フクシ</t>
    </rPh>
    <rPh sb="8" eb="9">
      <t>カイ</t>
    </rPh>
    <phoneticPr fontId="3"/>
  </si>
  <si>
    <t>上北沢こぐま保育園</t>
    <rPh sb="0" eb="3">
      <t>カミキタザワ</t>
    </rPh>
    <phoneticPr fontId="3"/>
  </si>
  <si>
    <t>上北沢1-32-10</t>
    <rPh sb="0" eb="3">
      <t>カミキタザワ</t>
    </rPh>
    <phoneticPr fontId="3"/>
  </si>
  <si>
    <t>いずみの園保育園</t>
    <rPh sb="4" eb="5">
      <t>エン</t>
    </rPh>
    <phoneticPr fontId="3"/>
  </si>
  <si>
    <t>上北沢4-19-2</t>
    <rPh sb="0" eb="3">
      <t>カミキタザワ</t>
    </rPh>
    <phoneticPr fontId="3"/>
  </si>
  <si>
    <t>ChaChaChildren Soshigayakoen</t>
    <phoneticPr fontId="3"/>
  </si>
  <si>
    <t>上祖師谷3-10-3</t>
    <rPh sb="0" eb="4">
      <t>カミソシガヤ</t>
    </rPh>
    <phoneticPr fontId="3"/>
  </si>
  <si>
    <t>上祖師谷4-4-20</t>
    <rPh sb="0" eb="4">
      <t>カミソシガヤ</t>
    </rPh>
    <phoneticPr fontId="3"/>
  </si>
  <si>
    <t>芦花ゆりかご保育園</t>
    <rPh sb="0" eb="2">
      <t>ロカ</t>
    </rPh>
    <phoneticPr fontId="3"/>
  </si>
  <si>
    <t>粕谷3-19-1</t>
    <rPh sb="0" eb="2">
      <t>カスヤ</t>
    </rPh>
    <phoneticPr fontId="3"/>
  </si>
  <si>
    <t>㈱マーテル</t>
    <phoneticPr fontId="2"/>
  </si>
  <si>
    <t>芦花の丘かたるぱ保育園</t>
  </si>
  <si>
    <t>粕谷1-20-1</t>
    <rPh sb="0" eb="2">
      <t>カスヤ</t>
    </rPh>
    <phoneticPr fontId="3"/>
  </si>
  <si>
    <t>ピノキオ幼児舎 芦花保育園</t>
  </si>
  <si>
    <t>粕谷2-3-11</t>
    <rPh sb="0" eb="2">
      <t>カスヤ</t>
    </rPh>
    <phoneticPr fontId="3"/>
  </si>
  <si>
    <t>㈱ピノーコーポレーション</t>
    <phoneticPr fontId="2"/>
  </si>
  <si>
    <t>京王キッズプラッツ烏山</t>
    <phoneticPr fontId="3"/>
  </si>
  <si>
    <t>㈱京王子育てサポート</t>
    <rPh sb="1" eb="3">
      <t>ケイオウ</t>
    </rPh>
    <rPh sb="3" eb="5">
      <t>コソダ</t>
    </rPh>
    <phoneticPr fontId="3"/>
  </si>
  <si>
    <t>にじいろ保育園給田</t>
    <rPh sb="4" eb="7">
      <t>ホイクエン</t>
    </rPh>
    <rPh sb="7" eb="9">
      <t>キュウデン</t>
    </rPh>
    <phoneticPr fontId="3"/>
  </si>
  <si>
    <t>給田4-4-14</t>
    <rPh sb="0" eb="2">
      <t>キュウデン</t>
    </rPh>
    <phoneticPr fontId="3"/>
  </si>
  <si>
    <t>給田4-1-8</t>
    <rPh sb="0" eb="2">
      <t>キュウデン</t>
    </rPh>
    <phoneticPr fontId="3"/>
  </si>
  <si>
    <t>えにっくす八幡山保育園</t>
    <rPh sb="5" eb="8">
      <t>ハチマンヤマ</t>
    </rPh>
    <phoneticPr fontId="3"/>
  </si>
  <si>
    <t>八幡山3-21-15</t>
    <rPh sb="0" eb="3">
      <t>ハチマンヤマ</t>
    </rPh>
    <phoneticPr fontId="3"/>
  </si>
  <si>
    <t>(特非)子育て支援ひまわり</t>
    <rPh sb="4" eb="6">
      <t>コソダ</t>
    </rPh>
    <rPh sb="7" eb="9">
      <t>シエン</t>
    </rPh>
    <phoneticPr fontId="3"/>
  </si>
  <si>
    <t>ラフ・クルー烏山保育園</t>
    <rPh sb="6" eb="8">
      <t>カラスヤマ</t>
    </rPh>
    <phoneticPr fontId="3"/>
  </si>
  <si>
    <t>南烏山6-37-4</t>
    <rPh sb="0" eb="3">
      <t>ミナミカラスヤマ</t>
    </rPh>
    <phoneticPr fontId="3"/>
  </si>
  <si>
    <t>メネス保育園</t>
    <phoneticPr fontId="2"/>
  </si>
  <si>
    <t>南烏山4-16-16</t>
    <phoneticPr fontId="2"/>
  </si>
  <si>
    <t>㈱後藤学院</t>
    <phoneticPr fontId="2"/>
  </si>
  <si>
    <t>№</t>
    <phoneticPr fontId="2"/>
  </si>
  <si>
    <t>学び処世田谷保育屋敷わびさびあそび</t>
    <phoneticPr fontId="2"/>
  </si>
  <si>
    <t>梅丘至誠パーチェ</t>
    <phoneticPr fontId="2"/>
  </si>
  <si>
    <t>にじいろ保育園給田分園</t>
    <rPh sb="4" eb="7">
      <t>ホイクエン</t>
    </rPh>
    <rPh sb="7" eb="9">
      <t>キュウデン</t>
    </rPh>
    <rPh sb="9" eb="11">
      <t>ブンエン</t>
    </rPh>
    <phoneticPr fontId="3"/>
  </si>
  <si>
    <t>祖師谷保育園分園</t>
    <rPh sb="0" eb="3">
      <t>ソシガヤ</t>
    </rPh>
    <rPh sb="3" eb="6">
      <t>ホイクエン</t>
    </rPh>
    <rPh sb="6" eb="7">
      <t>ブン</t>
    </rPh>
    <rPh sb="7" eb="8">
      <t>エン</t>
    </rPh>
    <phoneticPr fontId="1"/>
  </si>
  <si>
    <t>ラフ・クルー烏山保育園分園</t>
    <phoneticPr fontId="2"/>
  </si>
  <si>
    <t>さくらのその保育園分園つぼみ</t>
    <rPh sb="6" eb="9">
      <t>ホイクエン</t>
    </rPh>
    <rPh sb="9" eb="10">
      <t>ブン</t>
    </rPh>
    <rPh sb="10" eb="11">
      <t>エン</t>
    </rPh>
    <phoneticPr fontId="3"/>
  </si>
  <si>
    <t>下馬鳩ぽっぽ保育園〈分園〉野の花園</t>
    <rPh sb="6" eb="9">
      <t>ホイクエン</t>
    </rPh>
    <rPh sb="10" eb="12">
      <t>ブンエン</t>
    </rPh>
    <rPh sb="13" eb="14">
      <t>ノ</t>
    </rPh>
    <rPh sb="15" eb="16">
      <t>ハナ</t>
    </rPh>
    <rPh sb="16" eb="17">
      <t>エン</t>
    </rPh>
    <phoneticPr fontId="1"/>
  </si>
  <si>
    <t>おともだち保育園〈分園〉こまどめ</t>
    <rPh sb="9" eb="11">
      <t>ブンエン</t>
    </rPh>
    <phoneticPr fontId="2"/>
  </si>
  <si>
    <t>おともだち保育園〈分園〉こまつなぎ</t>
    <rPh sb="9" eb="11">
      <t>ブンエン</t>
    </rPh>
    <phoneticPr fontId="2"/>
  </si>
  <si>
    <t>烏山杉の子保育園〈分園〉みなみ風</t>
    <rPh sb="0" eb="2">
      <t>カラスヤマ</t>
    </rPh>
    <rPh sb="2" eb="3">
      <t>スギ</t>
    </rPh>
    <rPh sb="4" eb="5">
      <t>コ</t>
    </rPh>
    <rPh sb="5" eb="8">
      <t>ホイクエン</t>
    </rPh>
    <rPh sb="15" eb="16">
      <t>カゼ</t>
    </rPh>
    <phoneticPr fontId="1"/>
  </si>
  <si>
    <t>すこやか園〈分園〉キリン</t>
    <phoneticPr fontId="1"/>
  </si>
  <si>
    <t>早苗保育園〈分園〉ほなみ</t>
    <rPh sb="0" eb="2">
      <t>サナエ</t>
    </rPh>
    <rPh sb="2" eb="5">
      <t>ホイクエン</t>
    </rPh>
    <phoneticPr fontId="1"/>
  </si>
  <si>
    <t>まつばらけやき保育園 分園</t>
    <rPh sb="7" eb="10">
      <t>ホイクエン</t>
    </rPh>
    <rPh sb="11" eb="13">
      <t>ブンエン</t>
    </rPh>
    <phoneticPr fontId="3"/>
  </si>
  <si>
    <t>ナオミ保育園〈分園〉ぶどうの木</t>
    <rPh sb="3" eb="6">
      <t>ホイクエン</t>
    </rPh>
    <rPh sb="14" eb="15">
      <t>キ</t>
    </rPh>
    <phoneticPr fontId="1"/>
  </si>
  <si>
    <t>ナオミ保育園〈分園〉りんごの木</t>
    <rPh sb="3" eb="6">
      <t>ホイクエン</t>
    </rPh>
    <rPh sb="14" eb="15">
      <t>キ</t>
    </rPh>
    <phoneticPr fontId="1"/>
  </si>
  <si>
    <t>等々力保育園〈分園〉このは</t>
    <rPh sb="0" eb="3">
      <t>トドロキ</t>
    </rPh>
    <rPh sb="3" eb="6">
      <t>ホイクエン</t>
    </rPh>
    <phoneticPr fontId="1"/>
  </si>
  <si>
    <t>用賀なのはな保育園深沢分園</t>
    <rPh sb="0" eb="2">
      <t>ヨウガ</t>
    </rPh>
    <rPh sb="6" eb="9">
      <t>ホイクエン</t>
    </rPh>
    <rPh sb="9" eb="11">
      <t>フカサワ</t>
    </rPh>
    <rPh sb="11" eb="12">
      <t>ブン</t>
    </rPh>
    <rPh sb="12" eb="13">
      <t>エン</t>
    </rPh>
    <phoneticPr fontId="4"/>
  </si>
  <si>
    <t>身延山保育園〈分園〉さくら青空保育園</t>
    <rPh sb="3" eb="5">
      <t>ホイク</t>
    </rPh>
    <rPh sb="5" eb="6">
      <t>エン</t>
    </rPh>
    <rPh sb="13" eb="14">
      <t>アオ</t>
    </rPh>
    <rPh sb="14" eb="15">
      <t>ソラ</t>
    </rPh>
    <rPh sb="15" eb="18">
      <t>ホイクエン</t>
    </rPh>
    <phoneticPr fontId="4"/>
  </si>
  <si>
    <t>上用賀青い空保育園〈分園〉森の家</t>
    <rPh sb="0" eb="3">
      <t>カミヨウガ</t>
    </rPh>
    <rPh sb="3" eb="4">
      <t>アオ</t>
    </rPh>
    <rPh sb="5" eb="6">
      <t>ソラ</t>
    </rPh>
    <rPh sb="6" eb="9">
      <t>ホイクエン</t>
    </rPh>
    <rPh sb="13" eb="14">
      <t>モリ</t>
    </rPh>
    <rPh sb="15" eb="16">
      <t>イエ</t>
    </rPh>
    <phoneticPr fontId="1"/>
  </si>
  <si>
    <t>いいほいくえん用賀分園</t>
    <rPh sb="7" eb="9">
      <t>ヨウガ</t>
    </rPh>
    <rPh sb="9" eb="11">
      <t>ブンエン</t>
    </rPh>
    <phoneticPr fontId="3"/>
  </si>
  <si>
    <t>生活クラブ保育園ぽむ・砧（分園）</t>
    <rPh sb="0" eb="2">
      <t>セイカツ</t>
    </rPh>
    <rPh sb="5" eb="8">
      <t>ホイクエン</t>
    </rPh>
    <rPh sb="13" eb="15">
      <t>ブンエン</t>
    </rPh>
    <phoneticPr fontId="3"/>
  </si>
  <si>
    <t>鎌田のびやか園〈分園〉</t>
    <rPh sb="0" eb="2">
      <t>カマタ</t>
    </rPh>
    <rPh sb="6" eb="7">
      <t>エン</t>
    </rPh>
    <phoneticPr fontId="1"/>
  </si>
  <si>
    <t>はあと保育園成城喜多見分園</t>
    <rPh sb="3" eb="6">
      <t>ホイクエン</t>
    </rPh>
    <rPh sb="6" eb="8">
      <t>セイジョウ</t>
    </rPh>
    <rPh sb="8" eb="11">
      <t>キタミ</t>
    </rPh>
    <rPh sb="11" eb="12">
      <t>ブン</t>
    </rPh>
    <rPh sb="12" eb="13">
      <t>エン</t>
    </rPh>
    <phoneticPr fontId="3"/>
  </si>
  <si>
    <t>フラヌール保育園分園</t>
    <rPh sb="5" eb="8">
      <t>ホイクエン</t>
    </rPh>
    <rPh sb="8" eb="9">
      <t>ブン</t>
    </rPh>
    <rPh sb="9" eb="10">
      <t>エン</t>
    </rPh>
    <phoneticPr fontId="3"/>
  </si>
  <si>
    <t>↑</t>
  </si>
  <si>
    <t>「日付」入力済</t>
    <phoneticPr fontId="2"/>
  </si>
  <si>
    <t>「ハイフン」入力済</t>
    <phoneticPr fontId="2"/>
  </si>
  <si>
    <t>私立保育園</t>
  </si>
  <si>
    <t>←入力した場合、①と②は同数のはず。「FALSE」の場合は、どちらかに入力漏れ等がある。</t>
    <rPh sb="1" eb="3">
      <t>ニュウリョク</t>
    </rPh>
    <rPh sb="5" eb="7">
      <t>バアイ</t>
    </rPh>
    <phoneticPr fontId="2"/>
  </si>
  <si>
    <t>←入力した場合、③と④は同数のはず。「FALSE」の場合は、どちらかに入力漏れ等がある。</t>
    <rPh sb="1" eb="3">
      <t>ニュウリョク</t>
    </rPh>
    <rPh sb="5" eb="7">
      <t>バアイ</t>
    </rPh>
    <phoneticPr fontId="2"/>
  </si>
  <si>
    <t>合計</t>
    <rPh sb="0" eb="2">
      <t>ゴウケイ</t>
    </rPh>
    <phoneticPr fontId="2"/>
  </si>
  <si>
    <t>入力した場合、合計はそれぞれ２０３（「TRUE」）になるはず。「FALSE」の場合は入力漏れ等がある。</t>
    <rPh sb="0" eb="2">
      <t>ニュウリョク</t>
    </rPh>
    <rPh sb="4" eb="6">
      <t>バアイ</t>
    </rPh>
    <rPh sb="7" eb="9">
      <t>ゴウケイ</t>
    </rPh>
    <phoneticPr fontId="2"/>
  </si>
  <si>
    <t>①</t>
    <phoneticPr fontId="2"/>
  </si>
  <si>
    <t>②</t>
    <phoneticPr fontId="2"/>
  </si>
  <si>
    <t>③</t>
    <phoneticPr fontId="2"/>
  </si>
  <si>
    <t>④</t>
    <phoneticPr fontId="2"/>
  </si>
  <si>
    <t>「有無」入力済</t>
    <phoneticPr fontId="2"/>
  </si>
  <si>
    <t>「空白」</t>
    <phoneticPr fontId="2"/>
  </si>
  <si>
    <t>区立保育園</t>
    <rPh sb="0" eb="2">
      <t>クリツ</t>
    </rPh>
    <rPh sb="2" eb="5">
      <t>ホイクエン</t>
    </rPh>
    <phoneticPr fontId="2"/>
  </si>
  <si>
    <t>入力した場合、合計はそれぞれ４５（「TRUE」）になるはず。「FALSE」の場合は入力漏れ等がある。</t>
    <rPh sb="0" eb="2">
      <t>ニュウリョク</t>
    </rPh>
    <rPh sb="4" eb="6">
      <t>バアイ</t>
    </rPh>
    <rPh sb="7" eb="9">
      <t>ゴウケイ</t>
    </rPh>
    <phoneticPr fontId="2"/>
  </si>
  <si>
    <t>安全計画の保護者周知がなかった。</t>
    <rPh sb="0" eb="2">
      <t>アンゼン</t>
    </rPh>
    <rPh sb="2" eb="4">
      <t>ケイカク</t>
    </rPh>
    <rPh sb="5" eb="8">
      <t>ホゴシャ</t>
    </rPh>
    <rPh sb="8" eb="10">
      <t>シュウチ</t>
    </rPh>
    <phoneticPr fontId="2"/>
  </si>
  <si>
    <t>重要事項等の掲示がされていなかった。</t>
    <rPh sb="0" eb="5">
      <t>ジュウヨウジコウトウ</t>
    </rPh>
    <rPh sb="6" eb="8">
      <t>ケイジ</t>
    </rPh>
    <phoneticPr fontId="2"/>
  </si>
  <si>
    <t>重要事項等が自動公衆送信による提示がされていなかった。</t>
    <rPh sb="0" eb="5">
      <t>ジュウヨウジコウトウ</t>
    </rPh>
    <rPh sb="6" eb="10">
      <t>ジドウコウシュウ</t>
    </rPh>
    <rPh sb="10" eb="12">
      <t>ソウシン</t>
    </rPh>
    <rPh sb="15" eb="17">
      <t>テイジ</t>
    </rPh>
    <phoneticPr fontId="2"/>
  </si>
  <si>
    <t>重要事項等の掲示及び自動公衆送信による提示がされていなかった。</t>
    <phoneticPr fontId="2"/>
  </si>
  <si>
    <t>上馬4-31-9サニーサイド上馬1階</t>
    <rPh sb="0" eb="2">
      <t>カミウマ</t>
    </rPh>
    <rPh sb="14" eb="16">
      <t>カミウマ</t>
    </rPh>
    <rPh sb="17" eb="18">
      <t>カイ</t>
    </rPh>
    <phoneticPr fontId="3"/>
  </si>
  <si>
    <t>経堂1-6-17 Grandir Kyodo１階</t>
    <rPh sb="0" eb="2">
      <t>キョウドウ</t>
    </rPh>
    <rPh sb="23" eb="24">
      <t>カイ</t>
    </rPh>
    <phoneticPr fontId="3"/>
  </si>
  <si>
    <t>祖師谷わかば保育園 千歳船橋分園あおば</t>
    <rPh sb="6" eb="9">
      <t>ホイクエン</t>
    </rPh>
    <rPh sb="10" eb="12">
      <t>チトセ</t>
    </rPh>
    <rPh sb="12" eb="14">
      <t>フナバシ</t>
    </rPh>
    <rPh sb="14" eb="16">
      <t>ブンエン</t>
    </rPh>
    <phoneticPr fontId="1"/>
  </si>
  <si>
    <t>三軒茶屋わこう保育園（駒沢わこう保育園の分園）</t>
    <rPh sb="20" eb="22">
      <t>ブンエン</t>
    </rPh>
    <phoneticPr fontId="3"/>
  </si>
  <si>
    <t>上馬2-29-16 ワイスハイムⅡ　1階</t>
    <rPh sb="0" eb="2">
      <t>カミウマ</t>
    </rPh>
    <phoneticPr fontId="3"/>
  </si>
  <si>
    <t>三軒茶屋2-5-5 クレール三軒茶屋1-2階</t>
    <rPh sb="0" eb="2">
      <t>サンゲン</t>
    </rPh>
    <rPh sb="2" eb="4">
      <t>チャヤ</t>
    </rPh>
    <rPh sb="14" eb="16">
      <t>サンゲン</t>
    </rPh>
    <rPh sb="16" eb="18">
      <t>チャヤ</t>
    </rPh>
    <rPh sb="21" eb="22">
      <t>カイ</t>
    </rPh>
    <phoneticPr fontId="3"/>
  </si>
  <si>
    <t>桜上水1-7-10 クールセリシエ1階</t>
    <rPh sb="0" eb="3">
      <t>サクラジョウスイ</t>
    </rPh>
    <rPh sb="18" eb="19">
      <t>カイ</t>
    </rPh>
    <phoneticPr fontId="3"/>
  </si>
  <si>
    <t>北沢2-23-10 ウエストフロント2階</t>
    <rPh sb="0" eb="2">
      <t>キタザワ</t>
    </rPh>
    <rPh sb="19" eb="20">
      <t>カイ</t>
    </rPh>
    <phoneticPr fontId="2"/>
  </si>
  <si>
    <t>風の丘めぐみ保育園風棟（風の丘めぐみ保育園森棟の分園）　</t>
    <rPh sb="0" eb="1">
      <t>カゼ</t>
    </rPh>
    <rPh sb="2" eb="3">
      <t>オカ</t>
    </rPh>
    <rPh sb="6" eb="9">
      <t>ホイクエン</t>
    </rPh>
    <rPh sb="9" eb="10">
      <t>カゼ</t>
    </rPh>
    <rPh sb="10" eb="11">
      <t>トウ</t>
    </rPh>
    <phoneticPr fontId="2"/>
  </si>
  <si>
    <t>あそびの森ゆう＋（あそびの森ゆうの分園）　</t>
    <rPh sb="13" eb="14">
      <t>モリ</t>
    </rPh>
    <phoneticPr fontId="2"/>
  </si>
  <si>
    <t>グリーンヒル奥沢保育園〈分園〉グリーンバレー等々力保育園</t>
    <rPh sb="6" eb="8">
      <t>オクサワ</t>
    </rPh>
    <rPh sb="8" eb="11">
      <t>ホイクエン</t>
    </rPh>
    <rPh sb="22" eb="25">
      <t>トドロキ</t>
    </rPh>
    <rPh sb="25" eb="28">
      <t>ホイクエン</t>
    </rPh>
    <phoneticPr fontId="1"/>
  </si>
  <si>
    <t>上用賀5-15-1 (用賀中学校校舎内)</t>
    <rPh sb="0" eb="1">
      <t>カミ</t>
    </rPh>
    <rPh sb="1" eb="3">
      <t>ヨウガ</t>
    </rPh>
    <rPh sb="11" eb="13">
      <t>ヨウガ</t>
    </rPh>
    <rPh sb="13" eb="16">
      <t>チュウガッコウ</t>
    </rPh>
    <rPh sb="16" eb="18">
      <t>コウシャ</t>
    </rPh>
    <rPh sb="18" eb="19">
      <t>ナイ</t>
    </rPh>
    <phoneticPr fontId="1"/>
  </si>
  <si>
    <t>深沢2-19-14 サンライズ会館2階</t>
    <rPh sb="0" eb="2">
      <t>フカサワ</t>
    </rPh>
    <rPh sb="15" eb="17">
      <t>カイカン</t>
    </rPh>
    <rPh sb="18" eb="19">
      <t>カイ</t>
    </rPh>
    <phoneticPr fontId="3"/>
  </si>
  <si>
    <t>中町5-9-9 コミュニティプラザ1・2階</t>
    <rPh sb="0" eb="1">
      <t>ナカ</t>
    </rPh>
    <rPh sb="1" eb="2">
      <t>マチ</t>
    </rPh>
    <rPh sb="20" eb="21">
      <t>カイ</t>
    </rPh>
    <phoneticPr fontId="3"/>
  </si>
  <si>
    <t>用賀3-6-3 グレイプス用賀1階</t>
    <rPh sb="0" eb="2">
      <t>ヨウガ</t>
    </rPh>
    <phoneticPr fontId="3"/>
  </si>
  <si>
    <t>等々力3-27-15 パークハイム等々力三丁目壱番館</t>
    <rPh sb="0" eb="3">
      <t>トドロキ</t>
    </rPh>
    <rPh sb="17" eb="20">
      <t>トドロキ</t>
    </rPh>
    <rPh sb="20" eb="23">
      <t>サンチョウメ</t>
    </rPh>
    <rPh sb="23" eb="25">
      <t>イチバン</t>
    </rPh>
    <rPh sb="25" eb="26">
      <t>カン</t>
    </rPh>
    <phoneticPr fontId="3"/>
  </si>
  <si>
    <t>桜新町2-6-4(A棟)・桜新町2-9-6(B棟)</t>
    <rPh sb="0" eb="3">
      <t>サクラシンマチ</t>
    </rPh>
    <rPh sb="10" eb="11">
      <t>トウ</t>
    </rPh>
    <rPh sb="13" eb="16">
      <t>サクラシンマチ</t>
    </rPh>
    <rPh sb="23" eb="24">
      <t>トウ</t>
    </rPh>
    <phoneticPr fontId="3"/>
  </si>
  <si>
    <t>等々力2-32-16 ヴァレーサイドトドロキ2階</t>
    <phoneticPr fontId="2"/>
  </si>
  <si>
    <t>RISSHO KID'S きらり 玉川（RISSHO KID'S きらり岡本の分園）　</t>
    <rPh sb="39" eb="41">
      <t>ブンエン</t>
    </rPh>
    <phoneticPr fontId="3"/>
  </si>
  <si>
    <t>砧4-38-4 グランドテラス1階</t>
    <phoneticPr fontId="2"/>
  </si>
  <si>
    <t>太陽の子 めぐりさわ保育園〈分園〉太陽の子 千歳台二丁目保育園</t>
    <rPh sb="0" eb="2">
      <t>タイヨウ</t>
    </rPh>
    <rPh sb="3" eb="4">
      <t>コ</t>
    </rPh>
    <rPh sb="10" eb="12">
      <t>ホイク</t>
    </rPh>
    <rPh sb="12" eb="13">
      <t>エン</t>
    </rPh>
    <rPh sb="17" eb="19">
      <t>タイヨウ</t>
    </rPh>
    <rPh sb="20" eb="21">
      <t>コ</t>
    </rPh>
    <rPh sb="22" eb="25">
      <t>チトセダイ</t>
    </rPh>
    <rPh sb="25" eb="26">
      <t>ニ</t>
    </rPh>
    <rPh sb="26" eb="28">
      <t>チョウメ</t>
    </rPh>
    <rPh sb="28" eb="30">
      <t>ホイク</t>
    </rPh>
    <rPh sb="30" eb="31">
      <t>エン</t>
    </rPh>
    <phoneticPr fontId="3"/>
  </si>
  <si>
    <t>成城6-13-2 住友生命ビル1階</t>
    <rPh sb="0" eb="2">
      <t>セイジョウ</t>
    </rPh>
    <rPh sb="9" eb="11">
      <t>スミトモ</t>
    </rPh>
    <rPh sb="11" eb="13">
      <t>セイメイ</t>
    </rPh>
    <rPh sb="16" eb="17">
      <t>カイ</t>
    </rPh>
    <phoneticPr fontId="3"/>
  </si>
  <si>
    <t>船橋1-29-1 世田谷信用金庫船橋支店3階</t>
    <rPh sb="0" eb="2">
      <t>フナバシ</t>
    </rPh>
    <rPh sb="9" eb="12">
      <t>セタガヤ</t>
    </rPh>
    <rPh sb="12" eb="14">
      <t>シンヨウ</t>
    </rPh>
    <rPh sb="14" eb="16">
      <t>キンコ</t>
    </rPh>
    <rPh sb="16" eb="18">
      <t>フナバシ</t>
    </rPh>
    <rPh sb="18" eb="20">
      <t>シテン</t>
    </rPh>
    <rPh sb="21" eb="22">
      <t>カイ</t>
    </rPh>
    <phoneticPr fontId="3"/>
  </si>
  <si>
    <t>ChaChaChildren Soshigayakoen Parkside</t>
    <phoneticPr fontId="3"/>
  </si>
  <si>
    <t>南烏山5-17-5 子育てステーション烏山2階</t>
    <phoneticPr fontId="2"/>
  </si>
  <si>
    <t>南烏山6-38-9 ステラ21　1階</t>
    <phoneticPr fontId="2"/>
  </si>
  <si>
    <t>桜新町1-1-6(乳児棟)・桜新町1-32-1(幼児棟)</t>
    <rPh sb="0" eb="3">
      <t>サクラシンマチ</t>
    </rPh>
    <rPh sb="9" eb="11">
      <t>ニュウジ</t>
    </rPh>
    <rPh sb="11" eb="12">
      <t>トウ</t>
    </rPh>
    <rPh sb="14" eb="17">
      <t>サク</t>
    </rPh>
    <rPh sb="24" eb="26">
      <t>ヨウジ</t>
    </rPh>
    <rPh sb="26" eb="27">
      <t>トウ</t>
    </rPh>
    <phoneticPr fontId="3"/>
  </si>
  <si>
    <t>太子堂1-14-20 太子堂区民センター2階</t>
    <rPh sb="21" eb="22">
      <t>カイ</t>
    </rPh>
    <phoneticPr fontId="2"/>
  </si>
  <si>
    <t>経堂1-26-3 ルストーレ経堂1階</t>
    <phoneticPr fontId="2"/>
  </si>
  <si>
    <t>上馬4-1-3 東急上馬ビル2階</t>
    <phoneticPr fontId="2"/>
  </si>
  <si>
    <t>上馬5-21-11 明治安田生命世田谷ビル3階</t>
    <rPh sb="10" eb="12">
      <t>メイジ</t>
    </rPh>
    <rPh sb="12" eb="14">
      <t>ヤスダ</t>
    </rPh>
    <rPh sb="14" eb="16">
      <t>セイメイ</t>
    </rPh>
    <rPh sb="16" eb="19">
      <t>セタガヤ</t>
    </rPh>
    <rPh sb="22" eb="23">
      <t>カイ</t>
    </rPh>
    <phoneticPr fontId="2"/>
  </si>
  <si>
    <t>世田谷4-14-32 エバガーデン101</t>
    <phoneticPr fontId="2"/>
  </si>
  <si>
    <t>北沢2-37-18 MANA下北沢1階</t>
    <phoneticPr fontId="2"/>
  </si>
  <si>
    <t>駒沢3-26-3 WOOD COURT101</t>
    <phoneticPr fontId="2"/>
  </si>
  <si>
    <t>駒沢公園1-1 Tote 駒沢公園2階</t>
    <phoneticPr fontId="2"/>
  </si>
  <si>
    <t>等々力4-5-9 キラクプレイス等々力1-B</t>
    <rPh sb="16" eb="19">
      <t>トドロキ</t>
    </rPh>
    <phoneticPr fontId="2"/>
  </si>
  <si>
    <t>船橋5-17-1-101・船橋5-17-7-104、105</t>
    <phoneticPr fontId="2"/>
  </si>
  <si>
    <t>千歳台5-23-13 ペアステージ東館1階</t>
    <phoneticPr fontId="2"/>
  </si>
  <si>
    <t>上祖師谷1-16-16 パークサイド祖師谷101･102･103･105･106</t>
    <rPh sb="18" eb="21">
      <t>ソシガヤ</t>
    </rPh>
    <phoneticPr fontId="2"/>
  </si>
  <si>
    <t>上祖師谷5-11-17 ビクトワール101号</t>
    <phoneticPr fontId="2"/>
  </si>
  <si>
    <t>認定こども園世田谷ベアーズ</t>
    <rPh sb="0" eb="2">
      <t>ニンテイ</t>
    </rPh>
    <rPh sb="5" eb="6">
      <t>エン</t>
    </rPh>
    <phoneticPr fontId="2"/>
  </si>
  <si>
    <t>（株）コミニティハウス</t>
    <rPh sb="1" eb="2">
      <t>カブ</t>
    </rPh>
    <phoneticPr fontId="3"/>
  </si>
  <si>
    <t>（株）fesパートナーズ</t>
    <rPh sb="1" eb="2">
      <t>カブ</t>
    </rPh>
    <phoneticPr fontId="3"/>
  </si>
  <si>
    <t>（株）ホームマミー</t>
    <rPh sb="1" eb="2">
      <t>カブ</t>
    </rPh>
    <phoneticPr fontId="3"/>
  </si>
  <si>
    <t>（株）コミニティハウス</t>
    <rPh sb="1" eb="2">
      <t>カブ</t>
    </rPh>
    <phoneticPr fontId="2"/>
  </si>
  <si>
    <t>（株）MAGNOLIA KIDS</t>
    <rPh sb="1" eb="2">
      <t>カブ</t>
    </rPh>
    <phoneticPr fontId="3"/>
  </si>
  <si>
    <t>　東京ヤクルト販売（株）</t>
    <rPh sb="1" eb="3">
      <t>トウキョウ</t>
    </rPh>
    <rPh sb="7" eb="9">
      <t>ハンバイ</t>
    </rPh>
    <rPh sb="10" eb="11">
      <t>カブ</t>
    </rPh>
    <phoneticPr fontId="3"/>
  </si>
  <si>
    <t>　双葉教育(株)</t>
    <rPh sb="1" eb="3">
      <t>フタバ</t>
    </rPh>
    <rPh sb="3" eb="5">
      <t>キョウイク</t>
    </rPh>
    <rPh sb="6" eb="7">
      <t>カブ</t>
    </rPh>
    <phoneticPr fontId="3"/>
  </si>
  <si>
    <t>改善状況</t>
    <rPh sb="0" eb="2">
      <t>カイゼン</t>
    </rPh>
    <rPh sb="2" eb="4">
      <t>ジョウキョウ</t>
    </rPh>
    <phoneticPr fontId="2"/>
  </si>
  <si>
    <t>（福）尚徳福祉会</t>
    <rPh sb="1" eb="2">
      <t>フク</t>
    </rPh>
    <rPh sb="3" eb="4">
      <t>ナオ</t>
    </rPh>
    <rPh sb="4" eb="5">
      <t>トク</t>
    </rPh>
    <rPh sb="5" eb="7">
      <t>フクシ</t>
    </rPh>
    <rPh sb="7" eb="8">
      <t>カイ</t>
    </rPh>
    <phoneticPr fontId="1"/>
  </si>
  <si>
    <t>　世田谷区</t>
    <rPh sb="1" eb="5">
      <t>セタガヤク</t>
    </rPh>
    <phoneticPr fontId="2"/>
  </si>
  <si>
    <t>設置主体</t>
    <rPh sb="0" eb="2">
      <t>セッチ</t>
    </rPh>
    <rPh sb="2" eb="4">
      <t>シュタイ</t>
    </rPh>
    <phoneticPr fontId="2"/>
  </si>
  <si>
    <t>(福)崇仁会</t>
    <phoneticPr fontId="2"/>
  </si>
  <si>
    <t>児童の睡眠チェックを適切に実施していないことがあった。</t>
    <rPh sb="0" eb="2">
      <t>ジドウ</t>
    </rPh>
    <rPh sb="3" eb="5">
      <t>スイミン</t>
    </rPh>
    <rPh sb="10" eb="12">
      <t>テキセツ</t>
    </rPh>
    <rPh sb="13" eb="15">
      <t>ジッシ</t>
    </rPh>
    <phoneticPr fontId="2"/>
  </si>
  <si>
    <t>附属明細書が適正に作成されていなかった。</t>
    <rPh sb="0" eb="5">
      <t>フゾクメイサイショ</t>
    </rPh>
    <rPh sb="6" eb="8">
      <t>テキセイ</t>
    </rPh>
    <rPh sb="9" eb="11">
      <t>サクセイ</t>
    </rPh>
    <phoneticPr fontId="2"/>
  </si>
  <si>
    <t>適正に作成されていない附属明細書があった。</t>
    <rPh sb="0" eb="2">
      <t>テキセイ</t>
    </rPh>
    <rPh sb="3" eb="5">
      <t>サクセイ</t>
    </rPh>
    <rPh sb="11" eb="16">
      <t>フゾクメイサイショ</t>
    </rPh>
    <phoneticPr fontId="2"/>
  </si>
  <si>
    <t>未作成かつ適正に作成されていない附属明細書があった。</t>
    <rPh sb="0" eb="3">
      <t>ミサクセイ</t>
    </rPh>
    <rPh sb="5" eb="7">
      <t>テキセイ</t>
    </rPh>
    <rPh sb="8" eb="10">
      <t>サクセイ</t>
    </rPh>
    <rPh sb="16" eb="21">
      <t>フゾクメイサイショ</t>
    </rPh>
    <phoneticPr fontId="2"/>
  </si>
  <si>
    <t>経理通知３(2) 認められていない経費に充当しているケース</t>
    <rPh sb="0" eb="4">
      <t>ケイリツウチ</t>
    </rPh>
    <rPh sb="9" eb="10">
      <t>ミト</t>
    </rPh>
    <rPh sb="17" eb="19">
      <t>ケイヒ</t>
    </rPh>
    <phoneticPr fontId="2"/>
  </si>
  <si>
    <t>経理通知３(1) 3％超の取崩額なのに、都へ事前協議していないケース</t>
    <rPh sb="0" eb="4">
      <t>ケイリツウチ</t>
    </rPh>
    <rPh sb="11" eb="12">
      <t>チョウ</t>
    </rPh>
    <rPh sb="13" eb="15">
      <t>トリクズ</t>
    </rPh>
    <rPh sb="15" eb="16">
      <t>ガク</t>
    </rPh>
    <rPh sb="20" eb="21">
      <t>ト</t>
    </rPh>
    <rPh sb="22" eb="24">
      <t>ジゼン</t>
    </rPh>
    <rPh sb="24" eb="26">
      <t>キョウギ</t>
    </rPh>
    <phoneticPr fontId="2"/>
  </si>
  <si>
    <t>前期末支払資金残高の取崩しにおいて適正な手続きを経ていなかった。</t>
    <rPh sb="0" eb="3">
      <t>ゼンキマツ</t>
    </rPh>
    <rPh sb="3" eb="5">
      <t>シハライ</t>
    </rPh>
    <rPh sb="5" eb="7">
      <t>シキン</t>
    </rPh>
    <rPh sb="7" eb="9">
      <t>ザンダカ</t>
    </rPh>
    <rPh sb="10" eb="12">
      <t>トリクズ</t>
    </rPh>
    <rPh sb="17" eb="19">
      <t>テキセイ</t>
    </rPh>
    <rPh sb="20" eb="22">
      <t>テツヅ</t>
    </rPh>
    <rPh sb="24" eb="25">
      <t>ヘ</t>
    </rPh>
    <phoneticPr fontId="2"/>
  </si>
  <si>
    <t>経理通知３(2) 30％ルール違反のケース</t>
    <rPh sb="0" eb="4">
      <t>ケイリツウチ</t>
    </rPh>
    <rPh sb="15" eb="17">
      <t>イハン</t>
    </rPh>
    <phoneticPr fontId="2"/>
  </si>
  <si>
    <t>安全計画を策定していなかった。</t>
    <rPh sb="0" eb="2">
      <t>アンゼン</t>
    </rPh>
    <rPh sb="2" eb="4">
      <t>ケイカク</t>
    </rPh>
    <rPh sb="5" eb="7">
      <t>サクテイ</t>
    </rPh>
    <phoneticPr fontId="2"/>
  </si>
  <si>
    <t>経理規程の内容の一部が適正ではなかった。</t>
    <rPh sb="0" eb="2">
      <t>ケイリ</t>
    </rPh>
    <phoneticPr fontId="2"/>
  </si>
  <si>
    <t>現金、預金の保管が適正に行われていなかった。</t>
    <rPh sb="3" eb="5">
      <t>ヨキン</t>
    </rPh>
    <rPh sb="6" eb="8">
      <t>ホカン</t>
    </rPh>
    <rPh sb="9" eb="11">
      <t>テキセイ</t>
    </rPh>
    <rPh sb="12" eb="13">
      <t>オコナ</t>
    </rPh>
    <phoneticPr fontId="2"/>
  </si>
  <si>
    <t>預金管理が適正に行われていなかった。</t>
    <rPh sb="0" eb="4">
      <t>ヨキンカンリ</t>
    </rPh>
    <rPh sb="5" eb="7">
      <t>テキセイ</t>
    </rPh>
    <rPh sb="8" eb="9">
      <t>オコナ</t>
    </rPh>
    <phoneticPr fontId="2"/>
  </si>
  <si>
    <t>地域型保育給付費等の額を保護者に通知していなかった。</t>
    <rPh sb="0" eb="3">
      <t>チイキガタ</t>
    </rPh>
    <rPh sb="3" eb="8">
      <t>ホイクキュウフヒ</t>
    </rPh>
    <rPh sb="8" eb="9">
      <t>トウ</t>
    </rPh>
    <rPh sb="10" eb="11">
      <t>ガク</t>
    </rPh>
    <rPh sb="16" eb="18">
      <t>ツウチ</t>
    </rPh>
    <phoneticPr fontId="2"/>
  </si>
  <si>
    <t>当期末支払資金残高の引継ぎが適正でなかった。</t>
    <rPh sb="0" eb="3">
      <t>トウキマツ</t>
    </rPh>
    <rPh sb="3" eb="5">
      <t>シハライ</t>
    </rPh>
    <rPh sb="5" eb="7">
      <t>シキン</t>
    </rPh>
    <rPh sb="7" eb="9">
      <t>ザンダカ</t>
    </rPh>
    <rPh sb="10" eb="12">
      <t>ヒキツ</t>
    </rPh>
    <rPh sb="14" eb="16">
      <t>テキセイ</t>
    </rPh>
    <phoneticPr fontId="2"/>
  </si>
  <si>
    <t>保育士が適正に配置されていない時間帯があった。</t>
    <rPh sb="15" eb="18">
      <t>ジカンタイ</t>
    </rPh>
    <phoneticPr fontId="2"/>
  </si>
  <si>
    <t>国庫補助金等特別積立金の処理が適正に行われていなかった。</t>
    <rPh sb="0" eb="2">
      <t>コッコ</t>
    </rPh>
    <rPh sb="2" eb="5">
      <t>ホジョキン</t>
    </rPh>
    <rPh sb="5" eb="6">
      <t>トウ</t>
    </rPh>
    <rPh sb="6" eb="8">
      <t>トクベツ</t>
    </rPh>
    <rPh sb="8" eb="11">
      <t>ツミタテキン</t>
    </rPh>
    <rPh sb="12" eb="14">
      <t>ショリ</t>
    </rPh>
    <rPh sb="15" eb="17">
      <t>テキセイ</t>
    </rPh>
    <rPh sb="18" eb="19">
      <t>オコナ</t>
    </rPh>
    <phoneticPr fontId="2"/>
  </si>
  <si>
    <t>財務諸表が適正に作成されていなかった。</t>
    <rPh sb="0" eb="4">
      <t>ザイムショヒョウ</t>
    </rPh>
    <rPh sb="5" eb="7">
      <t>テキセイ</t>
    </rPh>
    <rPh sb="8" eb="10">
      <t>サクセイ</t>
    </rPh>
    <phoneticPr fontId="2"/>
  </si>
  <si>
    <t>アルタベビー下北沢園</t>
    <rPh sb="6" eb="9">
      <t>シモキタザワ</t>
    </rPh>
    <rPh sb="9" eb="10">
      <t>エン</t>
    </rPh>
    <phoneticPr fontId="2"/>
  </si>
  <si>
    <t>前年度の決算書が適正に作成されていなかった。</t>
    <rPh sb="0" eb="3">
      <t>ゼンネンド</t>
    </rPh>
    <rPh sb="4" eb="7">
      <t>ケッサンショ</t>
    </rPh>
    <rPh sb="8" eb="10">
      <t>テキセイ</t>
    </rPh>
    <rPh sb="11" eb="13">
      <t>サクセイ</t>
    </rPh>
    <phoneticPr fontId="2"/>
  </si>
  <si>
    <t>必要な支出において補正予算の編成が行われていなかった。</t>
    <rPh sb="0" eb="2">
      <t>ヒツヨウ</t>
    </rPh>
    <rPh sb="3" eb="5">
      <t>シシュツ</t>
    </rPh>
    <rPh sb="9" eb="11">
      <t>ホセイ</t>
    </rPh>
    <rPh sb="11" eb="13">
      <t>ヨサン</t>
    </rPh>
    <rPh sb="14" eb="16">
      <t>ヘンセイ</t>
    </rPh>
    <rPh sb="17" eb="18">
      <t>オコナ</t>
    </rPh>
    <phoneticPr fontId="2"/>
  </si>
  <si>
    <t>会計基準の組替えにおいて、本来作成している会計基準の帳簿との整合性がとれていない部分があった。</t>
    <rPh sb="0" eb="4">
      <t>カイケイキジュン</t>
    </rPh>
    <rPh sb="5" eb="7">
      <t>クミカ</t>
    </rPh>
    <rPh sb="13" eb="15">
      <t>ホンライ</t>
    </rPh>
    <rPh sb="15" eb="17">
      <t>サクセイ</t>
    </rPh>
    <rPh sb="21" eb="25">
      <t>カイケイキジュン</t>
    </rPh>
    <rPh sb="26" eb="28">
      <t>チョウボ</t>
    </rPh>
    <rPh sb="30" eb="33">
      <t>セイゴウセイ</t>
    </rPh>
    <rPh sb="40" eb="42">
      <t>ブブン</t>
    </rPh>
    <phoneticPr fontId="2"/>
  </si>
  <si>
    <t>委託費に対する当期末支払資金残高の割合が基準を超えていた。</t>
    <rPh sb="0" eb="3">
      <t>イタクヒ</t>
    </rPh>
    <rPh sb="4" eb="5">
      <t>タイ</t>
    </rPh>
    <rPh sb="7" eb="10">
      <t>トウキマツ</t>
    </rPh>
    <rPh sb="10" eb="12">
      <t>シハライ</t>
    </rPh>
    <rPh sb="12" eb="14">
      <t>シキン</t>
    </rPh>
    <rPh sb="14" eb="16">
      <t>ザンダカ</t>
    </rPh>
    <rPh sb="17" eb="19">
      <t>ワリアイ</t>
    </rPh>
    <rPh sb="20" eb="22">
      <t>キジュン</t>
    </rPh>
    <rPh sb="23" eb="24">
      <t>コ</t>
    </rPh>
    <phoneticPr fontId="2"/>
  </si>
  <si>
    <t>今年度において区への事故報告を行っていなかった。</t>
    <rPh sb="0" eb="3">
      <t>コンネンド</t>
    </rPh>
    <phoneticPr fontId="2"/>
  </si>
  <si>
    <t>拠点区分間の資金移動において適正な処理を行っていなかった。</t>
    <rPh sb="0" eb="2">
      <t>キョテン</t>
    </rPh>
    <rPh sb="2" eb="5">
      <t>クブンカン</t>
    </rPh>
    <rPh sb="6" eb="10">
      <t>シキンイドウ</t>
    </rPh>
    <rPh sb="14" eb="16">
      <t>テキセイ</t>
    </rPh>
    <rPh sb="17" eb="19">
      <t>ショリ</t>
    </rPh>
    <rPh sb="20" eb="21">
      <t>オコナ</t>
    </rPh>
    <phoneticPr fontId="2"/>
  </si>
  <si>
    <t>前期末支払資金残高の充当処理に誤りがあった。</t>
    <rPh sb="10" eb="12">
      <t>ジュウトウ</t>
    </rPh>
    <phoneticPr fontId="2"/>
  </si>
  <si>
    <t>拠点区分間の資金移動において適正な処理を行っておらず、かつ前期末支払資金残高の充当処理に誤りがあった。</t>
    <phoneticPr fontId="2"/>
  </si>
  <si>
    <t>財務諸表が保育所への備付けがなされておらず、閲覧に供していなかった。</t>
    <rPh sb="0" eb="2">
      <t>ザイム</t>
    </rPh>
    <rPh sb="2" eb="4">
      <t>ショヒョウ</t>
    </rPh>
    <rPh sb="5" eb="8">
      <t>ホイクショ</t>
    </rPh>
    <rPh sb="10" eb="12">
      <t>ソナエツ</t>
    </rPh>
    <rPh sb="22" eb="24">
      <t>エツラン</t>
    </rPh>
    <rPh sb="25" eb="26">
      <t>キョウ</t>
    </rPh>
    <phoneticPr fontId="2"/>
  </si>
  <si>
    <t>建物設備に安全上不適切な箇所があった。</t>
    <rPh sb="5" eb="8">
      <t>アンゼンジョウ</t>
    </rPh>
    <rPh sb="8" eb="11">
      <t>フテキセツ</t>
    </rPh>
    <rPh sb="12" eb="14">
      <t>カショ</t>
    </rPh>
    <phoneticPr fontId="2"/>
  </si>
  <si>
    <t>会計基準の組替えにおいて、適正に会計書類が作成されていなかった。</t>
    <rPh sb="0" eb="4">
      <t>カイケイキジュン</t>
    </rPh>
    <rPh sb="5" eb="7">
      <t>クミカ</t>
    </rPh>
    <rPh sb="13" eb="15">
      <t>テキセイ</t>
    </rPh>
    <rPh sb="16" eb="20">
      <t>カイケイショルイ</t>
    </rPh>
    <rPh sb="21" eb="23">
      <t>サクセイ</t>
    </rPh>
    <phoneticPr fontId="2"/>
  </si>
  <si>
    <t>経理規程に基づく適正な会計事務処理が行われていなかった。</t>
    <rPh sb="0" eb="4">
      <t>ケイリキテイ</t>
    </rPh>
    <rPh sb="5" eb="6">
      <t>モト</t>
    </rPh>
    <rPh sb="8" eb="10">
      <t>テキセイ</t>
    </rPh>
    <rPh sb="11" eb="13">
      <t>カイケイ</t>
    </rPh>
    <rPh sb="13" eb="17">
      <t>ジムショリ</t>
    </rPh>
    <rPh sb="18" eb="19">
      <t>オコナ</t>
    </rPh>
    <phoneticPr fontId="2"/>
  </si>
  <si>
    <t>適正に作成されていない計算書類があった。</t>
    <rPh sb="0" eb="2">
      <t>テキセイ</t>
    </rPh>
    <rPh sb="3" eb="5">
      <t>サクセイ</t>
    </rPh>
    <rPh sb="11" eb="13">
      <t>ケイサン</t>
    </rPh>
    <rPh sb="13" eb="15">
      <t>ショルイ</t>
    </rPh>
    <phoneticPr fontId="2"/>
  </si>
  <si>
    <t>施設内に安全上危険な箇所があった。</t>
    <rPh sb="0" eb="3">
      <t>シセツナイ</t>
    </rPh>
    <rPh sb="4" eb="7">
      <t>アンゼンジョウ</t>
    </rPh>
    <rPh sb="7" eb="9">
      <t>キケン</t>
    </rPh>
    <rPh sb="10" eb="12">
      <t>カショ</t>
    </rPh>
    <phoneticPr fontId="2"/>
  </si>
  <si>
    <t>法令上適正でない会計事務処理があった。</t>
    <rPh sb="0" eb="3">
      <t>ホウレイジョウ</t>
    </rPh>
    <rPh sb="3" eb="5">
      <t>テキセイ</t>
    </rPh>
    <rPh sb="8" eb="10">
      <t>カイケイ</t>
    </rPh>
    <rPh sb="10" eb="14">
      <t>ジムショリ</t>
    </rPh>
    <phoneticPr fontId="2"/>
  </si>
  <si>
    <t>調乳が衛生管理上不適切な場所で行われていた。</t>
    <rPh sb="0" eb="2">
      <t>チョウニュウ</t>
    </rPh>
    <rPh sb="3" eb="8">
      <t>エイセイカンリジョウ</t>
    </rPh>
    <rPh sb="8" eb="11">
      <t>フテキセツ</t>
    </rPh>
    <rPh sb="12" eb="14">
      <t>バショ</t>
    </rPh>
    <rPh sb="15" eb="16">
      <t>オコナ</t>
    </rPh>
    <phoneticPr fontId="2"/>
  </si>
  <si>
    <t>実施</t>
    <rPh sb="0" eb="2">
      <t>ジッシ</t>
    </rPh>
    <phoneticPr fontId="2"/>
  </si>
  <si>
    <t>給食の食品発注が適正でなかった。</t>
    <rPh sb="0" eb="2">
      <t>キュウショク</t>
    </rPh>
    <rPh sb="3" eb="5">
      <t>ショクヒン</t>
    </rPh>
    <rPh sb="5" eb="7">
      <t>ハッチュウ</t>
    </rPh>
    <rPh sb="8" eb="10">
      <t>テキセイ</t>
    </rPh>
    <phoneticPr fontId="2"/>
  </si>
  <si>
    <t>拠点区分別に会計処理が行われていなかった。</t>
    <rPh sb="0" eb="4">
      <t>キョテンクブン</t>
    </rPh>
    <rPh sb="4" eb="5">
      <t>ベツ</t>
    </rPh>
    <rPh sb="6" eb="10">
      <t>カイケイショリ</t>
    </rPh>
    <rPh sb="11" eb="12">
      <t>オコナ</t>
    </rPh>
    <phoneticPr fontId="2"/>
  </si>
  <si>
    <t>調理従事者の検便結果を事前に確認しないまま業務に従事させた月があった。</t>
    <rPh sb="2" eb="5">
      <t>ジュウジシャ</t>
    </rPh>
    <phoneticPr fontId="2"/>
  </si>
  <si>
    <t>調理従事者が検便未実施のまま業務に従事させた月があった。</t>
    <rPh sb="2" eb="5">
      <t>ジュウジシャ</t>
    </rPh>
    <phoneticPr fontId="2"/>
  </si>
  <si>
    <t>雇入れ時に調理従事者の検便結果を適正に確認しないまま業務に従事させた。</t>
    <rPh sb="0" eb="2">
      <t>ヤトイイ</t>
    </rPh>
    <rPh sb="3" eb="4">
      <t>ジ</t>
    </rPh>
    <rPh sb="7" eb="10">
      <t>ジュウジシャ</t>
    </rPh>
    <rPh sb="16" eb="18">
      <t>テキセイ</t>
    </rPh>
    <phoneticPr fontId="2"/>
  </si>
  <si>
    <t>R6検査実施施設数（地域型保育事業）</t>
    <rPh sb="2" eb="4">
      <t>ケンサ</t>
    </rPh>
    <rPh sb="4" eb="6">
      <t>ジッシ</t>
    </rPh>
    <rPh sb="6" eb="9">
      <t>シセツスウ</t>
    </rPh>
    <rPh sb="10" eb="13">
      <t>チイキガタ</t>
    </rPh>
    <rPh sb="13" eb="17">
      <t>ホイクジギョウ</t>
    </rPh>
    <phoneticPr fontId="2"/>
  </si>
  <si>
    <t>R6検査実施施設数（認定こども園）</t>
    <rPh sb="10" eb="12">
      <t>ニンテイ</t>
    </rPh>
    <rPh sb="15" eb="16">
      <t>エン</t>
    </rPh>
    <phoneticPr fontId="2"/>
  </si>
  <si>
    <t>R6検査実施施設数（区立保育園）</t>
    <rPh sb="10" eb="12">
      <t>クリツ</t>
    </rPh>
    <rPh sb="12" eb="15">
      <t>ホイクエン</t>
    </rPh>
    <phoneticPr fontId="2"/>
  </si>
  <si>
    <t>R6検査実施施設数（私立認可保育所+地域型保育事業+認定こども園+区立保育所）</t>
    <rPh sb="18" eb="21">
      <t>チイキガタ</t>
    </rPh>
    <rPh sb="21" eb="25">
      <t>ホイクジギョウ</t>
    </rPh>
    <rPh sb="26" eb="28">
      <t>ニンテイ</t>
    </rPh>
    <rPh sb="31" eb="32">
      <t>エン</t>
    </rPh>
    <rPh sb="33" eb="35">
      <t>クリツ</t>
    </rPh>
    <rPh sb="35" eb="38">
      <t>ホイクショ</t>
    </rPh>
    <phoneticPr fontId="2"/>
  </si>
  <si>
    <t>/</t>
    <phoneticPr fontId="2"/>
  </si>
  <si>
    <t>運営委員会が未設置であった。</t>
    <rPh sb="0" eb="5">
      <t>ウンエイイインカイ</t>
    </rPh>
    <rPh sb="6" eb="9">
      <t>ミセッチ</t>
    </rPh>
    <phoneticPr fontId="2"/>
  </si>
  <si>
    <t>社会福祉法人・学校法人以外の法人の場合</t>
    <rPh sb="0" eb="6">
      <t>シャカイフクシホウジン</t>
    </rPh>
    <rPh sb="7" eb="11">
      <t>ガッコウホウジン</t>
    </rPh>
    <rPh sb="11" eb="13">
      <t>イガイ</t>
    </rPh>
    <rPh sb="14" eb="16">
      <t>ホウジン</t>
    </rPh>
    <rPh sb="17" eb="19">
      <t>バアイ</t>
    </rPh>
    <phoneticPr fontId="2"/>
  </si>
  <si>
    <t>積立資産の管理が適正でなかった。</t>
    <rPh sb="5" eb="7">
      <t>カンリ</t>
    </rPh>
    <rPh sb="8" eb="10">
      <t>テキセイ</t>
    </rPh>
    <phoneticPr fontId="2"/>
  </si>
  <si>
    <t>現金収入において適正に行われていない会計処理があった。</t>
    <rPh sb="0" eb="2">
      <t>ゲンキン</t>
    </rPh>
    <rPh sb="2" eb="4">
      <t>シュウニュウ</t>
    </rPh>
    <rPh sb="8" eb="10">
      <t>テキセイ</t>
    </rPh>
    <rPh sb="11" eb="12">
      <t>オコナ</t>
    </rPh>
    <rPh sb="18" eb="22">
      <t>カイケイショリ</t>
    </rPh>
    <phoneticPr fontId="2"/>
  </si>
  <si>
    <t>現金出納において適正に行われていない会計処理があった。</t>
    <rPh sb="0" eb="2">
      <t>ゲンキン</t>
    </rPh>
    <rPh sb="2" eb="4">
      <t>スイトウ</t>
    </rPh>
    <rPh sb="8" eb="10">
      <t>テキセイ</t>
    </rPh>
    <rPh sb="11" eb="12">
      <t>オコナ</t>
    </rPh>
    <rPh sb="18" eb="20">
      <t>カイケイ</t>
    </rPh>
    <rPh sb="20" eb="22">
      <t>ショリ</t>
    </rPh>
    <phoneticPr fontId="2"/>
  </si>
  <si>
    <t>現金出納の管理において適正に行われていない会計処理があった。</t>
    <rPh sb="0" eb="2">
      <t>ゲンキン</t>
    </rPh>
    <rPh sb="2" eb="4">
      <t>スイトウ</t>
    </rPh>
    <rPh sb="5" eb="7">
      <t>カンリ</t>
    </rPh>
    <rPh sb="11" eb="13">
      <t>テキセイ</t>
    </rPh>
    <rPh sb="14" eb="15">
      <t>オコナ</t>
    </rPh>
    <rPh sb="21" eb="23">
      <t>カイケイ</t>
    </rPh>
    <rPh sb="23" eb="25">
      <t>ショリ</t>
    </rPh>
    <phoneticPr fontId="2"/>
  </si>
  <si>
    <t>区への事故報告を行っていなかった。</t>
    <rPh sb="8" eb="9">
      <t>オコナ</t>
    </rPh>
    <phoneticPr fontId="2"/>
  </si>
  <si>
    <t>拠点単位の仕訳が行われておらず、資金移動の管理ができていなかった。</t>
    <rPh sb="2" eb="4">
      <t>タンイ</t>
    </rPh>
    <rPh sb="5" eb="7">
      <t>シワケ</t>
    </rPh>
    <rPh sb="8" eb="9">
      <t>オコナ</t>
    </rPh>
    <rPh sb="16" eb="18">
      <t>シキン</t>
    </rPh>
    <rPh sb="18" eb="20">
      <t>イドウ</t>
    </rPh>
    <rPh sb="21" eb="23">
      <t>カンリ</t>
    </rPh>
    <phoneticPr fontId="2"/>
  </si>
  <si>
    <t>委託費の弾力運用に関する会計の管理・処理が適正に行われていなかった。</t>
    <rPh sb="0" eb="3">
      <t>イタクヒ</t>
    </rPh>
    <rPh sb="4" eb="8">
      <t>ダンリョクウンヨウ</t>
    </rPh>
    <rPh sb="9" eb="10">
      <t>カン</t>
    </rPh>
    <rPh sb="12" eb="14">
      <t>カイケイ</t>
    </rPh>
    <rPh sb="15" eb="17">
      <t>カンリ</t>
    </rPh>
    <rPh sb="18" eb="20">
      <t>ショリ</t>
    </rPh>
    <rPh sb="21" eb="23">
      <t>テキセイ</t>
    </rPh>
    <rPh sb="24" eb="25">
      <t>オコナ</t>
    </rPh>
    <phoneticPr fontId="2"/>
  </si>
  <si>
    <t>必要な勘定科目を含めた総勘定元帳が作成されていなかった。</t>
    <rPh sb="0" eb="2">
      <t>ヒツヨウ</t>
    </rPh>
    <rPh sb="3" eb="7">
      <t>カンジョウカモク</t>
    </rPh>
    <rPh sb="8" eb="9">
      <t>フク</t>
    </rPh>
    <rPh sb="11" eb="16">
      <t>ソウカンジョウモトチョウ</t>
    </rPh>
    <rPh sb="17" eb="19">
      <t>サクセイ</t>
    </rPh>
    <phoneticPr fontId="2"/>
  </si>
  <si>
    <t>本部拠点区分が作成されておらず、施設拠点区分の決算資料が不明瞭であった。</t>
    <rPh sb="0" eb="2">
      <t>ホンブ</t>
    </rPh>
    <rPh sb="2" eb="4">
      <t>キョテン</t>
    </rPh>
    <rPh sb="4" eb="6">
      <t>クブン</t>
    </rPh>
    <rPh sb="7" eb="9">
      <t>サクセイ</t>
    </rPh>
    <rPh sb="16" eb="18">
      <t>シセツ</t>
    </rPh>
    <rPh sb="18" eb="20">
      <t>キョテン</t>
    </rPh>
    <rPh sb="20" eb="22">
      <t>クブン</t>
    </rPh>
    <rPh sb="23" eb="25">
      <t>ケッサン</t>
    </rPh>
    <rPh sb="25" eb="27">
      <t>シリョウ</t>
    </rPh>
    <rPh sb="28" eb="31">
      <t>フメイリョウ</t>
    </rPh>
    <phoneticPr fontId="2"/>
  </si>
  <si>
    <t>令和７年度　世田谷区保育施設に対する指導検査結果一覧（私立認可保育所）</t>
    <rPh sb="3" eb="5">
      <t>ネンド</t>
    </rPh>
    <rPh sb="6" eb="9">
      <t>セタガヤ</t>
    </rPh>
    <rPh sb="15" eb="16">
      <t>タイ</t>
    </rPh>
    <phoneticPr fontId="2"/>
  </si>
  <si>
    <t>（注）表に掲載の施設名及び所在地は、令和7年4月1日現在のものです。</t>
    <rPh sb="1" eb="2">
      <t>チュウ</t>
    </rPh>
    <rPh sb="3" eb="4">
      <t>ヒョウ</t>
    </rPh>
    <rPh sb="5" eb="7">
      <t>ケイサイ</t>
    </rPh>
    <rPh sb="8" eb="10">
      <t>シセツ</t>
    </rPh>
    <rPh sb="10" eb="11">
      <t>メイ</t>
    </rPh>
    <rPh sb="11" eb="12">
      <t>オヨ</t>
    </rPh>
    <rPh sb="13" eb="16">
      <t>ショザイチ</t>
    </rPh>
    <rPh sb="18" eb="20">
      <t>レイワ</t>
    </rPh>
    <rPh sb="21" eb="22">
      <t>ネン</t>
    </rPh>
    <rPh sb="23" eb="24">
      <t>ガツ</t>
    </rPh>
    <rPh sb="25" eb="26">
      <t>ニチ</t>
    </rPh>
    <rPh sb="26" eb="28">
      <t>ゲンザイ</t>
    </rPh>
    <phoneticPr fontId="2"/>
  </si>
  <si>
    <t>R7年度
検査日</t>
    <rPh sb="2" eb="4">
      <t>ネンド</t>
    </rPh>
    <rPh sb="5" eb="7">
      <t>ケンサ</t>
    </rPh>
    <rPh sb="7" eb="8">
      <t>ヒ</t>
    </rPh>
    <phoneticPr fontId="2"/>
  </si>
  <si>
    <t>代沢みこころ保育園分園  小さな森の保育園</t>
    <rPh sb="0" eb="2">
      <t>ダイザワ</t>
    </rPh>
    <rPh sb="6" eb="9">
      <t>ホイクエン</t>
    </rPh>
    <rPh sb="9" eb="11">
      <t>ブンエン</t>
    </rPh>
    <rPh sb="13" eb="14">
      <t>チイ</t>
    </rPh>
    <rPh sb="16" eb="17">
      <t>モリ</t>
    </rPh>
    <rPh sb="18" eb="21">
      <t>ホイクエン</t>
    </rPh>
    <phoneticPr fontId="1"/>
  </si>
  <si>
    <t>みこと保育園</t>
    <phoneticPr fontId="2"/>
  </si>
  <si>
    <t>代沢2-42-9</t>
    <phoneticPr fontId="2"/>
  </si>
  <si>
    <t>(福)和順福祉会</t>
    <rPh sb="1" eb="2">
      <t>フク</t>
    </rPh>
    <phoneticPr fontId="2"/>
  </si>
  <si>
    <t>もみの木保育園 希望丘分園</t>
    <rPh sb="3" eb="4">
      <t>キ</t>
    </rPh>
    <rPh sb="4" eb="7">
      <t>ホイクエン</t>
    </rPh>
    <rPh sb="8" eb="11">
      <t>キボウガオカ</t>
    </rPh>
    <rPh sb="11" eb="13">
      <t>ブンエン</t>
    </rPh>
    <phoneticPr fontId="1"/>
  </si>
  <si>
    <t>高木保育園</t>
    <phoneticPr fontId="2"/>
  </si>
  <si>
    <t>(特非)おひさま保育の会</t>
    <phoneticPr fontId="2"/>
  </si>
  <si>
    <t>(特非)砧の会</t>
    <phoneticPr fontId="2"/>
  </si>
  <si>
    <t>えにっくす成城保育園</t>
    <phoneticPr fontId="3"/>
  </si>
  <si>
    <t>成城5-26-11 ドミシラドレ成城101号室</t>
    <rPh sb="0" eb="2">
      <t>セイジョウ</t>
    </rPh>
    <rPh sb="15" eb="17">
      <t>セイジョウ</t>
    </rPh>
    <rPh sb="20" eb="22">
      <t>ゴウシツ</t>
    </rPh>
    <phoneticPr fontId="3"/>
  </si>
  <si>
    <t>砧6-18-6 1階</t>
    <phoneticPr fontId="2"/>
  </si>
  <si>
    <t>船橋6-16-11 2階</t>
    <rPh sb="0" eb="2">
      <t>フナバシ</t>
    </rPh>
    <rPh sb="11" eb="12">
      <t>カイ</t>
    </rPh>
    <phoneticPr fontId="3"/>
  </si>
  <si>
    <t>代沢5-18-1 代沢カラバッシュ3階</t>
    <rPh sb="0" eb="2">
      <t>ダイザワ</t>
    </rPh>
    <rPh sb="9" eb="11">
      <t>ダイザワ</t>
    </rPh>
    <rPh sb="18" eb="19">
      <t>カイ</t>
    </rPh>
    <phoneticPr fontId="1"/>
  </si>
  <si>
    <t>令和７年度　世田谷区保育施設に対する指導検査結果一覧（地域型保育事業）</t>
    <rPh sb="3" eb="5">
      <t>ネンド</t>
    </rPh>
    <rPh sb="6" eb="9">
      <t>セタガヤ</t>
    </rPh>
    <rPh sb="15" eb="16">
      <t>タイ</t>
    </rPh>
    <rPh sb="27" eb="30">
      <t>チイキガタ</t>
    </rPh>
    <rPh sb="30" eb="34">
      <t>ホイクジギョウ</t>
    </rPh>
    <phoneticPr fontId="2"/>
  </si>
  <si>
    <t>（株）ALTA</t>
    <phoneticPr fontId="3"/>
  </si>
  <si>
    <t>令和７年度　世田谷区保育施設に対する指導検査結果一覧（認定こども園）</t>
    <rPh sb="3" eb="5">
      <t>ネンド</t>
    </rPh>
    <rPh sb="6" eb="9">
      <t>セタガヤ</t>
    </rPh>
    <rPh sb="15" eb="16">
      <t>タイ</t>
    </rPh>
    <rPh sb="27" eb="29">
      <t>ニンテイ</t>
    </rPh>
    <rPh sb="32" eb="33">
      <t>エン</t>
    </rPh>
    <phoneticPr fontId="2"/>
  </si>
  <si>
    <t>幼稚園型</t>
    <rPh sb="0" eb="3">
      <t>ヨウチエン</t>
    </rPh>
    <rPh sb="3" eb="4">
      <t>ガタ</t>
    </rPh>
    <phoneticPr fontId="2"/>
  </si>
  <si>
    <t>幼保連携型</t>
    <rPh sb="0" eb="5">
      <t>ヨウホレンケイガタ</t>
    </rPh>
    <phoneticPr fontId="2"/>
  </si>
  <si>
    <t>幼保連携型</t>
    <rPh sb="0" eb="4">
      <t>ヨウホレンケイ</t>
    </rPh>
    <rPh sb="4" eb="5">
      <t>ガタ</t>
    </rPh>
    <phoneticPr fontId="2"/>
  </si>
  <si>
    <t>令和７年度　世田谷区保育施設に対する指導検査結果一覧（区立保育園）</t>
    <rPh sb="3" eb="5">
      <t>ネンド</t>
    </rPh>
    <rPh sb="6" eb="9">
      <t>セタガヤ</t>
    </rPh>
    <rPh sb="15" eb="16">
      <t>タイ</t>
    </rPh>
    <rPh sb="27" eb="29">
      <t>クリツ</t>
    </rPh>
    <rPh sb="29" eb="32">
      <t>ホイクエン</t>
    </rPh>
    <phoneticPr fontId="2"/>
  </si>
  <si>
    <t>ぽこころ株式会社</t>
    <phoneticPr fontId="3"/>
  </si>
  <si>
    <t>―</t>
  </si>
  <si>
    <t>調乳担当者の検便結果を事前に確認しないまま業務に従事させた月があった。</t>
  </si>
  <si>
    <t>改善中</t>
  </si>
  <si>
    <t>調乳室の衛生管理が不適切であった。</t>
  </si>
  <si>
    <t>改善済</t>
  </si>
  <si>
    <t>事業所防災計画が未作成であった。</t>
  </si>
  <si>
    <t>消火訓練が未実施の月があった。</t>
  </si>
  <si>
    <t>積立資産の計上処理に誤りがあった。</t>
    <rPh sb="0" eb="4">
      <t>ツミタテシサン</t>
    </rPh>
    <rPh sb="5" eb="9">
      <t>ケイジョウショリ</t>
    </rPh>
    <rPh sb="10" eb="11">
      <t>アヤマ</t>
    </rPh>
    <phoneticPr fontId="2"/>
  </si>
  <si>
    <t>建物設備に衛生上不適切な箇所があった。</t>
  </si>
  <si>
    <t>計算書類において記載が必要な注記に不備があった。</t>
    <rPh sb="0" eb="2">
      <t>ケイサン</t>
    </rPh>
    <rPh sb="2" eb="4">
      <t>ショルイ</t>
    </rPh>
    <rPh sb="8" eb="10">
      <t>キサイ</t>
    </rPh>
    <rPh sb="11" eb="13">
      <t>ヒツヨウ</t>
    </rPh>
    <rPh sb="14" eb="16">
      <t>チュウキ</t>
    </rPh>
    <rPh sb="17" eb="19">
      <t>フビ</t>
    </rPh>
    <phoneticPr fontId="2"/>
  </si>
  <si>
    <t>有形固定資産の減価償却期間の誤りにより適正でない会計処理があった。</t>
    <rPh sb="0" eb="6">
      <t>ユウケイコテイシサン</t>
    </rPh>
    <rPh sb="7" eb="11">
      <t>ゲンカショウキャク</t>
    </rPh>
    <rPh sb="11" eb="13">
      <t>キカン</t>
    </rPh>
    <rPh sb="14" eb="15">
      <t>アヤマ</t>
    </rPh>
    <rPh sb="19" eb="21">
      <t>テキセイ</t>
    </rPh>
    <rPh sb="24" eb="28">
      <t>カイケイショリ</t>
    </rPh>
    <phoneticPr fontId="2"/>
  </si>
  <si>
    <t>避難訓練及び消火訓練が未実施の月があった。</t>
  </si>
  <si>
    <t>施設長が運営管理業務に専従していない日があった。</t>
  </si>
  <si>
    <t>避難訓練が未実施の月があった。</t>
  </si>
  <si>
    <t>預金管理において内部牽制体制が適正でなかった。</t>
    <rPh sb="0" eb="2">
      <t>ヨキン</t>
    </rPh>
    <rPh sb="2" eb="4">
      <t>カンリ</t>
    </rPh>
    <rPh sb="8" eb="12">
      <t>ナイブケンセイ</t>
    </rPh>
    <rPh sb="12" eb="14">
      <t>タイセイ</t>
    </rPh>
    <rPh sb="15" eb="17">
      <t>テキセイ</t>
    </rPh>
    <phoneticPr fontId="2"/>
  </si>
  <si>
    <t>前期末支払資金残高の充当処理が適正でなかった。</t>
    <rPh sb="0" eb="3">
      <t>ゼンキマツ</t>
    </rPh>
    <rPh sb="3" eb="9">
      <t>シハライシキンザンダカ</t>
    </rPh>
    <rPh sb="10" eb="12">
      <t>ジュウトウ</t>
    </rPh>
    <rPh sb="12" eb="14">
      <t>ショリ</t>
    </rPh>
    <rPh sb="15" eb="17">
      <t>テキセイ</t>
    </rPh>
    <phoneticPr fontId="2"/>
  </si>
  <si>
    <t>経理通知３(2)法人本部の人件費及び事務費を超える金額を充当していたケース</t>
    <rPh sb="0" eb="4">
      <t>ケイリツウチ</t>
    </rPh>
    <rPh sb="8" eb="10">
      <t>ホウジン</t>
    </rPh>
    <rPh sb="10" eb="12">
      <t>ホンブ</t>
    </rPh>
    <rPh sb="13" eb="16">
      <t>ジンケンヒ</t>
    </rPh>
    <rPh sb="16" eb="17">
      <t>オヨ</t>
    </rPh>
    <rPh sb="18" eb="21">
      <t>ジムヒ</t>
    </rPh>
    <rPh sb="22" eb="23">
      <t>コ</t>
    </rPh>
    <rPh sb="25" eb="27">
      <t>キンガク</t>
    </rPh>
    <rPh sb="28" eb="30">
      <t>ジュウトウ</t>
    </rPh>
    <phoneticPr fontId="2"/>
  </si>
  <si>
    <t>前期末支払資金残高の引継ぎが適正でなかった。</t>
    <rPh sb="0" eb="3">
      <t>ゼンキマツ</t>
    </rPh>
    <rPh sb="3" eb="7">
      <t>シハライシキン</t>
    </rPh>
    <rPh sb="7" eb="9">
      <t>ザンダカ</t>
    </rPh>
    <rPh sb="10" eb="12">
      <t>ヒキツ</t>
    </rPh>
    <rPh sb="14" eb="16">
      <t>テキセイ</t>
    </rPh>
    <phoneticPr fontId="2"/>
  </si>
  <si>
    <t>拠点区分別の貸借対照表項目を把握していなかった。</t>
    <rPh sb="0" eb="5">
      <t>キョテンクブンベツ</t>
    </rPh>
    <rPh sb="6" eb="11">
      <t>タイシャクタイショウヒョウ</t>
    </rPh>
    <rPh sb="11" eb="13">
      <t>コウモク</t>
    </rPh>
    <rPh sb="14" eb="16">
      <t>ハアク</t>
    </rPh>
    <phoneticPr fontId="2"/>
  </si>
  <si>
    <t>拠点区分別で貸借対照表科目の残高、現金預金残高を把握していないことにより委託費の適正管理がされていないなケース</t>
    <rPh sb="0" eb="4">
      <t>キョテンクブン</t>
    </rPh>
    <rPh sb="4" eb="5">
      <t>ベツ</t>
    </rPh>
    <rPh sb="6" eb="8">
      <t>タイシャク</t>
    </rPh>
    <rPh sb="8" eb="11">
      <t>タイショウヒョウ</t>
    </rPh>
    <rPh sb="11" eb="13">
      <t>カモク</t>
    </rPh>
    <rPh sb="14" eb="16">
      <t>ザンダカ</t>
    </rPh>
    <rPh sb="17" eb="19">
      <t>ゲンキン</t>
    </rPh>
    <rPh sb="19" eb="21">
      <t>ヨキン</t>
    </rPh>
    <rPh sb="21" eb="23">
      <t>ザンダカ</t>
    </rPh>
    <rPh sb="24" eb="26">
      <t>ハアク</t>
    </rPh>
    <rPh sb="36" eb="39">
      <t>イタクヒ</t>
    </rPh>
    <rPh sb="40" eb="42">
      <t>テキセイ</t>
    </rPh>
    <rPh sb="42" eb="44">
      <t>カンリ</t>
    </rPh>
    <phoneticPr fontId="2"/>
  </si>
  <si>
    <t>【令和７年１０月２７日時点】</t>
    <rPh sb="1" eb="3">
      <t>レイワ</t>
    </rPh>
    <rPh sb="11" eb="13">
      <t>ジテン</t>
    </rPh>
    <phoneticPr fontId="2"/>
  </si>
  <si>
    <t>【令和７年１０月２７日時点】</t>
    <rPh sb="1" eb="3">
      <t>レイワ</t>
    </rPh>
    <rPh sb="4" eb="5">
      <t>ネン</t>
    </rPh>
    <rPh sb="7" eb="8">
      <t>ガツ</t>
    </rPh>
    <rPh sb="10" eb="11">
      <t>ヒ</t>
    </rPh>
    <rPh sb="11" eb="13">
      <t>ジテン</t>
    </rPh>
    <phoneticPr fontId="2"/>
  </si>
  <si>
    <t>調理従事者の検便結果を適切に確認しないまま業務に従事させた月があった。</t>
    <rPh sb="0" eb="5">
      <t>チョウリジュウジシャ</t>
    </rPh>
    <rPh sb="6" eb="8">
      <t>ケンベン</t>
    </rPh>
    <rPh sb="8" eb="10">
      <t>ケッカ</t>
    </rPh>
    <rPh sb="11" eb="13">
      <t>テキセツ</t>
    </rPh>
    <rPh sb="14" eb="16">
      <t>カクニン</t>
    </rPh>
    <rPh sb="21" eb="23">
      <t>ギョウム</t>
    </rPh>
    <rPh sb="24" eb="26">
      <t>ジュウジ</t>
    </rPh>
    <rPh sb="29" eb="30">
      <t>ツキ</t>
    </rPh>
    <phoneticPr fontId="2"/>
  </si>
  <si>
    <t>調乳担当者の検便結果を適切に確認しないまま業務に従事させた月があった。</t>
    <rPh sb="0" eb="2">
      <t>チョウニュウ</t>
    </rPh>
    <rPh sb="2" eb="5">
      <t>タントウシャ</t>
    </rPh>
    <rPh sb="6" eb="8">
      <t>ケンベン</t>
    </rPh>
    <rPh sb="8" eb="10">
      <t>ケッカ</t>
    </rPh>
    <rPh sb="11" eb="13">
      <t>テキセツ</t>
    </rPh>
    <rPh sb="14" eb="16">
      <t>カクニン</t>
    </rPh>
    <rPh sb="21" eb="23">
      <t>ギョウム</t>
    </rPh>
    <rPh sb="24" eb="26">
      <t>ジュウジ</t>
    </rPh>
    <rPh sb="29" eb="30">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</si>
</sst>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7" x14ac:knownFonts="1">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b/>
      <sz val="18"/>
      <color theme="3"/>
      <name val="游ゴシック Light"/>
      <family val="2"/>
      <charset val="128"/>
      <scheme val="major"/>
    </font>
    <font>
      <b/>
      <sz val="15"/>
      <color theme="3"/>
      <name val="游ゴシック"/>
      <family val="2"/>
      <charset val="128"/>
      <scheme val="minor"/>
    </font>
    <font>
      <sz val="11"/>
      <color theme="1"/>
      <name val="ＭＳ Ｐゴシック"/>
      <family val="3"/>
      <charset val="128"/>
    </font>
    <font>
      <sz val="10"/>
      <color theme="1"/>
      <name val="ＭＳ Ｐゴシック"/>
      <family val="3"/>
      <charset val="128"/>
    </font>
    <font>
      <b/>
      <sz val="11"/>
      <color theme="1"/>
      <name val="ＭＳ Ｐゴシック"/>
      <family val="3"/>
      <charset val="128"/>
    </font>
    <font>
      <b/>
      <sz val="14"/>
      <color theme="1"/>
      <name val="BIZ UDゴシック"/>
      <family val="3"/>
      <charset val="128"/>
    </font>
    <font>
      <sz val="11"/>
      <color theme="1"/>
      <name val="BIZ UDゴシック"/>
      <family val="3"/>
      <charset val="128"/>
    </font>
    <font>
      <sz val="11"/>
      <color rgb="FFFF0000"/>
      <name val="BIZ UDゴシック"/>
      <family val="3"/>
      <charset val="128"/>
    </font>
    <font>
      <sz val="10"/>
      <color theme="1"/>
      <name val="BIZ UDゴシック"/>
      <family val="3"/>
      <charset val="128"/>
    </font>
    <font>
      <sz val="12"/>
      <color theme="1"/>
      <name val="BIZ UDゴシック"/>
      <family val="3"/>
      <charset val="128"/>
    </font>
    <font>
      <sz val="11"/>
      <name val="BIZ UDゴシック"/>
      <family val="3"/>
      <charset val="128"/>
    </font>
    <font>
      <sz val="12"/>
      <color rgb="FFFF0000"/>
      <name val="BIZ UDゴシック"/>
      <family val="3"/>
      <charset val="128"/>
    </font>
    <font>
      <b/>
      <sz val="14"/>
      <color rgb="FFFF0000"/>
      <name val="BIZ UDゴシック"/>
      <family val="3"/>
      <charset val="128"/>
    </font>
    <font>
      <b/>
      <sz val="11"/>
      <name val="BIZ UD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theme="7" tint="0.59996337778862885"/>
        <bgColor indexed="64"/>
      </patternFill>
    </fill>
    <fill>
      <patternFill patternType="solid">
        <fgColor theme="8" tint="0.59996337778862885"/>
        <bgColor indexed="64"/>
      </patternFill>
    </fill>
  </fills>
  <borders count="5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theme="1"/>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dashed">
        <color indexed="64"/>
      </top>
      <bottom style="double">
        <color indexed="64"/>
      </bottom>
      <diagonal/>
    </border>
    <border>
      <left style="medium">
        <color indexed="64"/>
      </left>
      <right/>
      <top style="dashed">
        <color indexed="64"/>
      </top>
      <bottom style="thin">
        <color indexed="64"/>
      </bottom>
      <diagonal/>
    </border>
    <border>
      <left style="medium">
        <color indexed="64"/>
      </left>
      <right/>
      <top style="dashed">
        <color indexed="64"/>
      </top>
      <bottom style="medium">
        <color indexed="64"/>
      </bottom>
      <diagonal/>
    </border>
    <border>
      <left style="medium">
        <color indexed="64"/>
      </left>
      <right/>
      <top style="double">
        <color indexed="64"/>
      </top>
      <bottom style="dashed">
        <color indexed="64"/>
      </bottom>
      <diagonal/>
    </border>
    <border>
      <left/>
      <right/>
      <top style="dashed">
        <color indexed="64"/>
      </top>
      <bottom style="thin">
        <color indexed="64"/>
      </bottom>
      <diagonal/>
    </border>
    <border>
      <left/>
      <right/>
      <top style="dashed">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style="double">
        <color indexed="64"/>
      </top>
      <bottom style="dashed">
        <color indexed="64"/>
      </bottom>
      <diagonal/>
    </border>
    <border>
      <left/>
      <right style="medium">
        <color indexed="64"/>
      </right>
      <top style="dashed">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285">
    <xf numFmtId="0" fontId="0" fillId="0" borderId="0" xfId="0">
      <alignment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0" xfId="0" applyAlignment="1">
      <alignment horizontal="center" vertical="center"/>
    </xf>
    <xf numFmtId="0" fontId="0" fillId="0" borderId="2" xfId="0" applyFill="1" applyBorder="1" applyAlignment="1">
      <alignment horizontal="center" vertical="center"/>
    </xf>
    <xf numFmtId="0" fontId="0" fillId="0" borderId="2" xfId="0" applyBorder="1">
      <alignment vertical="center"/>
    </xf>
    <xf numFmtId="0" fontId="5" fillId="0" borderId="0" xfId="0" applyFont="1">
      <alignment vertical="center"/>
    </xf>
    <xf numFmtId="0" fontId="5" fillId="0" borderId="0" xfId="0" applyFont="1" applyAlignment="1">
      <alignment horizontal="center" vertical="top"/>
    </xf>
    <xf numFmtId="0" fontId="5" fillId="0" borderId="0" xfId="0" applyFont="1" applyAlignment="1">
      <alignment vertical="top" wrapText="1"/>
    </xf>
    <xf numFmtId="0" fontId="5" fillId="0" borderId="21" xfId="0" applyFont="1" applyBorder="1" applyAlignment="1">
      <alignment vertical="center"/>
    </xf>
    <xf numFmtId="0" fontId="7" fillId="0" borderId="24" xfId="0" applyNumberFormat="1" applyFont="1" applyBorder="1" applyAlignment="1">
      <alignment horizontal="center" vertical="center" wrapText="1"/>
    </xf>
    <xf numFmtId="0" fontId="5" fillId="0" borderId="31" xfId="0" applyNumberFormat="1" applyFont="1" applyBorder="1" applyAlignment="1">
      <alignment vertical="center" wrapText="1"/>
    </xf>
    <xf numFmtId="0" fontId="7" fillId="0" borderId="32" xfId="0" applyNumberFormat="1"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top"/>
    </xf>
    <xf numFmtId="0" fontId="5" fillId="0" borderId="20" xfId="0" applyFont="1" applyBorder="1" applyAlignment="1">
      <alignment vertical="center"/>
    </xf>
    <xf numFmtId="0" fontId="7" fillId="0" borderId="25" xfId="0" applyNumberFormat="1" applyFont="1" applyBorder="1" applyAlignment="1">
      <alignment horizontal="center" vertical="center" wrapText="1"/>
    </xf>
    <xf numFmtId="176" fontId="6" fillId="0" borderId="20" xfId="0" applyNumberFormat="1" applyFont="1" applyBorder="1" applyAlignment="1">
      <alignment vertical="center" wrapText="1"/>
    </xf>
    <xf numFmtId="0" fontId="7" fillId="0" borderId="36" xfId="0" applyNumberFormat="1" applyFont="1" applyBorder="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center" vertical="center" wrapText="1"/>
    </xf>
    <xf numFmtId="176" fontId="5" fillId="0" borderId="0" xfId="0" applyNumberFormat="1" applyFont="1" applyAlignment="1">
      <alignment vertical="top"/>
    </xf>
    <xf numFmtId="0" fontId="5" fillId="0" borderId="0" xfId="0" applyFont="1" applyAlignment="1">
      <alignment horizontal="center" vertical="top" wrapText="1"/>
    </xf>
    <xf numFmtId="0" fontId="9" fillId="0" borderId="0" xfId="0" applyFont="1" applyAlignment="1">
      <alignment horizontal="left" vertical="top" wrapText="1"/>
    </xf>
    <xf numFmtId="0" fontId="9" fillId="0" borderId="0" xfId="0" applyFont="1" applyAlignment="1">
      <alignment vertical="top" wrapText="1"/>
    </xf>
    <xf numFmtId="176" fontId="9" fillId="0" borderId="0" xfId="0" applyNumberFormat="1" applyFont="1" applyAlignment="1">
      <alignment horizontal="right" vertical="top" wrapText="1"/>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xf>
    <xf numFmtId="0" fontId="10" fillId="0" borderId="0" xfId="0" applyFont="1" applyAlignment="1">
      <alignment vertical="top"/>
    </xf>
    <xf numFmtId="0" fontId="11" fillId="0" borderId="0" xfId="0" applyFont="1">
      <alignment vertical="center"/>
    </xf>
    <xf numFmtId="0" fontId="9" fillId="0" borderId="0" xfId="0" applyFont="1" applyAlignment="1">
      <alignment horizontal="left" vertical="center" wrapText="1"/>
    </xf>
    <xf numFmtId="0" fontId="9" fillId="0" borderId="0" xfId="0" applyFont="1" applyAlignment="1">
      <alignment vertical="center" wrapText="1"/>
    </xf>
    <xf numFmtId="176" fontId="9" fillId="0" borderId="0" xfId="0" applyNumberFormat="1"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0" fontId="9" fillId="0" borderId="3" xfId="0" applyFont="1" applyBorder="1">
      <alignment vertical="center"/>
    </xf>
    <xf numFmtId="176"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2" xfId="0" applyFont="1" applyBorder="1">
      <alignment vertical="center"/>
    </xf>
    <xf numFmtId="176"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wrapText="1"/>
    </xf>
    <xf numFmtId="176" fontId="9" fillId="0" borderId="4" xfId="0" applyNumberFormat="1" applyFont="1" applyBorder="1" applyAlignment="1">
      <alignment horizontal="left" vertical="center" wrapText="1"/>
    </xf>
    <xf numFmtId="176" fontId="9" fillId="0" borderId="2" xfId="0" applyNumberFormat="1" applyFont="1" applyBorder="1" applyAlignment="1">
      <alignment horizontal="left" vertical="center" wrapText="1"/>
    </xf>
    <xf numFmtId="176" fontId="9" fillId="0" borderId="2" xfId="0" applyNumberFormat="1" applyFont="1" applyBorder="1" applyAlignment="1">
      <alignment horizontal="left" vertical="center"/>
    </xf>
    <xf numFmtId="176" fontId="9" fillId="0" borderId="4" xfId="0" applyNumberFormat="1" applyFont="1" applyBorder="1" applyAlignment="1">
      <alignment horizontal="center" vertical="center" wrapText="1"/>
    </xf>
    <xf numFmtId="0" fontId="9" fillId="0" borderId="4" xfId="0" applyFont="1" applyBorder="1" applyAlignment="1">
      <alignment horizontal="center" vertical="center"/>
    </xf>
    <xf numFmtId="176" fontId="9" fillId="0" borderId="16" xfId="0" applyNumberFormat="1" applyFont="1" applyBorder="1" applyAlignment="1">
      <alignment horizontal="center" vertical="center" wrapText="1"/>
    </xf>
    <xf numFmtId="0" fontId="9" fillId="0" borderId="16" xfId="0" applyFont="1" applyBorder="1" applyAlignment="1">
      <alignment horizontal="center" vertical="center" wrapText="1"/>
    </xf>
    <xf numFmtId="0" fontId="9" fillId="0" borderId="16" xfId="0" applyFont="1" applyBorder="1" applyAlignment="1">
      <alignment horizontal="center" vertical="center"/>
    </xf>
    <xf numFmtId="0" fontId="9" fillId="0" borderId="14" xfId="0" applyFont="1" applyBorder="1" applyAlignment="1">
      <alignment horizontal="center" vertical="center" wrapText="1"/>
    </xf>
    <xf numFmtId="0" fontId="9" fillId="0" borderId="6" xfId="0" applyFont="1" applyBorder="1" applyAlignment="1">
      <alignment horizontal="center" vertical="center"/>
    </xf>
    <xf numFmtId="176" fontId="9" fillId="0" borderId="17"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5" xfId="0" applyNumberFormat="1" applyFont="1" applyBorder="1" applyAlignment="1">
      <alignment horizontal="center" vertical="center"/>
    </xf>
    <xf numFmtId="57" fontId="9" fillId="0" borderId="2" xfId="0" applyNumberFormat="1" applyFont="1" applyBorder="1" applyAlignment="1">
      <alignment horizontal="center" vertical="center" wrapText="1"/>
    </xf>
    <xf numFmtId="57" fontId="9" fillId="0" borderId="14" xfId="0" applyNumberFormat="1" applyFont="1" applyBorder="1" applyAlignment="1">
      <alignment horizontal="center" vertical="center" wrapText="1"/>
    </xf>
    <xf numFmtId="0" fontId="8" fillId="0" borderId="0" xfId="0" applyFont="1" applyAlignme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176" fontId="13" fillId="0" borderId="3"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176" fontId="13"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0" xfId="0" applyFont="1" applyAlignment="1">
      <alignment horizontal="left" vertical="center"/>
    </xf>
    <xf numFmtId="176"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shrinkToFit="1"/>
    </xf>
    <xf numFmtId="176" fontId="9" fillId="0" borderId="0" xfId="0" applyNumberFormat="1" applyFont="1" applyAlignment="1">
      <alignment horizontal="left" vertical="top" wrapText="1"/>
    </xf>
    <xf numFmtId="0" fontId="9" fillId="4" borderId="1" xfId="0" applyFont="1" applyFill="1" applyBorder="1" applyAlignment="1">
      <alignment horizontal="center" vertical="center"/>
    </xf>
    <xf numFmtId="176" fontId="9"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shrinkToFit="1"/>
    </xf>
    <xf numFmtId="0" fontId="9" fillId="4" borderId="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2" xfId="0" applyFont="1" applyFill="1" applyBorder="1" applyAlignment="1">
      <alignment horizontal="center" vertical="center" wrapText="1"/>
    </xf>
    <xf numFmtId="176" fontId="9"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shrinkToFit="1"/>
    </xf>
    <xf numFmtId="0" fontId="9" fillId="5" borderId="1" xfId="0" applyFont="1" applyFill="1" applyBorder="1" applyAlignment="1">
      <alignment horizontal="center" vertical="center" wrapText="1"/>
    </xf>
    <xf numFmtId="0" fontId="9" fillId="5" borderId="10" xfId="0" applyFont="1" applyFill="1" applyBorder="1" applyAlignment="1">
      <alignment horizontal="center" vertical="center"/>
    </xf>
    <xf numFmtId="0" fontId="9" fillId="0" borderId="2" xfId="0" applyFont="1" applyBorder="1" applyAlignment="1">
      <alignment horizontal="left" vertical="center" wrapText="1"/>
    </xf>
    <xf numFmtId="176" fontId="9" fillId="0" borderId="6" xfId="0" applyNumberFormat="1" applyFont="1" applyBorder="1" applyAlignment="1">
      <alignment horizontal="center" vertical="center"/>
    </xf>
    <xf numFmtId="176" fontId="9" fillId="0" borderId="0" xfId="0" applyNumberFormat="1" applyFont="1" applyAlignment="1">
      <alignment horizontal="center" vertical="top" wrapText="1"/>
    </xf>
    <xf numFmtId="176" fontId="9" fillId="0" borderId="0" xfId="0" applyNumberFormat="1" applyFont="1" applyAlignment="1">
      <alignment horizontal="center" vertical="center" wrapText="1"/>
    </xf>
    <xf numFmtId="176" fontId="9" fillId="0" borderId="15" xfId="0" applyNumberFormat="1" applyFont="1" applyBorder="1" applyAlignment="1">
      <alignment horizontal="center" vertical="center"/>
    </xf>
    <xf numFmtId="176" fontId="9" fillId="0" borderId="14" xfId="0" applyNumberFormat="1" applyFont="1" applyBorder="1" applyAlignment="1">
      <alignment horizontal="center" vertical="center" wrapText="1"/>
    </xf>
    <xf numFmtId="0" fontId="9" fillId="0" borderId="2" xfId="0" applyFont="1" applyBorder="1" applyAlignment="1">
      <alignment horizontal="left" vertical="center" wrapText="1" shrinkToFit="1"/>
    </xf>
    <xf numFmtId="0" fontId="9" fillId="0" borderId="13" xfId="0" applyFont="1" applyFill="1" applyBorder="1" applyAlignment="1">
      <alignment vertical="center" wrapText="1"/>
    </xf>
    <xf numFmtId="176" fontId="9" fillId="0" borderId="9" xfId="0" applyNumberFormat="1" applyFont="1" applyBorder="1" applyAlignment="1">
      <alignment horizontal="center" vertical="center" wrapText="1"/>
    </xf>
    <xf numFmtId="176" fontId="9" fillId="0" borderId="6" xfId="0" applyNumberFormat="1" applyFont="1" applyBorder="1" applyAlignment="1">
      <alignment horizontal="center" vertical="center" wrapText="1"/>
    </xf>
    <xf numFmtId="0" fontId="9" fillId="0" borderId="1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top" wrapText="1"/>
    </xf>
    <xf numFmtId="0" fontId="15" fillId="0" borderId="0" xfId="0" applyFont="1" applyAlignment="1">
      <alignment horizontal="center" vertical="center"/>
    </xf>
    <xf numFmtId="0" fontId="10"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NumberFormat="1" applyFont="1" applyAlignment="1">
      <alignment horizontal="left" vertical="center" wrapText="1"/>
    </xf>
    <xf numFmtId="176" fontId="16" fillId="0" borderId="3" xfId="0" applyNumberFormat="1" applyFont="1" applyFill="1" applyBorder="1" applyAlignment="1">
      <alignment horizontal="center" vertical="center"/>
    </xf>
    <xf numFmtId="176" fontId="9" fillId="0" borderId="4"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0" xfId="0" applyFont="1" applyFill="1">
      <alignment vertical="center"/>
    </xf>
    <xf numFmtId="0" fontId="9" fillId="0" borderId="6" xfId="0" applyFont="1" applyFill="1" applyBorder="1" applyAlignment="1">
      <alignment horizontal="center" vertical="center"/>
    </xf>
    <xf numFmtId="176" fontId="9" fillId="0" borderId="5"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wrapText="1"/>
    </xf>
    <xf numFmtId="176" fontId="9" fillId="0" borderId="4" xfId="0" applyNumberFormat="1" applyFont="1" applyBorder="1" applyAlignment="1">
      <alignment horizontal="center" vertical="center"/>
    </xf>
    <xf numFmtId="0" fontId="9" fillId="0" borderId="5" xfId="0" applyFont="1" applyBorder="1" applyAlignment="1">
      <alignment horizontal="left" vertical="center" shrinkToFit="1"/>
    </xf>
    <xf numFmtId="0" fontId="9" fillId="0" borderId="15" xfId="0" applyFont="1" applyBorder="1" applyAlignment="1">
      <alignment horizontal="left" vertical="center" shrinkToFit="1"/>
    </xf>
    <xf numFmtId="0" fontId="9" fillId="0" borderId="5" xfId="0" applyFont="1" applyBorder="1" applyAlignment="1">
      <alignment vertical="center" wrapText="1"/>
    </xf>
    <xf numFmtId="0" fontId="9" fillId="0" borderId="15" xfId="0" applyFont="1" applyBorder="1" applyAlignment="1">
      <alignment vertical="center" wrapText="1"/>
    </xf>
    <xf numFmtId="0" fontId="9" fillId="0" borderId="38" xfId="0" applyFont="1" applyBorder="1" applyAlignment="1">
      <alignment vertical="center" wrapText="1"/>
    </xf>
    <xf numFmtId="0" fontId="9" fillId="0" borderId="40" xfId="0" applyFont="1" applyBorder="1" applyAlignment="1">
      <alignment vertical="center" wrapText="1"/>
    </xf>
    <xf numFmtId="0" fontId="9" fillId="3" borderId="10" xfId="0" applyFont="1" applyFill="1" applyBorder="1" applyAlignment="1">
      <alignment horizontal="center" vertical="center" wrapText="1"/>
    </xf>
    <xf numFmtId="0" fontId="9" fillId="0" borderId="11" xfId="0" applyFont="1" applyBorder="1" applyAlignment="1">
      <alignment vertical="center" wrapText="1"/>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9" fillId="0" borderId="15" xfId="0" applyFont="1" applyFill="1" applyBorder="1" applyAlignment="1">
      <alignment vertical="center" wrapText="1"/>
    </xf>
    <xf numFmtId="0" fontId="9" fillId="0" borderId="9" xfId="0" applyFont="1" applyFill="1" applyBorder="1" applyAlignment="1">
      <alignment vertical="center" wrapText="1"/>
    </xf>
    <xf numFmtId="0" fontId="8" fillId="0" borderId="0" xfId="0" applyFont="1" applyAlignment="1">
      <alignment horizontal="left" vertical="center"/>
    </xf>
    <xf numFmtId="0" fontId="9" fillId="4" borderId="12" xfId="0" applyFont="1" applyFill="1" applyBorder="1" applyAlignment="1">
      <alignment horizontal="center" vertical="center" wrapText="1"/>
    </xf>
    <xf numFmtId="0" fontId="9" fillId="0" borderId="0" xfId="0" applyFont="1" applyAlignment="1">
      <alignment horizontal="left" vertical="top" shrinkToFit="1"/>
    </xf>
    <xf numFmtId="0" fontId="9" fillId="0" borderId="0" xfId="0" applyFont="1" applyAlignment="1">
      <alignment horizontal="left" vertical="center" shrinkToFit="1"/>
    </xf>
    <xf numFmtId="0" fontId="9" fillId="3" borderId="10" xfId="0" applyFont="1" applyFill="1" applyBorder="1" applyAlignment="1">
      <alignment horizontal="center" vertical="center" shrinkToFit="1"/>
    </xf>
    <xf numFmtId="0" fontId="9" fillId="0" borderId="11" xfId="0" applyFont="1" applyBorder="1" applyAlignment="1">
      <alignment horizontal="left" vertical="center" shrinkToFit="1"/>
    </xf>
    <xf numFmtId="0" fontId="9" fillId="0" borderId="38" xfId="0" applyFont="1" applyBorder="1" applyAlignment="1">
      <alignment horizontal="left" vertical="center" shrinkToFit="1"/>
    </xf>
    <xf numFmtId="0" fontId="9" fillId="0" borderId="40" xfId="0" applyFont="1" applyBorder="1" applyAlignment="1">
      <alignment horizontal="left" vertical="center" shrinkToFit="1"/>
    </xf>
    <xf numFmtId="0" fontId="9" fillId="0" borderId="15" xfId="0" applyFont="1" applyFill="1" applyBorder="1" applyAlignment="1">
      <alignment horizontal="left" vertical="center" shrinkToFit="1"/>
    </xf>
    <xf numFmtId="0" fontId="9" fillId="0" borderId="5" xfId="0" applyFont="1" applyFill="1" applyBorder="1" applyAlignment="1">
      <alignment horizontal="left" vertical="center" shrinkToFit="1"/>
    </xf>
    <xf numFmtId="0" fontId="10" fillId="0" borderId="8" xfId="0" applyFont="1" applyBorder="1" applyAlignment="1">
      <alignment horizontal="right" vertical="center" shrinkToFit="1"/>
    </xf>
    <xf numFmtId="0" fontId="9" fillId="0" borderId="47"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9" fillId="0" borderId="3" xfId="0" applyFont="1" applyBorder="1" applyAlignment="1">
      <alignment vertical="center" wrapText="1"/>
    </xf>
    <xf numFmtId="0" fontId="9" fillId="0" borderId="3" xfId="0" applyFont="1" applyBorder="1" applyAlignment="1">
      <alignment vertical="center"/>
    </xf>
    <xf numFmtId="0" fontId="9" fillId="0" borderId="2" xfId="0" applyFont="1" applyBorder="1" applyAlignment="1">
      <alignment vertical="center"/>
    </xf>
    <xf numFmtId="0" fontId="9" fillId="0" borderId="4" xfId="0" applyFont="1" applyBorder="1" applyAlignment="1">
      <alignment vertical="center" wrapText="1"/>
    </xf>
    <xf numFmtId="0" fontId="9" fillId="0" borderId="2" xfId="0" applyFont="1" applyBorder="1" applyAlignment="1">
      <alignment vertical="center" wrapText="1"/>
    </xf>
    <xf numFmtId="0" fontId="9" fillId="0" borderId="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lignment vertical="center"/>
    </xf>
    <xf numFmtId="176"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5"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9" xfId="0" applyFont="1" applyFill="1" applyBorder="1" applyAlignment="1">
      <alignment horizontal="center" vertical="center" wrapText="1"/>
    </xf>
    <xf numFmtId="176" fontId="9" fillId="0" borderId="15" xfId="0" applyNumberFormat="1" applyFont="1" applyFill="1" applyBorder="1" applyAlignment="1">
      <alignment horizontal="center" vertical="center"/>
    </xf>
    <xf numFmtId="176" fontId="9" fillId="0" borderId="4" xfId="0" applyNumberFormat="1" applyFont="1" applyFill="1" applyBorder="1" applyAlignment="1">
      <alignment vertical="center" wrapText="1"/>
    </xf>
    <xf numFmtId="176" fontId="9" fillId="0" borderId="9" xfId="0" applyNumberFormat="1" applyFont="1" applyFill="1" applyBorder="1" applyAlignment="1">
      <alignment horizontal="center" vertical="center" wrapText="1"/>
    </xf>
    <xf numFmtId="176" fontId="9" fillId="0" borderId="2" xfId="0" applyNumberFormat="1" applyFont="1" applyFill="1" applyBorder="1" applyAlignment="1">
      <alignment horizontal="left" vertical="center" wrapText="1"/>
    </xf>
    <xf numFmtId="176" fontId="9" fillId="0" borderId="6" xfId="0" applyNumberFormat="1" applyFont="1" applyFill="1" applyBorder="1" applyAlignment="1">
      <alignment horizontal="center" vertical="center" wrapText="1"/>
    </xf>
    <xf numFmtId="0" fontId="13" fillId="0" borderId="3" xfId="0" applyFont="1" applyFill="1" applyBorder="1" applyAlignment="1">
      <alignment vertical="center" wrapText="1"/>
    </xf>
    <xf numFmtId="0" fontId="9" fillId="0" borderId="4" xfId="0" applyFont="1" applyBorder="1">
      <alignment vertical="center"/>
    </xf>
    <xf numFmtId="0" fontId="9" fillId="0" borderId="17" xfId="0" applyFont="1" applyBorder="1" applyAlignment="1">
      <alignment vertical="center" wrapText="1"/>
    </xf>
    <xf numFmtId="0" fontId="9" fillId="0" borderId="7" xfId="0" applyFont="1" applyBorder="1" applyAlignment="1">
      <alignment vertical="center" wrapText="1"/>
    </xf>
    <xf numFmtId="0" fontId="9" fillId="0" borderId="13" xfId="0" applyFont="1" applyBorder="1" applyAlignment="1">
      <alignment vertical="center" wrapText="1"/>
    </xf>
    <xf numFmtId="0" fontId="9" fillId="0" borderId="17" xfId="0" applyFont="1" applyBorder="1" applyAlignment="1">
      <alignment horizontal="left" vertical="center" shrinkToFit="1"/>
    </xf>
    <xf numFmtId="0" fontId="9" fillId="0" borderId="15" xfId="0" applyFont="1" applyBorder="1" applyAlignment="1">
      <alignment vertical="center" wrapText="1"/>
    </xf>
    <xf numFmtId="0" fontId="9" fillId="0" borderId="14" xfId="0" applyFont="1" applyBorder="1">
      <alignment vertical="center"/>
    </xf>
    <xf numFmtId="0" fontId="9" fillId="0" borderId="48" xfId="0" applyFont="1" applyBorder="1" applyAlignment="1">
      <alignment vertical="center" wrapText="1"/>
    </xf>
    <xf numFmtId="0" fontId="9" fillId="0" borderId="0" xfId="0" applyFont="1" applyBorder="1" applyAlignment="1">
      <alignment vertical="center" wrapText="1"/>
    </xf>
    <xf numFmtId="0" fontId="9" fillId="0" borderId="49" xfId="0" applyFont="1" applyBorder="1" applyAlignment="1">
      <alignment vertical="center" wrapText="1"/>
    </xf>
    <xf numFmtId="0" fontId="9" fillId="0" borderId="48" xfId="0" applyFont="1" applyBorder="1" applyAlignment="1">
      <alignment horizontal="left" vertical="center" shrinkToFit="1"/>
    </xf>
    <xf numFmtId="0" fontId="9" fillId="0" borderId="7" xfId="0" applyFont="1" applyBorder="1">
      <alignment vertical="center"/>
    </xf>
    <xf numFmtId="0" fontId="9" fillId="0" borderId="9"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Fill="1" applyBorder="1" applyAlignment="1">
      <alignment vertical="center" wrapText="1"/>
    </xf>
    <xf numFmtId="0" fontId="9" fillId="0" borderId="7" xfId="0" applyFont="1" applyFill="1" applyBorder="1" applyAlignment="1">
      <alignment vertical="center" wrapText="1"/>
    </xf>
    <xf numFmtId="0" fontId="9" fillId="0" borderId="14" xfId="0" applyFont="1" applyBorder="1" applyAlignment="1">
      <alignment horizontal="left" vertical="center" shrinkToFit="1"/>
    </xf>
    <xf numFmtId="0" fontId="0" fillId="0" borderId="14" xfId="0" applyFill="1" applyBorder="1">
      <alignment vertical="center"/>
    </xf>
    <xf numFmtId="0" fontId="9" fillId="0" borderId="15" xfId="0" applyFont="1" applyBorder="1" applyAlignment="1">
      <alignment vertical="center" wrapText="1"/>
    </xf>
    <xf numFmtId="0" fontId="9" fillId="0" borderId="4"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5" xfId="0" applyFont="1" applyFill="1" applyBorder="1" applyAlignment="1">
      <alignment vertical="center" wrapText="1"/>
    </xf>
    <xf numFmtId="0" fontId="9" fillId="0" borderId="44" xfId="0" applyFont="1" applyFill="1" applyBorder="1" applyAlignment="1">
      <alignment vertical="center" wrapText="1"/>
    </xf>
    <xf numFmtId="0" fontId="9" fillId="0" borderId="6" xfId="0" applyFont="1" applyFill="1" applyBorder="1" applyAlignment="1">
      <alignment vertical="center" wrapText="1"/>
    </xf>
    <xf numFmtId="0" fontId="9" fillId="0" borderId="5" xfId="0" applyFont="1" applyBorder="1" applyAlignment="1">
      <alignment vertical="center" wrapText="1"/>
    </xf>
    <xf numFmtId="0" fontId="9" fillId="0" borderId="44" xfId="0" applyFont="1" applyBorder="1" applyAlignment="1">
      <alignment vertical="center" wrapText="1"/>
    </xf>
    <xf numFmtId="0" fontId="9" fillId="0" borderId="6" xfId="0" applyFont="1" applyBorder="1" applyAlignment="1">
      <alignment vertical="center" wrapText="1"/>
    </xf>
    <xf numFmtId="0" fontId="9" fillId="0" borderId="15"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12" fillId="0" borderId="7" xfId="0" applyFont="1" applyBorder="1" applyAlignment="1">
      <alignment horizontal="center" vertical="center"/>
    </xf>
    <xf numFmtId="0" fontId="9" fillId="0" borderId="7" xfId="0" applyFont="1" applyBorder="1" applyAlignment="1">
      <alignment horizontal="center" vertical="center"/>
    </xf>
    <xf numFmtId="0" fontId="9" fillId="0" borderId="40" xfId="0" applyFont="1" applyBorder="1" applyAlignment="1">
      <alignment vertical="center" wrapText="1"/>
    </xf>
    <xf numFmtId="0" fontId="9" fillId="0" borderId="46" xfId="0" applyFont="1" applyBorder="1" applyAlignment="1">
      <alignment vertical="center" wrapText="1"/>
    </xf>
    <xf numFmtId="0" fontId="9" fillId="0" borderId="41" xfId="0" applyFont="1" applyBorder="1" applyAlignment="1">
      <alignment vertical="center" wrapText="1"/>
    </xf>
    <xf numFmtId="0" fontId="9" fillId="0" borderId="38" xfId="0" applyFont="1" applyBorder="1" applyAlignment="1">
      <alignment vertical="center" wrapText="1"/>
    </xf>
    <xf numFmtId="0" fontId="9" fillId="0" borderId="45" xfId="0" applyFont="1" applyBorder="1" applyAlignment="1">
      <alignment vertical="center" wrapText="1"/>
    </xf>
    <xf numFmtId="0" fontId="9" fillId="0" borderId="39" xfId="0" applyFont="1" applyBorder="1" applyAlignment="1">
      <alignment vertical="center" wrapText="1"/>
    </xf>
    <xf numFmtId="0" fontId="9" fillId="3" borderId="1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0" borderId="11" xfId="0" applyFont="1" applyBorder="1" applyAlignment="1">
      <alignment vertical="center" wrapText="1"/>
    </xf>
    <xf numFmtId="0" fontId="9" fillId="0" borderId="43" xfId="0" applyFont="1" applyBorder="1" applyAlignment="1">
      <alignment vertical="center" wrapText="1"/>
    </xf>
    <xf numFmtId="0" fontId="9" fillId="0" borderId="37" xfId="0" applyFont="1" applyBorder="1" applyAlignment="1">
      <alignment vertical="center" wrapText="1"/>
    </xf>
    <xf numFmtId="0" fontId="9" fillId="0" borderId="4" xfId="0" applyFont="1" applyBorder="1" applyAlignment="1">
      <alignment vertical="center" wrapText="1"/>
    </xf>
    <xf numFmtId="0" fontId="9" fillId="0" borderId="15" xfId="0" applyFont="1" applyFill="1" applyBorder="1" applyAlignment="1">
      <alignment vertical="center" wrapText="1"/>
    </xf>
    <xf numFmtId="0" fontId="9" fillId="0" borderId="8" xfId="0" applyFont="1" applyFill="1" applyBorder="1" applyAlignment="1">
      <alignment vertical="center" wrapText="1"/>
    </xf>
    <xf numFmtId="0" fontId="9" fillId="0" borderId="9" xfId="0" applyFont="1" applyFill="1" applyBorder="1" applyAlignment="1">
      <alignment vertical="center" wrapText="1"/>
    </xf>
    <xf numFmtId="0" fontId="9" fillId="0" borderId="5" xfId="0" applyFont="1" applyBorder="1" applyAlignment="1">
      <alignment vertical="center" shrinkToFit="1"/>
    </xf>
    <xf numFmtId="0" fontId="9" fillId="0" borderId="44" xfId="0" applyFont="1" applyBorder="1" applyAlignment="1">
      <alignment vertical="center" shrinkToFit="1"/>
    </xf>
    <xf numFmtId="0" fontId="9" fillId="0" borderId="6" xfId="0" applyFont="1" applyBorder="1" applyAlignment="1">
      <alignment vertical="center" shrinkToFit="1"/>
    </xf>
    <xf numFmtId="0" fontId="8" fillId="0" borderId="0" xfId="0" applyFont="1" applyAlignment="1">
      <alignment horizontal="left" vertical="center"/>
    </xf>
    <xf numFmtId="0" fontId="10" fillId="0" borderId="0" xfId="0" applyFont="1" applyBorder="1" applyAlignment="1">
      <alignment horizontal="right" vertical="center"/>
    </xf>
    <xf numFmtId="0" fontId="12" fillId="0" borderId="7" xfId="0" applyFont="1" applyBorder="1" applyAlignment="1">
      <alignment horizontal="left" vertical="center"/>
    </xf>
    <xf numFmtId="0" fontId="9" fillId="0" borderId="7" xfId="0" applyFont="1" applyBorder="1" applyAlignment="1">
      <alignment horizontal="left" vertical="center"/>
    </xf>
    <xf numFmtId="0" fontId="9" fillId="5" borderId="10"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0" borderId="11"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11" xfId="0" applyFont="1" applyFill="1" applyBorder="1" applyAlignment="1">
      <alignment vertical="center" wrapText="1"/>
    </xf>
    <xf numFmtId="0" fontId="9" fillId="0" borderId="43" xfId="0" applyFont="1" applyFill="1" applyBorder="1" applyAlignment="1">
      <alignment vertical="center" wrapText="1"/>
    </xf>
    <xf numFmtId="0" fontId="9" fillId="0" borderId="37"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10" fillId="0" borderId="8" xfId="0" applyFont="1" applyBorder="1" applyAlignment="1">
      <alignment horizontal="right"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2"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2" borderId="10"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15"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5" xfId="0" applyFont="1" applyFill="1" applyBorder="1" applyAlignment="1">
      <alignment horizontal="left" vertical="center"/>
    </xf>
    <xf numFmtId="0" fontId="9" fillId="0" borderId="44" xfId="0" applyFont="1" applyFill="1" applyBorder="1" applyAlignment="1">
      <alignment horizontal="left" vertical="center"/>
    </xf>
    <xf numFmtId="0" fontId="9" fillId="0" borderId="6" xfId="0" applyFont="1" applyFill="1" applyBorder="1" applyAlignment="1">
      <alignment horizontal="left" vertical="center"/>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9" xfId="0" applyFont="1" applyFill="1" applyBorder="1" applyAlignment="1">
      <alignment horizontal="center" vertical="center" wrapText="1"/>
    </xf>
    <xf numFmtId="176" fontId="6" fillId="0" borderId="18" xfId="0" applyNumberFormat="1" applyFont="1" applyBorder="1" applyAlignment="1">
      <alignment horizontal="center" vertical="center" wrapText="1"/>
    </xf>
    <xf numFmtId="176" fontId="6" fillId="0" borderId="30" xfId="0" applyNumberFormat="1"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5" fillId="0" borderId="26" xfId="0" applyNumberFormat="1" applyFont="1" applyBorder="1" applyAlignment="1">
      <alignment horizontal="center" vertical="center" wrapText="1"/>
    </xf>
    <xf numFmtId="0" fontId="5" fillId="0" borderId="27" xfId="0" applyNumberFormat="1" applyFont="1" applyBorder="1" applyAlignment="1">
      <alignment horizontal="center" vertical="center" wrapText="1"/>
    </xf>
    <xf numFmtId="0" fontId="5" fillId="0" borderId="23" xfId="0" applyNumberFormat="1" applyFont="1" applyBorder="1" applyAlignment="1">
      <alignment horizontal="center" vertical="center" wrapText="1"/>
    </xf>
    <xf numFmtId="0" fontId="5" fillId="0" borderId="28"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7" fillId="0" borderId="29" xfId="0" applyNumberFormat="1" applyFont="1" applyBorder="1" applyAlignment="1">
      <alignment horizontal="center" vertical="center" wrapText="1"/>
    </xf>
    <xf numFmtId="176" fontId="6" fillId="0" borderId="19" xfId="0" applyNumberFormat="1" applyFont="1" applyBorder="1" applyAlignment="1">
      <alignment horizontal="center" vertical="center" wrapText="1"/>
    </xf>
    <xf numFmtId="176" fontId="6" fillId="0" borderId="33" xfId="0" applyNumberFormat="1" applyFont="1" applyBorder="1" applyAlignment="1">
      <alignment horizontal="center" vertical="center" wrapText="1"/>
    </xf>
    <xf numFmtId="0" fontId="6" fillId="0" borderId="19" xfId="0" applyFont="1" applyBorder="1" applyAlignment="1">
      <alignment horizontal="center" vertical="center" wrapText="1"/>
    </xf>
    <xf numFmtId="0" fontId="6" fillId="0" borderId="33" xfId="0" applyFont="1" applyBorder="1" applyAlignment="1">
      <alignment horizontal="center" vertical="center" wrapText="1"/>
    </xf>
  </cellXfs>
  <cellStyles count="1">
    <cellStyle name="標準" xfId="0" builtinId="0"/>
  </cellStyles>
  <dxfs count="4">
    <dxf>
      <font>
        <b/>
        <i val="0"/>
        <u/>
        <color rgb="FFFF0000"/>
      </font>
    </dxf>
    <dxf>
      <font>
        <color rgb="FFFF0000"/>
      </font>
    </dxf>
    <dxf>
      <font>
        <b/>
        <i val="0"/>
        <u/>
        <color rgb="FFFF0000"/>
      </font>
    </dxf>
    <dxf>
      <font>
        <b/>
        <i val="0"/>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sheetPr>
  <dimension ref="A1:M246"/>
  <sheetViews>
    <sheetView tabSelected="1" view="pageBreakPreview" zoomScale="64" zoomScaleNormal="100" zoomScaleSheetLayoutView="64" workbookViewId="0">
      <pane ySplit="5" topLeftCell="A6" activePane="bottomLeft" state="frozen"/>
      <selection pane="bottomLeft" activeCell="G200" sqref="G200"/>
    </sheetView>
  </sheetViews>
  <sheetFormatPr defaultColWidth="9" defaultRowHeight="13" x14ac:dyDescent="0.55000000000000004"/>
  <cols>
    <col min="1" max="1" width="4.58203125" style="29" customWidth="1"/>
    <col min="2" max="2" width="13.58203125" style="25" customWidth="1"/>
    <col min="3" max="3" width="11.5" style="25" customWidth="1"/>
    <col min="4" max="4" width="10.75" style="25" customWidth="1"/>
    <col min="5" max="5" width="16.83203125" style="25" customWidth="1"/>
    <col min="6" max="6" width="41.5" style="25" customWidth="1"/>
    <col min="7" max="7" width="27.08203125" style="139" customWidth="1"/>
    <col min="8" max="8" width="9.58203125" style="95" bestFit="1" customWidth="1"/>
    <col min="9" max="9" width="8.5" style="27" bestFit="1" customWidth="1"/>
    <col min="10" max="10" width="6.25" style="28" customWidth="1"/>
    <col min="11" max="11" width="68.33203125" style="27" customWidth="1"/>
    <col min="12" max="12" width="8.5" style="28" bestFit="1" customWidth="1"/>
    <col min="13" max="13" width="27.5" style="29" customWidth="1"/>
    <col min="14" max="16384" width="9" style="30"/>
  </cols>
  <sheetData>
    <row r="1" spans="1:12" ht="6.65" customHeight="1" x14ac:dyDescent="0.55000000000000004"/>
    <row r="2" spans="1:12" ht="16" x14ac:dyDescent="0.55000000000000004">
      <c r="A2" s="221" t="s">
        <v>841</v>
      </c>
      <c r="B2" s="221"/>
      <c r="C2" s="221"/>
      <c r="D2" s="221"/>
      <c r="E2" s="221"/>
      <c r="F2" s="221"/>
    </row>
    <row r="3" spans="1:12" ht="8.15" customHeight="1" x14ac:dyDescent="0.55000000000000004"/>
    <row r="4" spans="1:12" s="37" customFormat="1" ht="14" x14ac:dyDescent="0.55000000000000004">
      <c r="A4" s="31" t="s">
        <v>842</v>
      </c>
      <c r="B4" s="33"/>
      <c r="C4" s="33"/>
      <c r="D4" s="33"/>
      <c r="E4" s="33"/>
      <c r="F4" s="33"/>
      <c r="G4" s="140"/>
      <c r="H4" s="96"/>
      <c r="I4" s="35"/>
      <c r="J4" s="36"/>
      <c r="K4" s="200" t="s">
        <v>885</v>
      </c>
      <c r="L4" s="201"/>
    </row>
    <row r="5" spans="1:12" s="36" customFormat="1" ht="26.5" thickBot="1" x14ac:dyDescent="0.6">
      <c r="A5" s="38" t="s">
        <v>687</v>
      </c>
      <c r="B5" s="208" t="s">
        <v>0</v>
      </c>
      <c r="C5" s="209"/>
      <c r="D5" s="209"/>
      <c r="E5" s="210"/>
      <c r="F5" s="131" t="s">
        <v>1</v>
      </c>
      <c r="G5" s="141" t="s">
        <v>783</v>
      </c>
      <c r="H5" s="40" t="s">
        <v>843</v>
      </c>
      <c r="I5" s="41" t="s">
        <v>217</v>
      </c>
      <c r="J5" s="38" t="s">
        <v>213</v>
      </c>
      <c r="K5" s="39" t="s">
        <v>2</v>
      </c>
      <c r="L5" s="38" t="s">
        <v>780</v>
      </c>
    </row>
    <row r="6" spans="1:12" s="37" customFormat="1" ht="18" customHeight="1" thickTop="1" x14ac:dyDescent="0.55000000000000004">
      <c r="A6" s="42">
        <v>1</v>
      </c>
      <c r="B6" s="211" t="s">
        <v>218</v>
      </c>
      <c r="C6" s="212"/>
      <c r="D6" s="212"/>
      <c r="E6" s="213"/>
      <c r="F6" s="132" t="s">
        <v>219</v>
      </c>
      <c r="G6" s="142" t="s">
        <v>220</v>
      </c>
      <c r="H6" s="43">
        <v>45840</v>
      </c>
      <c r="I6" s="44" t="s">
        <v>7</v>
      </c>
      <c r="J6" s="45" t="s">
        <v>865</v>
      </c>
      <c r="K6" s="44" t="s">
        <v>865</v>
      </c>
      <c r="L6" s="45" t="s">
        <v>865</v>
      </c>
    </row>
    <row r="7" spans="1:12" s="37" customFormat="1" ht="18" customHeight="1" x14ac:dyDescent="0.55000000000000004">
      <c r="A7" s="46">
        <v>2</v>
      </c>
      <c r="B7" s="194" t="s">
        <v>227</v>
      </c>
      <c r="C7" s="195"/>
      <c r="D7" s="195"/>
      <c r="E7" s="196"/>
      <c r="F7" s="127" t="s">
        <v>228</v>
      </c>
      <c r="G7" s="125" t="s">
        <v>220</v>
      </c>
      <c r="H7" s="43">
        <v>45813</v>
      </c>
      <c r="I7" s="44" t="s">
        <v>6</v>
      </c>
      <c r="J7" s="49" t="s">
        <v>211</v>
      </c>
      <c r="K7" s="93" t="s">
        <v>868</v>
      </c>
      <c r="L7" s="49" t="s">
        <v>869</v>
      </c>
    </row>
    <row r="8" spans="1:12" s="37" customFormat="1" ht="18" customHeight="1" x14ac:dyDescent="0.55000000000000004">
      <c r="A8" s="46">
        <v>3</v>
      </c>
      <c r="B8" s="194" t="s">
        <v>694</v>
      </c>
      <c r="C8" s="195"/>
      <c r="D8" s="195"/>
      <c r="E8" s="196"/>
      <c r="F8" s="127" t="s">
        <v>229</v>
      </c>
      <c r="G8" s="125" t="s">
        <v>220</v>
      </c>
      <c r="H8" s="63">
        <v>45811</v>
      </c>
      <c r="I8" s="47" t="s">
        <v>7</v>
      </c>
      <c r="J8" s="47" t="s">
        <v>865</v>
      </c>
      <c r="K8" s="47" t="s">
        <v>865</v>
      </c>
      <c r="L8" s="102" t="s">
        <v>865</v>
      </c>
    </row>
    <row r="9" spans="1:12" s="37" customFormat="1" ht="18" customHeight="1" x14ac:dyDescent="0.55000000000000004">
      <c r="A9" s="46">
        <v>4</v>
      </c>
      <c r="B9" s="194" t="s">
        <v>230</v>
      </c>
      <c r="C9" s="195"/>
      <c r="D9" s="195"/>
      <c r="E9" s="196"/>
      <c r="F9" s="127" t="s">
        <v>231</v>
      </c>
      <c r="G9" s="125" t="s">
        <v>232</v>
      </c>
      <c r="H9" s="54"/>
      <c r="I9" s="50"/>
      <c r="J9" s="49"/>
      <c r="K9" s="93"/>
      <c r="L9" s="49"/>
    </row>
    <row r="10" spans="1:12" s="37" customFormat="1" ht="18" customHeight="1" x14ac:dyDescent="0.55000000000000004">
      <c r="A10" s="46">
        <v>5</v>
      </c>
      <c r="B10" s="194" t="s">
        <v>695</v>
      </c>
      <c r="C10" s="195"/>
      <c r="D10" s="195"/>
      <c r="E10" s="196"/>
      <c r="F10" s="127" t="s">
        <v>233</v>
      </c>
      <c r="G10" s="125" t="s">
        <v>232</v>
      </c>
      <c r="H10" s="97"/>
      <c r="I10" s="54"/>
      <c r="J10" s="54"/>
      <c r="K10" s="51"/>
      <c r="L10" s="101"/>
    </row>
    <row r="11" spans="1:12" s="37" customFormat="1" ht="18" customHeight="1" x14ac:dyDescent="0.55000000000000004">
      <c r="A11" s="46">
        <v>6</v>
      </c>
      <c r="B11" s="194" t="s">
        <v>696</v>
      </c>
      <c r="C11" s="195"/>
      <c r="D11" s="195"/>
      <c r="E11" s="196"/>
      <c r="F11" s="128" t="s">
        <v>234</v>
      </c>
      <c r="G11" s="126" t="s">
        <v>232</v>
      </c>
      <c r="H11" s="97"/>
      <c r="I11" s="54"/>
      <c r="J11" s="47"/>
      <c r="K11" s="52"/>
      <c r="L11" s="102"/>
    </row>
    <row r="12" spans="1:12" s="37" customFormat="1" ht="18" customHeight="1" x14ac:dyDescent="0.55000000000000004">
      <c r="A12" s="46">
        <v>7</v>
      </c>
      <c r="B12" s="194" t="s">
        <v>235</v>
      </c>
      <c r="C12" s="195"/>
      <c r="D12" s="195"/>
      <c r="E12" s="196"/>
      <c r="F12" s="127" t="s">
        <v>236</v>
      </c>
      <c r="G12" s="125" t="s">
        <v>237</v>
      </c>
      <c r="H12" s="47"/>
      <c r="I12" s="48"/>
      <c r="J12" s="49"/>
      <c r="K12" s="93"/>
      <c r="L12" s="49"/>
    </row>
    <row r="13" spans="1:12" s="37" customFormat="1" ht="18" customHeight="1" x14ac:dyDescent="0.55000000000000004">
      <c r="A13" s="46">
        <v>8</v>
      </c>
      <c r="B13" s="194" t="s">
        <v>238</v>
      </c>
      <c r="C13" s="195"/>
      <c r="D13" s="195"/>
      <c r="E13" s="196"/>
      <c r="F13" s="127" t="s">
        <v>239</v>
      </c>
      <c r="G13" s="125" t="s">
        <v>223</v>
      </c>
      <c r="H13" s="54">
        <v>45826</v>
      </c>
      <c r="I13" s="50" t="s">
        <v>7</v>
      </c>
      <c r="J13" s="49" t="s">
        <v>865</v>
      </c>
      <c r="K13" s="48" t="s">
        <v>865</v>
      </c>
      <c r="L13" s="49" t="s">
        <v>865</v>
      </c>
    </row>
    <row r="14" spans="1:12" s="37" customFormat="1" ht="18" customHeight="1" x14ac:dyDescent="0.55000000000000004">
      <c r="A14" s="46">
        <v>9</v>
      </c>
      <c r="B14" s="194" t="s">
        <v>240</v>
      </c>
      <c r="C14" s="195"/>
      <c r="D14" s="195"/>
      <c r="E14" s="196"/>
      <c r="F14" s="128" t="s">
        <v>241</v>
      </c>
      <c r="G14" s="126" t="s">
        <v>242</v>
      </c>
      <c r="H14" s="54">
        <v>45861</v>
      </c>
      <c r="I14" s="50" t="s">
        <v>7</v>
      </c>
      <c r="J14" s="49" t="s">
        <v>865</v>
      </c>
      <c r="K14" s="48" t="s">
        <v>865</v>
      </c>
      <c r="L14" s="49" t="s">
        <v>865</v>
      </c>
    </row>
    <row r="15" spans="1:12" s="37" customFormat="1" ht="18" customHeight="1" x14ac:dyDescent="0.55000000000000004">
      <c r="A15" s="46">
        <v>10</v>
      </c>
      <c r="B15" s="194" t="s">
        <v>243</v>
      </c>
      <c r="C15" s="195"/>
      <c r="D15" s="195"/>
      <c r="E15" s="196"/>
      <c r="F15" s="127" t="s">
        <v>244</v>
      </c>
      <c r="G15" s="125" t="s">
        <v>245</v>
      </c>
      <c r="H15" s="47">
        <v>45806</v>
      </c>
      <c r="I15" s="48" t="s">
        <v>7</v>
      </c>
      <c r="J15" s="49" t="s">
        <v>865</v>
      </c>
      <c r="K15" s="48" t="s">
        <v>865</v>
      </c>
      <c r="L15" s="49" t="s">
        <v>865</v>
      </c>
    </row>
    <row r="16" spans="1:12" s="37" customFormat="1" ht="18" customHeight="1" x14ac:dyDescent="0.55000000000000004">
      <c r="A16" s="46">
        <v>11</v>
      </c>
      <c r="B16" s="194" t="s">
        <v>250</v>
      </c>
      <c r="C16" s="195"/>
      <c r="D16" s="195"/>
      <c r="E16" s="196"/>
      <c r="F16" s="127" t="s">
        <v>251</v>
      </c>
      <c r="G16" s="125" t="s">
        <v>252</v>
      </c>
      <c r="H16" s="47"/>
      <c r="I16" s="48"/>
      <c r="J16" s="49"/>
      <c r="K16" s="48"/>
      <c r="L16" s="49"/>
    </row>
    <row r="17" spans="1:13" s="37" customFormat="1" ht="18" customHeight="1" x14ac:dyDescent="0.55000000000000004">
      <c r="A17" s="46">
        <v>12</v>
      </c>
      <c r="B17" s="194" t="s">
        <v>253</v>
      </c>
      <c r="C17" s="195"/>
      <c r="D17" s="195"/>
      <c r="E17" s="196"/>
      <c r="F17" s="127" t="s">
        <v>254</v>
      </c>
      <c r="G17" s="125" t="s">
        <v>255</v>
      </c>
      <c r="H17" s="47">
        <v>45818</v>
      </c>
      <c r="I17" s="48" t="s">
        <v>7</v>
      </c>
      <c r="J17" s="49" t="s">
        <v>865</v>
      </c>
      <c r="K17" s="48" t="s">
        <v>865</v>
      </c>
      <c r="L17" s="49" t="s">
        <v>865</v>
      </c>
    </row>
    <row r="18" spans="1:13" s="37" customFormat="1" ht="18" customHeight="1" x14ac:dyDescent="0.55000000000000004">
      <c r="A18" s="46">
        <v>13</v>
      </c>
      <c r="B18" s="194" t="s">
        <v>221</v>
      </c>
      <c r="C18" s="195"/>
      <c r="D18" s="195"/>
      <c r="E18" s="196"/>
      <c r="F18" s="127" t="s">
        <v>222</v>
      </c>
      <c r="G18" s="125" t="s">
        <v>223</v>
      </c>
      <c r="H18" s="47">
        <v>45869</v>
      </c>
      <c r="I18" s="48" t="s">
        <v>7</v>
      </c>
      <c r="J18" s="49" t="s">
        <v>865</v>
      </c>
      <c r="K18" s="48" t="s">
        <v>865</v>
      </c>
      <c r="L18" s="49" t="s">
        <v>865</v>
      </c>
    </row>
    <row r="19" spans="1:13" s="37" customFormat="1" ht="18" customHeight="1" x14ac:dyDescent="0.55000000000000004">
      <c r="A19" s="46">
        <v>14</v>
      </c>
      <c r="B19" s="194" t="s">
        <v>693</v>
      </c>
      <c r="C19" s="195"/>
      <c r="D19" s="195"/>
      <c r="E19" s="196"/>
      <c r="F19" s="127" t="s">
        <v>224</v>
      </c>
      <c r="G19" s="125" t="s">
        <v>223</v>
      </c>
      <c r="H19" s="63">
        <v>45869</v>
      </c>
      <c r="I19" s="47" t="s">
        <v>7</v>
      </c>
      <c r="J19" s="47" t="s">
        <v>865</v>
      </c>
      <c r="K19" s="47" t="s">
        <v>865</v>
      </c>
      <c r="L19" s="102" t="s">
        <v>865</v>
      </c>
    </row>
    <row r="20" spans="1:13" s="37" customFormat="1" ht="18" customHeight="1" x14ac:dyDescent="0.55000000000000004">
      <c r="A20" s="46">
        <v>15</v>
      </c>
      <c r="B20" s="194" t="s">
        <v>225</v>
      </c>
      <c r="C20" s="195"/>
      <c r="D20" s="195"/>
      <c r="E20" s="196"/>
      <c r="F20" s="127" t="s">
        <v>226</v>
      </c>
      <c r="G20" s="125" t="s">
        <v>223</v>
      </c>
      <c r="H20" s="47">
        <v>45908</v>
      </c>
      <c r="I20" s="48" t="s">
        <v>7</v>
      </c>
      <c r="J20" s="49" t="s">
        <v>865</v>
      </c>
      <c r="K20" s="48" t="s">
        <v>865</v>
      </c>
      <c r="L20" s="49" t="s">
        <v>865</v>
      </c>
      <c r="M20" s="36"/>
    </row>
    <row r="21" spans="1:13" s="37" customFormat="1" ht="18" customHeight="1" x14ac:dyDescent="0.55000000000000004">
      <c r="A21" s="46">
        <v>16</v>
      </c>
      <c r="B21" s="194" t="s">
        <v>256</v>
      </c>
      <c r="C21" s="195"/>
      <c r="D21" s="195"/>
      <c r="E21" s="196"/>
      <c r="F21" s="127" t="s">
        <v>257</v>
      </c>
      <c r="G21" s="125" t="s">
        <v>223</v>
      </c>
      <c r="H21" s="47"/>
      <c r="I21" s="48"/>
      <c r="J21" s="49"/>
      <c r="K21" s="48"/>
      <c r="L21" s="49"/>
    </row>
    <row r="22" spans="1:13" s="37" customFormat="1" ht="18" customHeight="1" x14ac:dyDescent="0.55000000000000004">
      <c r="A22" s="46">
        <v>17</v>
      </c>
      <c r="B22" s="194" t="s">
        <v>258</v>
      </c>
      <c r="C22" s="195"/>
      <c r="D22" s="195"/>
      <c r="E22" s="196"/>
      <c r="F22" s="127" t="s">
        <v>259</v>
      </c>
      <c r="G22" s="125" t="s">
        <v>260</v>
      </c>
      <c r="H22" s="54"/>
      <c r="I22" s="50"/>
      <c r="J22" s="49"/>
      <c r="K22" s="93"/>
      <c r="L22" s="49"/>
    </row>
    <row r="23" spans="1:13" s="37" customFormat="1" ht="18" customHeight="1" x14ac:dyDescent="0.55000000000000004">
      <c r="A23" s="46">
        <v>18</v>
      </c>
      <c r="B23" s="194" t="s">
        <v>261</v>
      </c>
      <c r="C23" s="195"/>
      <c r="D23" s="195"/>
      <c r="E23" s="196"/>
      <c r="F23" s="127" t="s">
        <v>262</v>
      </c>
      <c r="G23" s="125" t="s">
        <v>263</v>
      </c>
      <c r="H23" s="47"/>
      <c r="I23" s="48"/>
      <c r="J23" s="49"/>
      <c r="K23" s="48"/>
      <c r="L23" s="49"/>
    </row>
    <row r="24" spans="1:13" s="37" customFormat="1" ht="18" customHeight="1" x14ac:dyDescent="0.55000000000000004">
      <c r="A24" s="46">
        <v>19</v>
      </c>
      <c r="B24" s="194" t="s">
        <v>264</v>
      </c>
      <c r="C24" s="195"/>
      <c r="D24" s="195"/>
      <c r="E24" s="196"/>
      <c r="F24" s="127" t="s">
        <v>265</v>
      </c>
      <c r="G24" s="125" t="s">
        <v>266</v>
      </c>
      <c r="H24" s="47">
        <v>45833</v>
      </c>
      <c r="I24" s="48" t="s">
        <v>7</v>
      </c>
      <c r="J24" s="49" t="s">
        <v>865</v>
      </c>
      <c r="K24" s="48" t="s">
        <v>865</v>
      </c>
      <c r="L24" s="49" t="s">
        <v>865</v>
      </c>
    </row>
    <row r="25" spans="1:13" s="37" customFormat="1" ht="18" customHeight="1" x14ac:dyDescent="0.55000000000000004">
      <c r="A25" s="46">
        <v>20</v>
      </c>
      <c r="B25" s="194" t="s">
        <v>267</v>
      </c>
      <c r="C25" s="195"/>
      <c r="D25" s="195"/>
      <c r="E25" s="196"/>
      <c r="F25" s="127" t="s">
        <v>265</v>
      </c>
      <c r="G25" s="125" t="s">
        <v>266</v>
      </c>
      <c r="H25" s="47"/>
      <c r="I25" s="48"/>
      <c r="J25" s="49"/>
      <c r="K25" s="48"/>
      <c r="L25" s="49"/>
    </row>
    <row r="26" spans="1:13" s="37" customFormat="1" ht="18" customHeight="1" x14ac:dyDescent="0.55000000000000004">
      <c r="A26" s="46">
        <v>21</v>
      </c>
      <c r="B26" s="194" t="s">
        <v>268</v>
      </c>
      <c r="C26" s="195"/>
      <c r="D26" s="195"/>
      <c r="E26" s="196"/>
      <c r="F26" s="127" t="s">
        <v>269</v>
      </c>
      <c r="G26" s="125" t="s">
        <v>270</v>
      </c>
      <c r="H26" s="47">
        <v>45847</v>
      </c>
      <c r="I26" s="48" t="s">
        <v>7</v>
      </c>
      <c r="J26" s="49" t="s">
        <v>865</v>
      </c>
      <c r="K26" s="48" t="s">
        <v>865</v>
      </c>
      <c r="L26" s="49" t="s">
        <v>865</v>
      </c>
    </row>
    <row r="27" spans="1:13" s="37" customFormat="1" ht="18" customHeight="1" x14ac:dyDescent="0.55000000000000004">
      <c r="A27" s="46">
        <v>22</v>
      </c>
      <c r="B27" s="194" t="s">
        <v>271</v>
      </c>
      <c r="C27" s="195"/>
      <c r="D27" s="195"/>
      <c r="E27" s="196"/>
      <c r="F27" s="127" t="s">
        <v>272</v>
      </c>
      <c r="G27" s="125" t="s">
        <v>273</v>
      </c>
      <c r="H27" s="47">
        <v>45901</v>
      </c>
      <c r="I27" s="48" t="s">
        <v>7</v>
      </c>
      <c r="J27" s="49" t="s">
        <v>865</v>
      </c>
      <c r="K27" s="48" t="s">
        <v>865</v>
      </c>
      <c r="L27" s="49" t="s">
        <v>865</v>
      </c>
    </row>
    <row r="28" spans="1:13" s="37" customFormat="1" ht="18" customHeight="1" x14ac:dyDescent="0.55000000000000004">
      <c r="A28" s="46">
        <v>23</v>
      </c>
      <c r="B28" s="194" t="s">
        <v>274</v>
      </c>
      <c r="C28" s="195"/>
      <c r="D28" s="195"/>
      <c r="E28" s="196"/>
      <c r="F28" s="128" t="s">
        <v>275</v>
      </c>
      <c r="G28" s="126" t="s">
        <v>276</v>
      </c>
      <c r="H28" s="54">
        <v>45853</v>
      </c>
      <c r="I28" s="50" t="s">
        <v>7</v>
      </c>
      <c r="J28" s="49" t="s">
        <v>865</v>
      </c>
      <c r="K28" s="48" t="s">
        <v>865</v>
      </c>
      <c r="L28" s="49" t="s">
        <v>865</v>
      </c>
    </row>
    <row r="29" spans="1:13" s="37" customFormat="1" ht="18" customHeight="1" x14ac:dyDescent="0.55000000000000004">
      <c r="A29" s="46">
        <v>24</v>
      </c>
      <c r="B29" s="205" t="s">
        <v>277</v>
      </c>
      <c r="C29" s="206"/>
      <c r="D29" s="206"/>
      <c r="E29" s="207"/>
      <c r="F29" s="129" t="s">
        <v>732</v>
      </c>
      <c r="G29" s="143" t="s">
        <v>278</v>
      </c>
      <c r="H29" s="54"/>
      <c r="I29" s="50"/>
      <c r="J29" s="55"/>
      <c r="K29" s="50"/>
      <c r="L29" s="55"/>
    </row>
    <row r="30" spans="1:13" s="37" customFormat="1" ht="18" customHeight="1" x14ac:dyDescent="0.55000000000000004">
      <c r="A30" s="46">
        <v>25</v>
      </c>
      <c r="B30" s="202" t="s">
        <v>279</v>
      </c>
      <c r="C30" s="203"/>
      <c r="D30" s="203"/>
      <c r="E30" s="204"/>
      <c r="F30" s="130" t="s">
        <v>733</v>
      </c>
      <c r="G30" s="144" t="s">
        <v>4</v>
      </c>
      <c r="H30" s="56"/>
      <c r="I30" s="57"/>
      <c r="J30" s="58"/>
      <c r="K30" s="57"/>
      <c r="L30" s="58"/>
    </row>
    <row r="31" spans="1:13" s="37" customFormat="1" ht="18" customHeight="1" x14ac:dyDescent="0.55000000000000004">
      <c r="A31" s="46">
        <v>26</v>
      </c>
      <c r="B31" s="194" t="s">
        <v>280</v>
      </c>
      <c r="C31" s="195"/>
      <c r="D31" s="195"/>
      <c r="E31" s="196"/>
      <c r="F31" s="127" t="s">
        <v>281</v>
      </c>
      <c r="G31" s="125" t="s">
        <v>282</v>
      </c>
      <c r="H31" s="54">
        <v>45814</v>
      </c>
      <c r="I31" s="50" t="s">
        <v>7</v>
      </c>
      <c r="J31" s="49" t="s">
        <v>865</v>
      </c>
      <c r="K31" s="48" t="s">
        <v>865</v>
      </c>
      <c r="L31" s="49" t="s">
        <v>865</v>
      </c>
    </row>
    <row r="32" spans="1:13" s="37" customFormat="1" ht="18" customHeight="1" x14ac:dyDescent="0.55000000000000004">
      <c r="A32" s="46">
        <v>27</v>
      </c>
      <c r="B32" s="194" t="s">
        <v>283</v>
      </c>
      <c r="C32" s="195"/>
      <c r="D32" s="195"/>
      <c r="E32" s="196"/>
      <c r="F32" s="127" t="s">
        <v>284</v>
      </c>
      <c r="G32" s="125" t="s">
        <v>285</v>
      </c>
      <c r="H32" s="47">
        <v>45901</v>
      </c>
      <c r="I32" s="48" t="s">
        <v>7</v>
      </c>
      <c r="J32" s="49" t="s">
        <v>865</v>
      </c>
      <c r="K32" s="48" t="s">
        <v>865</v>
      </c>
      <c r="L32" s="49" t="s">
        <v>865</v>
      </c>
    </row>
    <row r="33" spans="1:12" s="37" customFormat="1" ht="18" customHeight="1" x14ac:dyDescent="0.55000000000000004">
      <c r="A33" s="46">
        <v>28</v>
      </c>
      <c r="B33" s="194" t="s">
        <v>286</v>
      </c>
      <c r="C33" s="195"/>
      <c r="D33" s="195"/>
      <c r="E33" s="196"/>
      <c r="F33" s="127" t="s">
        <v>287</v>
      </c>
      <c r="G33" s="125" t="s">
        <v>285</v>
      </c>
      <c r="H33" s="54"/>
      <c r="I33" s="50"/>
      <c r="J33" s="49"/>
      <c r="K33" s="36"/>
      <c r="L33" s="49"/>
    </row>
    <row r="34" spans="1:12" s="37" customFormat="1" ht="18" customHeight="1" x14ac:dyDescent="0.55000000000000004">
      <c r="A34" s="46">
        <v>29</v>
      </c>
      <c r="B34" s="194" t="s">
        <v>288</v>
      </c>
      <c r="C34" s="195"/>
      <c r="D34" s="195"/>
      <c r="E34" s="196"/>
      <c r="F34" s="127" t="s">
        <v>289</v>
      </c>
      <c r="G34" s="125" t="s">
        <v>290</v>
      </c>
      <c r="H34" s="47">
        <v>45804</v>
      </c>
      <c r="I34" s="48" t="s">
        <v>7</v>
      </c>
      <c r="J34" s="49" t="s">
        <v>865</v>
      </c>
      <c r="K34" s="48" t="s">
        <v>865</v>
      </c>
      <c r="L34" s="49" t="s">
        <v>865</v>
      </c>
    </row>
    <row r="35" spans="1:12" s="37" customFormat="1" ht="18" customHeight="1" x14ac:dyDescent="0.55000000000000004">
      <c r="A35" s="46">
        <v>30</v>
      </c>
      <c r="B35" s="194" t="s">
        <v>291</v>
      </c>
      <c r="C35" s="195"/>
      <c r="D35" s="195"/>
      <c r="E35" s="196"/>
      <c r="F35" s="127" t="s">
        <v>292</v>
      </c>
      <c r="G35" s="125" t="s">
        <v>232</v>
      </c>
      <c r="H35" s="47"/>
      <c r="I35" s="48"/>
      <c r="J35" s="49"/>
      <c r="K35" s="93"/>
      <c r="L35" s="49"/>
    </row>
    <row r="36" spans="1:12" s="37" customFormat="1" ht="18" customHeight="1" x14ac:dyDescent="0.55000000000000004">
      <c r="A36" s="46">
        <v>31</v>
      </c>
      <c r="B36" s="194" t="s">
        <v>293</v>
      </c>
      <c r="C36" s="195"/>
      <c r="D36" s="195"/>
      <c r="E36" s="196"/>
      <c r="F36" s="127" t="s">
        <v>294</v>
      </c>
      <c r="G36" s="125" t="s">
        <v>295</v>
      </c>
      <c r="H36" s="47">
        <v>45904</v>
      </c>
      <c r="I36" s="48" t="s">
        <v>7</v>
      </c>
      <c r="J36" s="49" t="s">
        <v>865</v>
      </c>
      <c r="K36" s="48" t="s">
        <v>865</v>
      </c>
      <c r="L36" s="49" t="s">
        <v>865</v>
      </c>
    </row>
    <row r="37" spans="1:12" s="37" customFormat="1" ht="18" customHeight="1" x14ac:dyDescent="0.55000000000000004">
      <c r="A37" s="46">
        <v>32</v>
      </c>
      <c r="B37" s="194" t="s">
        <v>298</v>
      </c>
      <c r="C37" s="195"/>
      <c r="D37" s="195"/>
      <c r="E37" s="196"/>
      <c r="F37" s="127" t="s">
        <v>299</v>
      </c>
      <c r="G37" s="125" t="s">
        <v>245</v>
      </c>
      <c r="H37" s="47">
        <v>45867</v>
      </c>
      <c r="I37" s="48" t="s">
        <v>7</v>
      </c>
      <c r="J37" s="49" t="s">
        <v>865</v>
      </c>
      <c r="K37" s="48" t="s">
        <v>865</v>
      </c>
      <c r="L37" s="49" t="s">
        <v>865</v>
      </c>
    </row>
    <row r="38" spans="1:12" s="37" customFormat="1" ht="18" customHeight="1" x14ac:dyDescent="0.55000000000000004">
      <c r="A38" s="46">
        <v>33</v>
      </c>
      <c r="B38" s="194" t="s">
        <v>300</v>
      </c>
      <c r="C38" s="195"/>
      <c r="D38" s="195"/>
      <c r="E38" s="196"/>
      <c r="F38" s="128" t="s">
        <v>301</v>
      </c>
      <c r="G38" s="126" t="s">
        <v>302</v>
      </c>
      <c r="H38" s="54"/>
      <c r="I38" s="50"/>
      <c r="J38" s="49"/>
      <c r="K38" s="93"/>
      <c r="L38" s="49"/>
    </row>
    <row r="39" spans="1:12" s="37" customFormat="1" ht="18" customHeight="1" x14ac:dyDescent="0.55000000000000004">
      <c r="A39" s="46">
        <v>34</v>
      </c>
      <c r="B39" s="194" t="s">
        <v>303</v>
      </c>
      <c r="C39" s="195"/>
      <c r="D39" s="195"/>
      <c r="E39" s="196"/>
      <c r="F39" s="127" t="s">
        <v>304</v>
      </c>
      <c r="G39" s="125" t="s">
        <v>305</v>
      </c>
      <c r="H39" s="47"/>
      <c r="I39" s="48"/>
      <c r="J39" s="49"/>
      <c r="K39" s="93"/>
      <c r="L39" s="49"/>
    </row>
    <row r="40" spans="1:12" s="37" customFormat="1" ht="18" customHeight="1" x14ac:dyDescent="0.55000000000000004">
      <c r="A40" s="170">
        <v>35</v>
      </c>
      <c r="B40" s="197" t="s">
        <v>306</v>
      </c>
      <c r="C40" s="198"/>
      <c r="D40" s="198"/>
      <c r="E40" s="199"/>
      <c r="F40" s="188" t="s">
        <v>307</v>
      </c>
      <c r="G40" s="126" t="s">
        <v>263</v>
      </c>
      <c r="H40" s="54">
        <v>45860</v>
      </c>
      <c r="I40" s="50" t="s">
        <v>6</v>
      </c>
      <c r="J40" s="49" t="s">
        <v>210</v>
      </c>
      <c r="K40" s="154" t="s">
        <v>877</v>
      </c>
      <c r="L40" s="49" t="s">
        <v>869</v>
      </c>
    </row>
    <row r="41" spans="1:12" s="37" customFormat="1" ht="18" customHeight="1" x14ac:dyDescent="0.55000000000000004">
      <c r="A41" s="42"/>
      <c r="B41" s="171"/>
      <c r="C41" s="172"/>
      <c r="D41" s="172"/>
      <c r="E41" s="173"/>
      <c r="F41" s="171"/>
      <c r="G41" s="174"/>
      <c r="H41" s="43"/>
      <c r="I41" s="44"/>
      <c r="J41" s="49" t="s">
        <v>211</v>
      </c>
      <c r="K41" s="154" t="s">
        <v>887</v>
      </c>
      <c r="L41" s="49" t="s">
        <v>869</v>
      </c>
    </row>
    <row r="42" spans="1:12" s="37" customFormat="1" ht="18" customHeight="1" x14ac:dyDescent="0.55000000000000004">
      <c r="A42" s="46">
        <v>36</v>
      </c>
      <c r="B42" s="194" t="s">
        <v>308</v>
      </c>
      <c r="C42" s="195"/>
      <c r="D42" s="195"/>
      <c r="E42" s="196"/>
      <c r="F42" s="127" t="s">
        <v>309</v>
      </c>
      <c r="G42" s="125" t="s">
        <v>310</v>
      </c>
      <c r="H42" s="47">
        <v>45867</v>
      </c>
      <c r="I42" s="48" t="s">
        <v>7</v>
      </c>
      <c r="J42" s="49" t="s">
        <v>865</v>
      </c>
      <c r="K42" s="48" t="s">
        <v>865</v>
      </c>
      <c r="L42" s="49" t="s">
        <v>865</v>
      </c>
    </row>
    <row r="43" spans="1:12" s="37" customFormat="1" ht="18" customHeight="1" x14ac:dyDescent="0.55000000000000004">
      <c r="A43" s="46">
        <v>37</v>
      </c>
      <c r="B43" s="194" t="s">
        <v>311</v>
      </c>
      <c r="C43" s="195"/>
      <c r="D43" s="195"/>
      <c r="E43" s="196"/>
      <c r="F43" s="127" t="s">
        <v>312</v>
      </c>
      <c r="G43" s="125" t="s">
        <v>313</v>
      </c>
      <c r="H43" s="47"/>
      <c r="I43" s="48"/>
      <c r="J43" s="49"/>
      <c r="K43" s="93"/>
      <c r="L43" s="49"/>
    </row>
    <row r="44" spans="1:12" s="37" customFormat="1" ht="18" customHeight="1" x14ac:dyDescent="0.55000000000000004">
      <c r="A44" s="46">
        <v>38</v>
      </c>
      <c r="B44" s="194" t="s">
        <v>316</v>
      </c>
      <c r="C44" s="195"/>
      <c r="D44" s="195"/>
      <c r="E44" s="196"/>
      <c r="F44" s="127" t="s">
        <v>317</v>
      </c>
      <c r="G44" s="125" t="s">
        <v>318</v>
      </c>
      <c r="H44" s="54">
        <v>45799</v>
      </c>
      <c r="I44" s="50" t="s">
        <v>7</v>
      </c>
      <c r="J44" s="49" t="s">
        <v>865</v>
      </c>
      <c r="K44" s="48" t="s">
        <v>865</v>
      </c>
      <c r="L44" s="49" t="s">
        <v>865</v>
      </c>
    </row>
    <row r="45" spans="1:12" s="37" customFormat="1" x14ac:dyDescent="0.55000000000000004">
      <c r="A45" s="46">
        <v>39</v>
      </c>
      <c r="B45" s="194" t="s">
        <v>319</v>
      </c>
      <c r="C45" s="195"/>
      <c r="D45" s="195"/>
      <c r="E45" s="196"/>
      <c r="F45" s="127" t="s">
        <v>320</v>
      </c>
      <c r="G45" s="125" t="s">
        <v>321</v>
      </c>
      <c r="H45" s="47"/>
      <c r="I45" s="48"/>
      <c r="J45" s="49"/>
      <c r="K45" s="93"/>
      <c r="L45" s="49"/>
    </row>
    <row r="46" spans="1:12" s="37" customFormat="1" ht="18" customHeight="1" x14ac:dyDescent="0.55000000000000004">
      <c r="A46" s="46">
        <v>40</v>
      </c>
      <c r="B46" s="194" t="s">
        <v>322</v>
      </c>
      <c r="C46" s="195"/>
      <c r="D46" s="195"/>
      <c r="E46" s="196"/>
      <c r="F46" s="127" t="s">
        <v>323</v>
      </c>
      <c r="G46" s="125" t="s">
        <v>324</v>
      </c>
      <c r="H46" s="47"/>
      <c r="I46" s="48"/>
      <c r="J46" s="49"/>
      <c r="K46" s="93"/>
      <c r="L46" s="49"/>
    </row>
    <row r="47" spans="1:12" s="37" customFormat="1" ht="18" customHeight="1" x14ac:dyDescent="0.55000000000000004">
      <c r="A47" s="46">
        <v>41</v>
      </c>
      <c r="B47" s="194" t="s">
        <v>325</v>
      </c>
      <c r="C47" s="195"/>
      <c r="D47" s="195"/>
      <c r="E47" s="196"/>
      <c r="F47" s="128" t="s">
        <v>326</v>
      </c>
      <c r="G47" s="126" t="s">
        <v>327</v>
      </c>
      <c r="H47" s="54"/>
      <c r="I47" s="50"/>
      <c r="J47" s="49"/>
      <c r="K47" s="93"/>
      <c r="L47" s="49"/>
    </row>
    <row r="48" spans="1:12" s="37" customFormat="1" ht="18" customHeight="1" x14ac:dyDescent="0.55000000000000004">
      <c r="A48" s="46">
        <v>42</v>
      </c>
      <c r="B48" s="194" t="s">
        <v>328</v>
      </c>
      <c r="C48" s="195"/>
      <c r="D48" s="195"/>
      <c r="E48" s="196"/>
      <c r="F48" s="127" t="s">
        <v>329</v>
      </c>
      <c r="G48" s="125" t="s">
        <v>330</v>
      </c>
      <c r="H48" s="47">
        <v>45855</v>
      </c>
      <c r="I48" s="48" t="s">
        <v>7</v>
      </c>
      <c r="J48" s="49" t="s">
        <v>865</v>
      </c>
      <c r="K48" s="48" t="s">
        <v>865</v>
      </c>
      <c r="L48" s="49" t="s">
        <v>865</v>
      </c>
    </row>
    <row r="49" spans="1:12" s="37" customFormat="1" ht="18" customHeight="1" x14ac:dyDescent="0.55000000000000004">
      <c r="A49" s="46">
        <v>43</v>
      </c>
      <c r="B49" s="194" t="s">
        <v>331</v>
      </c>
      <c r="C49" s="195"/>
      <c r="D49" s="195"/>
      <c r="E49" s="196"/>
      <c r="F49" s="128" t="s">
        <v>332</v>
      </c>
      <c r="G49" s="126" t="s">
        <v>333</v>
      </c>
      <c r="H49" s="54"/>
      <c r="I49" s="50"/>
      <c r="J49" s="49"/>
      <c r="K49" s="93"/>
      <c r="L49" s="49"/>
    </row>
    <row r="50" spans="1:12" s="37" customFormat="1" ht="18" customHeight="1" x14ac:dyDescent="0.55000000000000004">
      <c r="A50" s="46">
        <v>44</v>
      </c>
      <c r="B50" s="194" t="s">
        <v>707</v>
      </c>
      <c r="C50" s="195"/>
      <c r="D50" s="195"/>
      <c r="E50" s="196"/>
      <c r="F50" s="127" t="s">
        <v>538</v>
      </c>
      <c r="G50" s="125" t="s">
        <v>333</v>
      </c>
      <c r="H50" s="47"/>
      <c r="I50" s="48"/>
      <c r="J50" s="49"/>
      <c r="K50" s="48"/>
      <c r="L50" s="49"/>
    </row>
    <row r="51" spans="1:12" s="37" customFormat="1" ht="18" customHeight="1" x14ac:dyDescent="0.55000000000000004">
      <c r="A51" s="46">
        <v>45</v>
      </c>
      <c r="B51" s="194" t="s">
        <v>334</v>
      </c>
      <c r="C51" s="195"/>
      <c r="D51" s="195"/>
      <c r="E51" s="196"/>
      <c r="F51" s="127" t="s">
        <v>736</v>
      </c>
      <c r="G51" s="125" t="s">
        <v>330</v>
      </c>
      <c r="H51" s="47">
        <v>45812</v>
      </c>
      <c r="I51" s="48" t="s">
        <v>7</v>
      </c>
      <c r="J51" s="49" t="s">
        <v>865</v>
      </c>
      <c r="K51" s="48" t="s">
        <v>865</v>
      </c>
      <c r="L51" s="49" t="s">
        <v>865</v>
      </c>
    </row>
    <row r="52" spans="1:12" s="37" customFormat="1" ht="18" customHeight="1" x14ac:dyDescent="0.55000000000000004">
      <c r="A52" s="46">
        <v>46</v>
      </c>
      <c r="B52" s="194" t="s">
        <v>335</v>
      </c>
      <c r="C52" s="195"/>
      <c r="D52" s="195"/>
      <c r="E52" s="196"/>
      <c r="F52" s="127" t="s">
        <v>336</v>
      </c>
      <c r="G52" s="125" t="s">
        <v>337</v>
      </c>
      <c r="H52" s="43"/>
      <c r="I52" s="44"/>
      <c r="J52" s="49"/>
      <c r="K52" s="48"/>
      <c r="L52" s="49"/>
    </row>
    <row r="53" spans="1:12" s="37" customFormat="1" ht="18" customHeight="1" x14ac:dyDescent="0.55000000000000004">
      <c r="A53" s="46">
        <v>47</v>
      </c>
      <c r="B53" s="194" t="s">
        <v>338</v>
      </c>
      <c r="C53" s="195"/>
      <c r="D53" s="195"/>
      <c r="E53" s="196"/>
      <c r="F53" s="127" t="s">
        <v>339</v>
      </c>
      <c r="G53" s="125" t="s">
        <v>340</v>
      </c>
      <c r="H53" s="98">
        <v>45924</v>
      </c>
      <c r="I53" s="48" t="s">
        <v>7</v>
      </c>
      <c r="J53" s="49" t="s">
        <v>865</v>
      </c>
      <c r="K53" s="48" t="s">
        <v>865</v>
      </c>
      <c r="L53" s="49" t="s">
        <v>865</v>
      </c>
    </row>
    <row r="54" spans="1:12" s="37" customFormat="1" ht="18" customHeight="1" x14ac:dyDescent="0.55000000000000004">
      <c r="A54" s="46">
        <v>48</v>
      </c>
      <c r="B54" s="194" t="s">
        <v>341</v>
      </c>
      <c r="C54" s="195"/>
      <c r="D54" s="195"/>
      <c r="E54" s="196"/>
      <c r="F54" s="128" t="s">
        <v>342</v>
      </c>
      <c r="G54" s="126" t="s">
        <v>343</v>
      </c>
      <c r="H54" s="98">
        <v>45832</v>
      </c>
      <c r="I54" s="59" t="s">
        <v>7</v>
      </c>
      <c r="J54" s="49" t="s">
        <v>865</v>
      </c>
      <c r="K54" s="48" t="s">
        <v>865</v>
      </c>
      <c r="L54" s="49" t="s">
        <v>865</v>
      </c>
    </row>
    <row r="55" spans="1:12" s="37" customFormat="1" ht="18" customHeight="1" x14ac:dyDescent="0.55000000000000004">
      <c r="A55" s="46">
        <v>49</v>
      </c>
      <c r="B55" s="194" t="s">
        <v>344</v>
      </c>
      <c r="C55" s="195"/>
      <c r="D55" s="195"/>
      <c r="E55" s="196"/>
      <c r="F55" s="127" t="s">
        <v>737</v>
      </c>
      <c r="G55" s="125" t="s">
        <v>345</v>
      </c>
      <c r="H55" s="47"/>
      <c r="I55" s="48"/>
      <c r="J55" s="49"/>
      <c r="K55" s="93"/>
      <c r="L55" s="49"/>
    </row>
    <row r="56" spans="1:12" s="37" customFormat="1" ht="18" customHeight="1" x14ac:dyDescent="0.55000000000000004">
      <c r="A56" s="46">
        <v>50</v>
      </c>
      <c r="B56" s="194" t="s">
        <v>346</v>
      </c>
      <c r="C56" s="195"/>
      <c r="D56" s="195"/>
      <c r="E56" s="196"/>
      <c r="F56" s="127" t="s">
        <v>347</v>
      </c>
      <c r="G56" s="125" t="s">
        <v>285</v>
      </c>
      <c r="H56" s="47"/>
      <c r="I56" s="48"/>
      <c r="J56" s="49"/>
      <c r="K56" s="48"/>
      <c r="L56" s="49"/>
    </row>
    <row r="57" spans="1:12" s="37" customFormat="1" ht="18" customHeight="1" x14ac:dyDescent="0.55000000000000004">
      <c r="A57" s="46">
        <v>51</v>
      </c>
      <c r="B57" s="194" t="s">
        <v>348</v>
      </c>
      <c r="C57" s="195"/>
      <c r="D57" s="195"/>
      <c r="E57" s="196"/>
      <c r="F57" s="127" t="s">
        <v>349</v>
      </c>
      <c r="G57" s="125" t="s">
        <v>350</v>
      </c>
      <c r="H57" s="47"/>
      <c r="I57" s="48"/>
      <c r="J57" s="49"/>
      <c r="K57" s="48"/>
      <c r="L57" s="49"/>
    </row>
    <row r="58" spans="1:12" s="37" customFormat="1" ht="18" customHeight="1" x14ac:dyDescent="0.55000000000000004">
      <c r="A58" s="46">
        <v>52</v>
      </c>
      <c r="B58" s="194" t="s">
        <v>351</v>
      </c>
      <c r="C58" s="195"/>
      <c r="D58" s="195"/>
      <c r="E58" s="196"/>
      <c r="F58" s="127" t="s">
        <v>352</v>
      </c>
      <c r="G58" s="125" t="s">
        <v>353</v>
      </c>
      <c r="H58" s="47"/>
      <c r="I58" s="48"/>
      <c r="J58" s="49"/>
      <c r="K58" s="48"/>
      <c r="L58" s="49"/>
    </row>
    <row r="59" spans="1:12" s="37" customFormat="1" ht="18" customHeight="1" x14ac:dyDescent="0.55000000000000004">
      <c r="A59" s="46">
        <v>53</v>
      </c>
      <c r="B59" s="194" t="s">
        <v>354</v>
      </c>
      <c r="C59" s="195"/>
      <c r="D59" s="195"/>
      <c r="E59" s="196"/>
      <c r="F59" s="127" t="s">
        <v>355</v>
      </c>
      <c r="G59" s="125" t="s">
        <v>356</v>
      </c>
      <c r="H59" s="47"/>
      <c r="I59" s="48"/>
      <c r="J59" s="49"/>
      <c r="K59" s="48"/>
      <c r="L59" s="49"/>
    </row>
    <row r="60" spans="1:12" s="37" customFormat="1" ht="18" customHeight="1" x14ac:dyDescent="0.55000000000000004">
      <c r="A60" s="46">
        <v>54</v>
      </c>
      <c r="B60" s="194" t="s">
        <v>699</v>
      </c>
      <c r="C60" s="195"/>
      <c r="D60" s="195"/>
      <c r="E60" s="196"/>
      <c r="F60" s="127" t="s">
        <v>357</v>
      </c>
      <c r="G60" s="125" t="s">
        <v>356</v>
      </c>
      <c r="H60" s="63"/>
      <c r="I60" s="48"/>
      <c r="J60" s="49"/>
      <c r="K60" s="93"/>
      <c r="L60" s="60"/>
    </row>
    <row r="61" spans="1:12" s="37" customFormat="1" ht="18" customHeight="1" x14ac:dyDescent="0.55000000000000004">
      <c r="A61" s="46">
        <v>55</v>
      </c>
      <c r="B61" s="194" t="s">
        <v>358</v>
      </c>
      <c r="C61" s="195"/>
      <c r="D61" s="195"/>
      <c r="E61" s="196"/>
      <c r="F61" s="127" t="s">
        <v>359</v>
      </c>
      <c r="G61" s="125" t="s">
        <v>360</v>
      </c>
      <c r="H61" s="47"/>
      <c r="I61" s="48"/>
      <c r="J61" s="49"/>
      <c r="K61" s="48"/>
      <c r="L61" s="49"/>
    </row>
    <row r="62" spans="1:12" s="37" customFormat="1" ht="18" customHeight="1" x14ac:dyDescent="0.55000000000000004">
      <c r="A62" s="46">
        <v>56</v>
      </c>
      <c r="B62" s="194" t="s">
        <v>366</v>
      </c>
      <c r="C62" s="195"/>
      <c r="D62" s="195"/>
      <c r="E62" s="196"/>
      <c r="F62" s="127" t="s">
        <v>367</v>
      </c>
      <c r="G62" s="125" t="s">
        <v>368</v>
      </c>
      <c r="H62" s="47">
        <v>45810</v>
      </c>
      <c r="I62" s="48" t="s">
        <v>7</v>
      </c>
      <c r="J62" s="49" t="s">
        <v>865</v>
      </c>
      <c r="K62" s="48" t="s">
        <v>865</v>
      </c>
      <c r="L62" s="49" t="s">
        <v>865</v>
      </c>
    </row>
    <row r="63" spans="1:12" s="37" customFormat="1" ht="18" customHeight="1" x14ac:dyDescent="0.55000000000000004">
      <c r="A63" s="46">
        <v>57</v>
      </c>
      <c r="B63" s="194" t="s">
        <v>371</v>
      </c>
      <c r="C63" s="195"/>
      <c r="D63" s="195"/>
      <c r="E63" s="196"/>
      <c r="F63" s="127" t="s">
        <v>372</v>
      </c>
      <c r="G63" s="125" t="s">
        <v>373</v>
      </c>
      <c r="H63" s="47"/>
      <c r="I63" s="48"/>
      <c r="J63" s="49"/>
      <c r="K63" s="48"/>
      <c r="L63" s="49"/>
    </row>
    <row r="64" spans="1:12" s="119" customFormat="1" ht="18" customHeight="1" x14ac:dyDescent="0.55000000000000004">
      <c r="A64" s="157">
        <v>58</v>
      </c>
      <c r="B64" s="191" t="s">
        <v>844</v>
      </c>
      <c r="C64" s="192"/>
      <c r="D64" s="192"/>
      <c r="E64" s="193"/>
      <c r="F64" s="155" t="s">
        <v>856</v>
      </c>
      <c r="G64" s="146" t="s">
        <v>373</v>
      </c>
      <c r="H64" s="123"/>
      <c r="I64" s="77"/>
      <c r="J64" s="118"/>
      <c r="K64" s="77"/>
      <c r="L64" s="118"/>
    </row>
    <row r="65" spans="1:12" s="37" customFormat="1" ht="18" customHeight="1" x14ac:dyDescent="0.55000000000000004">
      <c r="A65" s="46">
        <v>59</v>
      </c>
      <c r="B65" s="194" t="s">
        <v>374</v>
      </c>
      <c r="C65" s="195"/>
      <c r="D65" s="195"/>
      <c r="E65" s="196"/>
      <c r="F65" s="127" t="s">
        <v>375</v>
      </c>
      <c r="G65" s="125" t="s">
        <v>376</v>
      </c>
      <c r="H65" s="47">
        <v>45805</v>
      </c>
      <c r="I65" s="48" t="s">
        <v>7</v>
      </c>
      <c r="J65" s="49" t="s">
        <v>865</v>
      </c>
      <c r="K65" s="48" t="s">
        <v>865</v>
      </c>
      <c r="L65" s="49" t="s">
        <v>865</v>
      </c>
    </row>
    <row r="66" spans="1:12" s="37" customFormat="1" ht="18" customHeight="1" x14ac:dyDescent="0.55000000000000004">
      <c r="A66" s="46">
        <v>60</v>
      </c>
      <c r="B66" s="194" t="s">
        <v>377</v>
      </c>
      <c r="C66" s="195"/>
      <c r="D66" s="195"/>
      <c r="E66" s="196"/>
      <c r="F66" s="127" t="s">
        <v>378</v>
      </c>
      <c r="G66" s="125" t="s">
        <v>270</v>
      </c>
      <c r="H66" s="47">
        <v>45861</v>
      </c>
      <c r="I66" s="48" t="s">
        <v>7</v>
      </c>
      <c r="J66" s="49" t="s">
        <v>865</v>
      </c>
      <c r="K66" s="48" t="s">
        <v>865</v>
      </c>
      <c r="L66" s="49" t="s">
        <v>865</v>
      </c>
    </row>
    <row r="67" spans="1:12" s="37" customFormat="1" ht="18" customHeight="1" x14ac:dyDescent="0.55000000000000004">
      <c r="A67" s="46">
        <v>61</v>
      </c>
      <c r="B67" s="194" t="s">
        <v>369</v>
      </c>
      <c r="C67" s="195"/>
      <c r="D67" s="195"/>
      <c r="E67" s="196"/>
      <c r="F67" s="127" t="s">
        <v>370</v>
      </c>
      <c r="G67" s="125" t="s">
        <v>245</v>
      </c>
      <c r="H67" s="47">
        <v>45903</v>
      </c>
      <c r="I67" s="48" t="s">
        <v>7</v>
      </c>
      <c r="J67" s="49" t="s">
        <v>865</v>
      </c>
      <c r="K67" s="48" t="s">
        <v>865</v>
      </c>
      <c r="L67" s="49" t="s">
        <v>865</v>
      </c>
    </row>
    <row r="68" spans="1:12" s="37" customFormat="1" ht="18" customHeight="1" x14ac:dyDescent="0.55000000000000004">
      <c r="A68" s="46">
        <v>62</v>
      </c>
      <c r="B68" s="194" t="s">
        <v>379</v>
      </c>
      <c r="C68" s="195"/>
      <c r="D68" s="195"/>
      <c r="E68" s="196"/>
      <c r="F68" s="127" t="s">
        <v>380</v>
      </c>
      <c r="G68" s="125" t="s">
        <v>381</v>
      </c>
      <c r="H68" s="47"/>
      <c r="I68" s="59"/>
      <c r="J68" s="49"/>
      <c r="K68" s="48"/>
      <c r="L68" s="49"/>
    </row>
    <row r="69" spans="1:12" s="37" customFormat="1" ht="18" customHeight="1" x14ac:dyDescent="0.55000000000000004">
      <c r="A69" s="46">
        <v>63</v>
      </c>
      <c r="B69" s="194" t="s">
        <v>382</v>
      </c>
      <c r="C69" s="195"/>
      <c r="D69" s="195"/>
      <c r="E69" s="196"/>
      <c r="F69" s="127" t="s">
        <v>383</v>
      </c>
      <c r="G69" s="125" t="s">
        <v>384</v>
      </c>
      <c r="H69" s="98"/>
      <c r="I69" s="50"/>
      <c r="J69" s="49"/>
      <c r="K69" s="48"/>
      <c r="L69" s="49"/>
    </row>
    <row r="70" spans="1:12" s="37" customFormat="1" ht="18" customHeight="1" x14ac:dyDescent="0.55000000000000004">
      <c r="A70" s="46">
        <v>64</v>
      </c>
      <c r="B70" s="194" t="s">
        <v>385</v>
      </c>
      <c r="C70" s="195"/>
      <c r="D70" s="195"/>
      <c r="E70" s="196"/>
      <c r="F70" s="127" t="s">
        <v>738</v>
      </c>
      <c r="G70" s="125" t="s">
        <v>295</v>
      </c>
      <c r="H70" s="47"/>
      <c r="I70" s="48"/>
      <c r="J70" s="49"/>
      <c r="K70" s="48"/>
      <c r="L70" s="49"/>
    </row>
    <row r="71" spans="1:12" s="37" customFormat="1" ht="18" customHeight="1" x14ac:dyDescent="0.55000000000000004">
      <c r="A71" s="46">
        <v>65</v>
      </c>
      <c r="B71" s="194" t="s">
        <v>386</v>
      </c>
      <c r="C71" s="195"/>
      <c r="D71" s="195"/>
      <c r="E71" s="196"/>
      <c r="F71" s="127" t="s">
        <v>387</v>
      </c>
      <c r="G71" s="125" t="s">
        <v>321</v>
      </c>
      <c r="H71" s="54"/>
      <c r="I71" s="50"/>
      <c r="J71" s="49"/>
      <c r="K71" s="48"/>
      <c r="L71" s="49"/>
    </row>
    <row r="72" spans="1:12" s="37" customFormat="1" ht="18" customHeight="1" x14ac:dyDescent="0.55000000000000004">
      <c r="A72" s="46">
        <v>66</v>
      </c>
      <c r="B72" s="194" t="s">
        <v>388</v>
      </c>
      <c r="C72" s="195"/>
      <c r="D72" s="195"/>
      <c r="E72" s="196"/>
      <c r="F72" s="127" t="s">
        <v>389</v>
      </c>
      <c r="G72" s="125" t="s">
        <v>390</v>
      </c>
      <c r="H72" s="47"/>
      <c r="I72" s="48"/>
      <c r="J72" s="49"/>
      <c r="K72" s="93"/>
      <c r="L72" s="49"/>
    </row>
    <row r="73" spans="1:12" s="37" customFormat="1" ht="18" customHeight="1" x14ac:dyDescent="0.55000000000000004">
      <c r="A73" s="46">
        <v>67</v>
      </c>
      <c r="B73" s="194" t="s">
        <v>391</v>
      </c>
      <c r="C73" s="195"/>
      <c r="D73" s="195"/>
      <c r="E73" s="196"/>
      <c r="F73" s="127" t="s">
        <v>392</v>
      </c>
      <c r="G73" s="125" t="s">
        <v>393</v>
      </c>
      <c r="H73" s="47"/>
      <c r="I73" s="48"/>
      <c r="J73" s="49"/>
      <c r="K73" s="48"/>
      <c r="L73" s="49"/>
    </row>
    <row r="74" spans="1:12" s="37" customFormat="1" ht="18" customHeight="1" x14ac:dyDescent="0.55000000000000004">
      <c r="A74" s="46">
        <v>68</v>
      </c>
      <c r="B74" s="194" t="s">
        <v>394</v>
      </c>
      <c r="C74" s="195"/>
      <c r="D74" s="195"/>
      <c r="E74" s="196"/>
      <c r="F74" s="127" t="s">
        <v>395</v>
      </c>
      <c r="G74" s="125" t="s">
        <v>396</v>
      </c>
      <c r="H74" s="47">
        <v>45800</v>
      </c>
      <c r="I74" s="48" t="s">
        <v>7</v>
      </c>
      <c r="J74" s="49" t="s">
        <v>865</v>
      </c>
      <c r="K74" s="48" t="s">
        <v>865</v>
      </c>
      <c r="L74" s="49" t="s">
        <v>865</v>
      </c>
    </row>
    <row r="75" spans="1:12" s="37" customFormat="1" ht="18" customHeight="1" x14ac:dyDescent="0.55000000000000004">
      <c r="A75" s="46">
        <v>69</v>
      </c>
      <c r="B75" s="194" t="s">
        <v>361</v>
      </c>
      <c r="C75" s="195"/>
      <c r="D75" s="195"/>
      <c r="E75" s="196"/>
      <c r="F75" s="127" t="s">
        <v>362</v>
      </c>
      <c r="G75" s="125" t="s">
        <v>363</v>
      </c>
      <c r="H75" s="47">
        <v>45896</v>
      </c>
      <c r="I75" s="48" t="s">
        <v>7</v>
      </c>
      <c r="J75" s="49" t="s">
        <v>865</v>
      </c>
      <c r="K75" s="48" t="s">
        <v>865</v>
      </c>
      <c r="L75" s="49" t="s">
        <v>865</v>
      </c>
    </row>
    <row r="76" spans="1:12" s="37" customFormat="1" ht="18" customHeight="1" x14ac:dyDescent="0.55000000000000004">
      <c r="A76" s="46">
        <v>70</v>
      </c>
      <c r="B76" s="194" t="s">
        <v>689</v>
      </c>
      <c r="C76" s="195"/>
      <c r="D76" s="195"/>
      <c r="E76" s="196"/>
      <c r="F76" s="127" t="s">
        <v>364</v>
      </c>
      <c r="G76" s="125" t="s">
        <v>365</v>
      </c>
      <c r="H76" s="63">
        <v>45896</v>
      </c>
      <c r="I76" s="48" t="s">
        <v>7</v>
      </c>
      <c r="J76" s="49" t="s">
        <v>865</v>
      </c>
      <c r="K76" s="48" t="s">
        <v>865</v>
      </c>
      <c r="L76" s="60" t="s">
        <v>865</v>
      </c>
    </row>
    <row r="77" spans="1:12" s="37" customFormat="1" ht="18" customHeight="1" x14ac:dyDescent="0.55000000000000004">
      <c r="A77" s="46">
        <v>71</v>
      </c>
      <c r="B77" s="194" t="s">
        <v>397</v>
      </c>
      <c r="C77" s="195"/>
      <c r="D77" s="195"/>
      <c r="E77" s="196"/>
      <c r="F77" s="127" t="s">
        <v>398</v>
      </c>
      <c r="G77" s="125" t="s">
        <v>399</v>
      </c>
      <c r="H77" s="47">
        <v>45875</v>
      </c>
      <c r="I77" s="48" t="s">
        <v>7</v>
      </c>
      <c r="J77" s="49" t="s">
        <v>865</v>
      </c>
      <c r="K77" s="48" t="s">
        <v>865</v>
      </c>
      <c r="L77" s="49" t="s">
        <v>865</v>
      </c>
    </row>
    <row r="78" spans="1:12" s="37" customFormat="1" ht="18" customHeight="1" x14ac:dyDescent="0.55000000000000004">
      <c r="A78" s="46">
        <v>72</v>
      </c>
      <c r="B78" s="194" t="s">
        <v>400</v>
      </c>
      <c r="C78" s="195"/>
      <c r="D78" s="195"/>
      <c r="E78" s="196"/>
      <c r="F78" s="128" t="s">
        <v>401</v>
      </c>
      <c r="G78" s="126" t="s">
        <v>402</v>
      </c>
      <c r="H78" s="54">
        <v>45918</v>
      </c>
      <c r="I78" s="50" t="s">
        <v>7</v>
      </c>
      <c r="J78" s="49" t="s">
        <v>865</v>
      </c>
      <c r="K78" s="48" t="s">
        <v>865</v>
      </c>
      <c r="L78" s="49" t="s">
        <v>865</v>
      </c>
    </row>
    <row r="79" spans="1:12" s="37" customFormat="1" ht="18" customHeight="1" x14ac:dyDescent="0.55000000000000004">
      <c r="A79" s="46">
        <v>73</v>
      </c>
      <c r="B79" s="194" t="s">
        <v>403</v>
      </c>
      <c r="C79" s="195"/>
      <c r="D79" s="195"/>
      <c r="E79" s="196"/>
      <c r="F79" s="127" t="s">
        <v>404</v>
      </c>
      <c r="G79" s="125" t="s">
        <v>405</v>
      </c>
      <c r="H79" s="54"/>
      <c r="I79" s="48"/>
      <c r="J79" s="49"/>
      <c r="K79" s="48"/>
      <c r="L79" s="49"/>
    </row>
    <row r="80" spans="1:12" s="37" customFormat="1" ht="18" customHeight="1" x14ac:dyDescent="0.55000000000000004">
      <c r="A80" s="46">
        <v>74</v>
      </c>
      <c r="B80" s="194" t="s">
        <v>700</v>
      </c>
      <c r="C80" s="195"/>
      <c r="D80" s="195"/>
      <c r="E80" s="196"/>
      <c r="F80" s="127" t="s">
        <v>406</v>
      </c>
      <c r="G80" s="125" t="s">
        <v>405</v>
      </c>
      <c r="H80" s="63"/>
      <c r="I80" s="48"/>
      <c r="J80" s="49"/>
      <c r="K80" s="48"/>
      <c r="L80" s="60"/>
    </row>
    <row r="81" spans="1:12" s="37" customFormat="1" ht="18" customHeight="1" x14ac:dyDescent="0.55000000000000004">
      <c r="A81" s="46">
        <v>75</v>
      </c>
      <c r="B81" s="194" t="s">
        <v>407</v>
      </c>
      <c r="C81" s="195"/>
      <c r="D81" s="195"/>
      <c r="E81" s="196"/>
      <c r="F81" s="127" t="s">
        <v>408</v>
      </c>
      <c r="G81" s="125" t="s">
        <v>409</v>
      </c>
      <c r="H81" s="47"/>
      <c r="I81" s="44"/>
      <c r="J81" s="49"/>
      <c r="K81" s="93"/>
      <c r="L81" s="49"/>
    </row>
    <row r="82" spans="1:12" s="37" customFormat="1" ht="18" customHeight="1" x14ac:dyDescent="0.55000000000000004">
      <c r="A82" s="46">
        <v>76</v>
      </c>
      <c r="B82" s="194" t="s">
        <v>410</v>
      </c>
      <c r="C82" s="195"/>
      <c r="D82" s="195"/>
      <c r="E82" s="196"/>
      <c r="F82" s="127" t="s">
        <v>411</v>
      </c>
      <c r="G82" s="125" t="s">
        <v>273</v>
      </c>
      <c r="H82" s="43"/>
      <c r="I82" s="44"/>
      <c r="J82" s="49"/>
      <c r="K82" s="93"/>
      <c r="L82" s="49"/>
    </row>
    <row r="83" spans="1:12" s="37" customFormat="1" ht="18" customHeight="1" x14ac:dyDescent="0.55000000000000004">
      <c r="A83" s="46">
        <v>77</v>
      </c>
      <c r="B83" s="194" t="s">
        <v>412</v>
      </c>
      <c r="C83" s="195"/>
      <c r="D83" s="195"/>
      <c r="E83" s="196"/>
      <c r="F83" s="127" t="s">
        <v>413</v>
      </c>
      <c r="G83" s="125" t="s">
        <v>784</v>
      </c>
      <c r="H83" s="43">
        <v>45817</v>
      </c>
      <c r="I83" s="44" t="s">
        <v>7</v>
      </c>
      <c r="J83" s="49" t="s">
        <v>865</v>
      </c>
      <c r="K83" s="48" t="s">
        <v>865</v>
      </c>
      <c r="L83" s="49" t="s">
        <v>865</v>
      </c>
    </row>
    <row r="84" spans="1:12" s="37" customFormat="1" ht="18" customHeight="1" x14ac:dyDescent="0.55000000000000004">
      <c r="A84" s="46">
        <v>78</v>
      </c>
      <c r="B84" s="194" t="s">
        <v>414</v>
      </c>
      <c r="C84" s="195"/>
      <c r="D84" s="195"/>
      <c r="E84" s="196"/>
      <c r="F84" s="127" t="s">
        <v>415</v>
      </c>
      <c r="G84" s="125" t="s">
        <v>416</v>
      </c>
      <c r="H84" s="43"/>
      <c r="I84" s="48"/>
      <c r="J84" s="49"/>
      <c r="K84" s="93"/>
      <c r="L84" s="49"/>
    </row>
    <row r="85" spans="1:12" s="37" customFormat="1" ht="18" customHeight="1" x14ac:dyDescent="0.55000000000000004">
      <c r="A85" s="46">
        <v>79</v>
      </c>
      <c r="B85" s="194" t="s">
        <v>417</v>
      </c>
      <c r="C85" s="195"/>
      <c r="D85" s="195"/>
      <c r="E85" s="196"/>
      <c r="F85" s="127" t="s">
        <v>739</v>
      </c>
      <c r="G85" s="125" t="s">
        <v>418</v>
      </c>
      <c r="H85" s="47"/>
      <c r="I85" s="48"/>
      <c r="J85" s="49"/>
      <c r="K85" s="93"/>
      <c r="L85" s="49"/>
    </row>
    <row r="86" spans="1:12" s="37" customFormat="1" ht="18" customHeight="1" x14ac:dyDescent="0.55000000000000004">
      <c r="A86" s="46">
        <v>80</v>
      </c>
      <c r="B86" s="194" t="s">
        <v>419</v>
      </c>
      <c r="C86" s="195"/>
      <c r="D86" s="195"/>
      <c r="E86" s="196"/>
      <c r="F86" s="127" t="s">
        <v>420</v>
      </c>
      <c r="G86" s="125" t="s">
        <v>421</v>
      </c>
      <c r="H86" s="47">
        <v>45876</v>
      </c>
      <c r="I86" s="48" t="s">
        <v>7</v>
      </c>
      <c r="J86" s="49" t="s">
        <v>865</v>
      </c>
      <c r="K86" s="48" t="s">
        <v>865</v>
      </c>
      <c r="L86" s="49" t="s">
        <v>865</v>
      </c>
    </row>
    <row r="87" spans="1:12" s="37" customFormat="1" ht="18" customHeight="1" x14ac:dyDescent="0.55000000000000004">
      <c r="A87" s="46">
        <v>81</v>
      </c>
      <c r="B87" s="194" t="s">
        <v>422</v>
      </c>
      <c r="C87" s="195"/>
      <c r="D87" s="195"/>
      <c r="E87" s="196"/>
      <c r="F87" s="127" t="s">
        <v>423</v>
      </c>
      <c r="G87" s="126" t="s">
        <v>424</v>
      </c>
      <c r="H87" s="47"/>
      <c r="I87" s="48"/>
      <c r="J87" s="49"/>
      <c r="K87" s="48"/>
      <c r="L87" s="49"/>
    </row>
    <row r="88" spans="1:12" s="37" customFormat="1" ht="18" customHeight="1" x14ac:dyDescent="0.55000000000000004">
      <c r="A88" s="46">
        <v>82</v>
      </c>
      <c r="B88" s="194" t="s">
        <v>740</v>
      </c>
      <c r="C88" s="195"/>
      <c r="D88" s="195"/>
      <c r="E88" s="196"/>
      <c r="F88" s="127" t="s">
        <v>425</v>
      </c>
      <c r="G88" s="125" t="s">
        <v>424</v>
      </c>
      <c r="H88" s="61"/>
      <c r="I88" s="62"/>
      <c r="J88" s="49"/>
      <c r="K88" s="62"/>
      <c r="L88" s="49"/>
    </row>
    <row r="89" spans="1:12" s="37" customFormat="1" ht="18" customHeight="1" x14ac:dyDescent="0.55000000000000004">
      <c r="A89" s="46">
        <v>83</v>
      </c>
      <c r="B89" s="194" t="s">
        <v>426</v>
      </c>
      <c r="C89" s="195"/>
      <c r="D89" s="195"/>
      <c r="E89" s="196"/>
      <c r="F89" s="128" t="s">
        <v>427</v>
      </c>
      <c r="G89" s="126" t="s">
        <v>428</v>
      </c>
      <c r="H89" s="117">
        <v>45916</v>
      </c>
      <c r="I89" s="50" t="s">
        <v>6</v>
      </c>
      <c r="J89" s="49" t="s">
        <v>210</v>
      </c>
      <c r="K89" s="93" t="s">
        <v>728</v>
      </c>
      <c r="L89" s="49" t="s">
        <v>867</v>
      </c>
    </row>
    <row r="90" spans="1:12" s="119" customFormat="1" ht="18" customHeight="1" x14ac:dyDescent="0.55000000000000004">
      <c r="A90" s="46">
        <v>84</v>
      </c>
      <c r="B90" s="191" t="s">
        <v>429</v>
      </c>
      <c r="C90" s="192"/>
      <c r="D90" s="192"/>
      <c r="E90" s="193"/>
      <c r="F90" s="135" t="s">
        <v>430</v>
      </c>
      <c r="G90" s="145" t="s">
        <v>431</v>
      </c>
      <c r="H90" s="117">
        <v>45849</v>
      </c>
      <c r="I90" s="76" t="s">
        <v>7</v>
      </c>
      <c r="J90" s="118" t="s">
        <v>865</v>
      </c>
      <c r="K90" s="77" t="s">
        <v>865</v>
      </c>
      <c r="L90" s="118" t="s">
        <v>865</v>
      </c>
    </row>
    <row r="91" spans="1:12" s="119" customFormat="1" ht="18" customHeight="1" x14ac:dyDescent="0.55000000000000004">
      <c r="A91" s="46">
        <v>85</v>
      </c>
      <c r="B91" s="191" t="s">
        <v>741</v>
      </c>
      <c r="C91" s="192"/>
      <c r="D91" s="192"/>
      <c r="E91" s="193"/>
      <c r="F91" s="133" t="s">
        <v>432</v>
      </c>
      <c r="G91" s="146" t="s">
        <v>431</v>
      </c>
      <c r="H91" s="121">
        <v>45849</v>
      </c>
      <c r="I91" s="122" t="s">
        <v>7</v>
      </c>
      <c r="J91" s="118" t="s">
        <v>865</v>
      </c>
      <c r="K91" s="122" t="s">
        <v>865</v>
      </c>
      <c r="L91" s="120" t="s">
        <v>865</v>
      </c>
    </row>
    <row r="92" spans="1:12" s="37" customFormat="1" ht="18" customHeight="1" x14ac:dyDescent="0.55000000000000004">
      <c r="A92" s="46">
        <v>86</v>
      </c>
      <c r="B92" s="194" t="s">
        <v>433</v>
      </c>
      <c r="C92" s="195"/>
      <c r="D92" s="195"/>
      <c r="E92" s="196"/>
      <c r="F92" s="128" t="s">
        <v>434</v>
      </c>
      <c r="G92" s="125" t="s">
        <v>435</v>
      </c>
      <c r="H92" s="63">
        <v>45862</v>
      </c>
      <c r="I92" s="62" t="s">
        <v>7</v>
      </c>
      <c r="J92" s="49" t="s">
        <v>865</v>
      </c>
      <c r="K92" s="62" t="s">
        <v>865</v>
      </c>
      <c r="L92" s="49" t="s">
        <v>865</v>
      </c>
    </row>
    <row r="93" spans="1:12" s="37" customFormat="1" ht="18" customHeight="1" x14ac:dyDescent="0.55000000000000004">
      <c r="A93" s="46">
        <v>87</v>
      </c>
      <c r="B93" s="194" t="s">
        <v>688</v>
      </c>
      <c r="C93" s="195"/>
      <c r="D93" s="195"/>
      <c r="E93" s="196"/>
      <c r="F93" s="127" t="s">
        <v>436</v>
      </c>
      <c r="G93" s="125" t="s">
        <v>437</v>
      </c>
      <c r="H93" s="63">
        <v>45824</v>
      </c>
      <c r="I93" s="62" t="s">
        <v>7</v>
      </c>
      <c r="J93" s="49" t="s">
        <v>865</v>
      </c>
      <c r="K93" s="62" t="s">
        <v>865</v>
      </c>
      <c r="L93" s="49" t="s">
        <v>865</v>
      </c>
    </row>
    <row r="94" spans="1:12" s="119" customFormat="1" ht="18" customHeight="1" x14ac:dyDescent="0.55000000000000004">
      <c r="A94" s="157">
        <v>88</v>
      </c>
      <c r="B94" s="191" t="s">
        <v>845</v>
      </c>
      <c r="C94" s="192"/>
      <c r="D94" s="192"/>
      <c r="E94" s="193"/>
      <c r="F94" s="155" t="s">
        <v>846</v>
      </c>
      <c r="G94" s="146" t="s">
        <v>847</v>
      </c>
      <c r="H94" s="121"/>
      <c r="I94" s="122"/>
      <c r="J94" s="118"/>
      <c r="K94" s="122"/>
      <c r="L94" s="118"/>
    </row>
    <row r="95" spans="1:12" s="37" customFormat="1" ht="18" customHeight="1" x14ac:dyDescent="0.55000000000000004">
      <c r="A95" s="46">
        <v>89</v>
      </c>
      <c r="B95" s="194" t="s">
        <v>438</v>
      </c>
      <c r="C95" s="195"/>
      <c r="D95" s="195"/>
      <c r="E95" s="196"/>
      <c r="F95" s="127" t="s">
        <v>439</v>
      </c>
      <c r="G95" s="125" t="s">
        <v>440</v>
      </c>
      <c r="H95" s="47"/>
      <c r="I95" s="48"/>
      <c r="J95" s="49"/>
      <c r="K95" s="48"/>
      <c r="L95" s="49"/>
    </row>
    <row r="96" spans="1:12" s="37" customFormat="1" ht="18" customHeight="1" x14ac:dyDescent="0.55000000000000004">
      <c r="A96" s="46">
        <v>90</v>
      </c>
      <c r="B96" s="194" t="s">
        <v>443</v>
      </c>
      <c r="C96" s="195"/>
      <c r="D96" s="195"/>
      <c r="E96" s="196"/>
      <c r="F96" s="127" t="s">
        <v>444</v>
      </c>
      <c r="G96" s="125" t="s">
        <v>445</v>
      </c>
      <c r="H96" s="54"/>
      <c r="I96" s="50"/>
      <c r="J96" s="49"/>
      <c r="K96" s="48"/>
      <c r="L96" s="49"/>
    </row>
    <row r="97" spans="1:12" s="119" customFormat="1" ht="18" customHeight="1" x14ac:dyDescent="0.55000000000000004">
      <c r="A97" s="157">
        <v>91</v>
      </c>
      <c r="B97" s="191" t="s">
        <v>446</v>
      </c>
      <c r="C97" s="192"/>
      <c r="D97" s="192"/>
      <c r="E97" s="193"/>
      <c r="F97" s="161" t="s">
        <v>447</v>
      </c>
      <c r="G97" s="146" t="s">
        <v>448</v>
      </c>
      <c r="H97" s="117">
        <v>45832</v>
      </c>
      <c r="I97" s="163" t="s">
        <v>6</v>
      </c>
      <c r="J97" s="118" t="s">
        <v>210</v>
      </c>
      <c r="K97" s="162" t="s">
        <v>870</v>
      </c>
      <c r="L97" s="118" t="s">
        <v>869</v>
      </c>
    </row>
    <row r="98" spans="1:12" s="119" customFormat="1" ht="18" customHeight="1" x14ac:dyDescent="0.55000000000000004">
      <c r="A98" s="157">
        <v>92</v>
      </c>
      <c r="B98" s="191" t="s">
        <v>701</v>
      </c>
      <c r="C98" s="192"/>
      <c r="D98" s="192"/>
      <c r="E98" s="193"/>
      <c r="F98" s="161" t="s">
        <v>449</v>
      </c>
      <c r="G98" s="146" t="s">
        <v>448</v>
      </c>
      <c r="H98" s="164">
        <v>45825</v>
      </c>
      <c r="I98" s="117" t="s">
        <v>6</v>
      </c>
      <c r="J98" s="117" t="s">
        <v>210</v>
      </c>
      <c r="K98" s="165" t="s">
        <v>870</v>
      </c>
      <c r="L98" s="166" t="s">
        <v>869</v>
      </c>
    </row>
    <row r="99" spans="1:12" s="119" customFormat="1" ht="18" customHeight="1" x14ac:dyDescent="0.55000000000000004">
      <c r="A99" s="157">
        <v>93</v>
      </c>
      <c r="B99" s="191" t="s">
        <v>702</v>
      </c>
      <c r="C99" s="192"/>
      <c r="D99" s="192"/>
      <c r="E99" s="193"/>
      <c r="F99" s="161" t="s">
        <v>450</v>
      </c>
      <c r="G99" s="146" t="s">
        <v>448</v>
      </c>
      <c r="H99" s="121">
        <v>45825</v>
      </c>
      <c r="I99" s="123" t="s">
        <v>6</v>
      </c>
      <c r="J99" s="123" t="s">
        <v>210</v>
      </c>
      <c r="K99" s="167" t="s">
        <v>870</v>
      </c>
      <c r="L99" s="168" t="s">
        <v>869</v>
      </c>
    </row>
    <row r="100" spans="1:12" s="37" customFormat="1" ht="18" customHeight="1" x14ac:dyDescent="0.55000000000000004">
      <c r="A100" s="170">
        <v>94</v>
      </c>
      <c r="B100" s="197" t="s">
        <v>451</v>
      </c>
      <c r="C100" s="198"/>
      <c r="D100" s="198"/>
      <c r="E100" s="199"/>
      <c r="F100" s="128" t="s">
        <v>452</v>
      </c>
      <c r="G100" s="126" t="s">
        <v>453</v>
      </c>
      <c r="H100" s="54">
        <v>45903</v>
      </c>
      <c r="I100" s="50" t="s">
        <v>6</v>
      </c>
      <c r="J100" s="49" t="s">
        <v>214</v>
      </c>
      <c r="K100" s="93" t="s">
        <v>879</v>
      </c>
      <c r="L100" s="49" t="s">
        <v>867</v>
      </c>
    </row>
    <row r="101" spans="1:12" s="37" customFormat="1" ht="18" customHeight="1" x14ac:dyDescent="0.55000000000000004">
      <c r="A101" s="42"/>
      <c r="B101" s="171"/>
      <c r="C101" s="172"/>
      <c r="D101" s="172"/>
      <c r="E101" s="173"/>
      <c r="F101" s="171"/>
      <c r="G101" s="174"/>
      <c r="H101" s="43"/>
      <c r="I101" s="44"/>
      <c r="J101" s="49" t="s">
        <v>214</v>
      </c>
      <c r="K101" s="93" t="s">
        <v>880</v>
      </c>
      <c r="L101" s="49" t="s">
        <v>867</v>
      </c>
    </row>
    <row r="102" spans="1:12" s="37" customFormat="1" ht="18" customHeight="1" x14ac:dyDescent="0.55000000000000004">
      <c r="A102" s="46">
        <v>95</v>
      </c>
      <c r="B102" s="194" t="s">
        <v>703</v>
      </c>
      <c r="C102" s="195"/>
      <c r="D102" s="195"/>
      <c r="E102" s="196"/>
      <c r="F102" s="127" t="s">
        <v>454</v>
      </c>
      <c r="G102" s="125" t="s">
        <v>453</v>
      </c>
      <c r="H102" s="47">
        <v>45903</v>
      </c>
      <c r="I102" s="48" t="s">
        <v>7</v>
      </c>
      <c r="J102" s="49" t="s">
        <v>865</v>
      </c>
      <c r="K102" s="48" t="s">
        <v>865</v>
      </c>
      <c r="L102" s="49" t="s">
        <v>865</v>
      </c>
    </row>
    <row r="103" spans="1:12" s="37" customFormat="1" ht="18" customHeight="1" x14ac:dyDescent="0.55000000000000004">
      <c r="A103" s="46">
        <v>96</v>
      </c>
      <c r="B103" s="194" t="s">
        <v>455</v>
      </c>
      <c r="C103" s="195"/>
      <c r="D103" s="195"/>
      <c r="E103" s="196"/>
      <c r="F103" s="128" t="s">
        <v>456</v>
      </c>
      <c r="G103" s="126" t="s">
        <v>457</v>
      </c>
      <c r="H103" s="54"/>
      <c r="I103" s="50"/>
      <c r="J103" s="49"/>
      <c r="K103" s="93"/>
      <c r="L103" s="49"/>
    </row>
    <row r="104" spans="1:12" s="37" customFormat="1" ht="18" customHeight="1" x14ac:dyDescent="0.55000000000000004">
      <c r="A104" s="46">
        <v>97</v>
      </c>
      <c r="B104" s="194" t="s">
        <v>458</v>
      </c>
      <c r="C104" s="195"/>
      <c r="D104" s="195"/>
      <c r="E104" s="196"/>
      <c r="F104" s="127" t="s">
        <v>459</v>
      </c>
      <c r="G104" s="125" t="s">
        <v>460</v>
      </c>
      <c r="H104" s="47"/>
      <c r="I104" s="48"/>
      <c r="J104" s="49"/>
      <c r="K104" s="48"/>
      <c r="L104" s="49"/>
    </row>
    <row r="105" spans="1:12" s="37" customFormat="1" ht="18" customHeight="1" x14ac:dyDescent="0.55000000000000004">
      <c r="A105" s="46">
        <v>98</v>
      </c>
      <c r="B105" s="194" t="s">
        <v>704</v>
      </c>
      <c r="C105" s="195"/>
      <c r="D105" s="195"/>
      <c r="E105" s="196"/>
      <c r="F105" s="127" t="s">
        <v>461</v>
      </c>
      <c r="G105" s="125" t="s">
        <v>460</v>
      </c>
      <c r="H105" s="63"/>
      <c r="I105" s="62"/>
      <c r="J105" s="62"/>
      <c r="K105" s="53"/>
      <c r="L105" s="94"/>
    </row>
    <row r="106" spans="1:12" s="37" customFormat="1" ht="18" customHeight="1" x14ac:dyDescent="0.55000000000000004">
      <c r="A106" s="46">
        <v>99</v>
      </c>
      <c r="B106" s="194" t="s">
        <v>464</v>
      </c>
      <c r="C106" s="195"/>
      <c r="D106" s="195"/>
      <c r="E106" s="196"/>
      <c r="F106" s="127" t="s">
        <v>465</v>
      </c>
      <c r="G106" s="125" t="s">
        <v>466</v>
      </c>
      <c r="H106" s="47"/>
      <c r="I106" s="48"/>
      <c r="J106" s="49"/>
      <c r="K106" s="93"/>
      <c r="L106" s="49"/>
    </row>
    <row r="107" spans="1:12" s="37" customFormat="1" ht="18" customHeight="1" x14ac:dyDescent="0.55000000000000004">
      <c r="A107" s="46">
        <v>100</v>
      </c>
      <c r="B107" s="194" t="s">
        <v>705</v>
      </c>
      <c r="C107" s="195"/>
      <c r="D107" s="195"/>
      <c r="E107" s="196"/>
      <c r="F107" s="127" t="s">
        <v>467</v>
      </c>
      <c r="G107" s="125" t="s">
        <v>466</v>
      </c>
      <c r="H107" s="63"/>
      <c r="I107" s="48"/>
      <c r="J107" s="49"/>
      <c r="K107" s="93"/>
      <c r="L107" s="60"/>
    </row>
    <row r="108" spans="1:12" s="37" customFormat="1" ht="18" customHeight="1" x14ac:dyDescent="0.55000000000000004">
      <c r="A108" s="46">
        <v>101</v>
      </c>
      <c r="B108" s="194" t="s">
        <v>468</v>
      </c>
      <c r="C108" s="195"/>
      <c r="D108" s="195"/>
      <c r="E108" s="196"/>
      <c r="F108" s="127" t="s">
        <v>469</v>
      </c>
      <c r="G108" s="125" t="s">
        <v>470</v>
      </c>
      <c r="H108" s="47">
        <v>45803</v>
      </c>
      <c r="I108" s="44" t="s">
        <v>7</v>
      </c>
      <c r="J108" s="49" t="s">
        <v>865</v>
      </c>
      <c r="K108" s="48" t="s">
        <v>865</v>
      </c>
      <c r="L108" s="49" t="s">
        <v>865</v>
      </c>
    </row>
    <row r="109" spans="1:12" s="37" customFormat="1" ht="18" customHeight="1" x14ac:dyDescent="0.55000000000000004">
      <c r="A109" s="170">
        <v>102</v>
      </c>
      <c r="B109" s="214" t="s">
        <v>474</v>
      </c>
      <c r="C109" s="214"/>
      <c r="D109" s="214"/>
      <c r="E109" s="214"/>
      <c r="F109" s="153" t="s">
        <v>475</v>
      </c>
      <c r="G109" s="189" t="s">
        <v>476</v>
      </c>
      <c r="H109" s="54">
        <v>45876</v>
      </c>
      <c r="I109" s="182" t="s">
        <v>6</v>
      </c>
      <c r="J109" s="49" t="s">
        <v>210</v>
      </c>
      <c r="K109" s="93" t="s">
        <v>870</v>
      </c>
      <c r="L109" s="49" t="s">
        <v>869</v>
      </c>
    </row>
    <row r="110" spans="1:12" s="37" customFormat="1" ht="18" customHeight="1" x14ac:dyDescent="0.55000000000000004">
      <c r="A110" s="181"/>
      <c r="B110" s="171"/>
      <c r="C110" s="172"/>
      <c r="D110" s="172"/>
      <c r="E110" s="173"/>
      <c r="F110" s="150"/>
      <c r="G110" s="190"/>
      <c r="H110" s="43"/>
      <c r="I110" s="183"/>
      <c r="J110" s="60" t="s">
        <v>210</v>
      </c>
      <c r="K110" s="93" t="s">
        <v>728</v>
      </c>
      <c r="L110" s="60" t="s">
        <v>869</v>
      </c>
    </row>
    <row r="111" spans="1:12" s="37" customFormat="1" ht="18" customHeight="1" x14ac:dyDescent="0.55000000000000004">
      <c r="A111" s="46">
        <v>103</v>
      </c>
      <c r="B111" s="194" t="s">
        <v>742</v>
      </c>
      <c r="C111" s="195"/>
      <c r="D111" s="195"/>
      <c r="E111" s="196"/>
      <c r="F111" s="128" t="s">
        <v>477</v>
      </c>
      <c r="G111" s="126" t="s">
        <v>476</v>
      </c>
      <c r="H111" s="97">
        <v>45874</v>
      </c>
      <c r="I111" s="124" t="s">
        <v>6</v>
      </c>
      <c r="J111" s="62" t="s">
        <v>210</v>
      </c>
      <c r="K111" s="53" t="s">
        <v>728</v>
      </c>
      <c r="L111" s="94" t="s">
        <v>869</v>
      </c>
    </row>
    <row r="112" spans="1:12" s="37" customFormat="1" ht="18" customHeight="1" x14ac:dyDescent="0.55000000000000004">
      <c r="A112" s="46">
        <v>104</v>
      </c>
      <c r="B112" s="194" t="s">
        <v>479</v>
      </c>
      <c r="C112" s="195"/>
      <c r="D112" s="195"/>
      <c r="E112" s="196"/>
      <c r="F112" s="128" t="s">
        <v>480</v>
      </c>
      <c r="G112" s="126" t="s">
        <v>481</v>
      </c>
      <c r="H112" s="54"/>
      <c r="I112" s="50"/>
      <c r="J112" s="49"/>
      <c r="K112" s="93"/>
      <c r="L112" s="49"/>
    </row>
    <row r="113" spans="1:12" s="37" customFormat="1" ht="18" customHeight="1" x14ac:dyDescent="0.55000000000000004">
      <c r="A113" s="46">
        <v>105</v>
      </c>
      <c r="B113" s="194" t="s">
        <v>441</v>
      </c>
      <c r="C113" s="195"/>
      <c r="D113" s="195"/>
      <c r="E113" s="196"/>
      <c r="F113" s="127" t="s">
        <v>442</v>
      </c>
      <c r="G113" s="125" t="s">
        <v>440</v>
      </c>
      <c r="H113" s="47"/>
      <c r="I113" s="48"/>
      <c r="J113" s="49"/>
      <c r="K113" s="48"/>
      <c r="L113" s="49"/>
    </row>
    <row r="114" spans="1:12" s="37" customFormat="1" ht="18" customHeight="1" x14ac:dyDescent="0.55000000000000004">
      <c r="A114" s="46">
        <v>106</v>
      </c>
      <c r="B114" s="194" t="s">
        <v>462</v>
      </c>
      <c r="C114" s="195"/>
      <c r="D114" s="195"/>
      <c r="E114" s="196"/>
      <c r="F114" s="127" t="s">
        <v>463</v>
      </c>
      <c r="G114" s="125" t="s">
        <v>460</v>
      </c>
      <c r="H114" s="47"/>
      <c r="I114" s="48"/>
      <c r="J114" s="49"/>
      <c r="K114" s="48"/>
      <c r="L114" s="49"/>
    </row>
    <row r="115" spans="1:12" s="37" customFormat="1" ht="18" customHeight="1" x14ac:dyDescent="0.55000000000000004">
      <c r="A115" s="170">
        <v>107</v>
      </c>
      <c r="B115" s="197" t="s">
        <v>482</v>
      </c>
      <c r="C115" s="198"/>
      <c r="D115" s="198"/>
      <c r="E115" s="199"/>
      <c r="F115" s="128" t="s">
        <v>483</v>
      </c>
      <c r="G115" s="126" t="s">
        <v>476</v>
      </c>
      <c r="H115" s="54">
        <v>45839</v>
      </c>
      <c r="I115" s="50" t="s">
        <v>6</v>
      </c>
      <c r="J115" s="49" t="s">
        <v>210</v>
      </c>
      <c r="K115" s="93" t="s">
        <v>871</v>
      </c>
      <c r="L115" s="49" t="s">
        <v>869</v>
      </c>
    </row>
    <row r="116" spans="1:12" s="37" customFormat="1" ht="18" customHeight="1" x14ac:dyDescent="0.55000000000000004">
      <c r="A116" s="42"/>
      <c r="B116" s="171"/>
      <c r="C116" s="172"/>
      <c r="D116" s="172"/>
      <c r="E116" s="173"/>
      <c r="F116" s="171"/>
      <c r="G116" s="174"/>
      <c r="H116" s="43"/>
      <c r="I116" s="44"/>
      <c r="J116" s="49" t="s">
        <v>211</v>
      </c>
      <c r="K116" s="93" t="s">
        <v>822</v>
      </c>
      <c r="L116" s="49" t="s">
        <v>869</v>
      </c>
    </row>
    <row r="117" spans="1:12" s="37" customFormat="1" ht="18" customHeight="1" x14ac:dyDescent="0.55000000000000004">
      <c r="A117" s="46">
        <v>108</v>
      </c>
      <c r="B117" s="194" t="s">
        <v>484</v>
      </c>
      <c r="C117" s="195"/>
      <c r="D117" s="195"/>
      <c r="E117" s="196"/>
      <c r="F117" s="127" t="s">
        <v>744</v>
      </c>
      <c r="G117" s="125" t="s">
        <v>485</v>
      </c>
      <c r="H117" s="47"/>
      <c r="I117" s="48"/>
      <c r="J117" s="49"/>
      <c r="K117" s="48"/>
      <c r="L117" s="49"/>
    </row>
    <row r="118" spans="1:12" s="37" customFormat="1" ht="18" customHeight="1" x14ac:dyDescent="0.55000000000000004">
      <c r="A118" s="46">
        <v>109</v>
      </c>
      <c r="B118" s="194" t="s">
        <v>486</v>
      </c>
      <c r="C118" s="195"/>
      <c r="D118" s="195"/>
      <c r="E118" s="196"/>
      <c r="F118" s="127" t="s">
        <v>487</v>
      </c>
      <c r="G118" s="125" t="s">
        <v>488</v>
      </c>
      <c r="H118" s="43">
        <v>45841</v>
      </c>
      <c r="I118" s="48" t="s">
        <v>7</v>
      </c>
      <c r="J118" s="49" t="s">
        <v>865</v>
      </c>
      <c r="K118" s="48" t="s">
        <v>865</v>
      </c>
      <c r="L118" s="49" t="s">
        <v>865</v>
      </c>
    </row>
    <row r="119" spans="1:12" s="37" customFormat="1" ht="18" customHeight="1" x14ac:dyDescent="0.55000000000000004">
      <c r="A119" s="170">
        <v>110</v>
      </c>
      <c r="B119" s="197" t="s">
        <v>489</v>
      </c>
      <c r="C119" s="198"/>
      <c r="D119" s="198"/>
      <c r="E119" s="199"/>
      <c r="F119" s="175" t="s">
        <v>490</v>
      </c>
      <c r="G119" s="126" t="s">
        <v>491</v>
      </c>
      <c r="H119" s="54">
        <v>45845</v>
      </c>
      <c r="I119" s="50" t="s">
        <v>6</v>
      </c>
      <c r="J119" s="49" t="s">
        <v>214</v>
      </c>
      <c r="K119" s="93" t="s">
        <v>874</v>
      </c>
      <c r="L119" s="49" t="s">
        <v>869</v>
      </c>
    </row>
    <row r="120" spans="1:12" s="37" customFormat="1" ht="18" customHeight="1" x14ac:dyDescent="0.55000000000000004">
      <c r="A120" s="176"/>
      <c r="B120" s="177"/>
      <c r="C120" s="178"/>
      <c r="D120" s="178"/>
      <c r="E120" s="179"/>
      <c r="F120" s="177"/>
      <c r="G120" s="180"/>
      <c r="H120" s="98"/>
      <c r="I120" s="59"/>
      <c r="J120" s="49" t="s">
        <v>214</v>
      </c>
      <c r="K120" s="93" t="s">
        <v>186</v>
      </c>
      <c r="L120" s="49" t="s">
        <v>869</v>
      </c>
    </row>
    <row r="121" spans="1:12" s="37" customFormat="1" ht="18" customHeight="1" x14ac:dyDescent="0.55000000000000004">
      <c r="A121" s="42"/>
      <c r="B121" s="171"/>
      <c r="C121" s="172"/>
      <c r="D121" s="172"/>
      <c r="E121" s="173"/>
      <c r="F121" s="171"/>
      <c r="G121" s="174"/>
      <c r="H121" s="43"/>
      <c r="I121" s="44"/>
      <c r="J121" s="49" t="s">
        <v>214</v>
      </c>
      <c r="K121" s="93" t="s">
        <v>875</v>
      </c>
      <c r="L121" s="49" t="s">
        <v>869</v>
      </c>
    </row>
    <row r="122" spans="1:12" s="37" customFormat="1" ht="18" customHeight="1" x14ac:dyDescent="0.55000000000000004">
      <c r="A122" s="46">
        <v>111</v>
      </c>
      <c r="B122" s="194" t="s">
        <v>492</v>
      </c>
      <c r="C122" s="195"/>
      <c r="D122" s="195"/>
      <c r="E122" s="196"/>
      <c r="F122" s="127" t="s">
        <v>493</v>
      </c>
      <c r="G122" s="125" t="s">
        <v>494</v>
      </c>
      <c r="H122" s="47">
        <v>45799</v>
      </c>
      <c r="I122" s="48" t="s">
        <v>6</v>
      </c>
      <c r="J122" s="49" t="s">
        <v>211</v>
      </c>
      <c r="K122" s="154" t="s">
        <v>866</v>
      </c>
      <c r="L122" s="49" t="s">
        <v>869</v>
      </c>
    </row>
    <row r="123" spans="1:12" s="37" customFormat="1" ht="18" customHeight="1" x14ac:dyDescent="0.55000000000000004">
      <c r="A123" s="46">
        <v>112</v>
      </c>
      <c r="B123" s="194" t="s">
        <v>495</v>
      </c>
      <c r="C123" s="195"/>
      <c r="D123" s="195"/>
      <c r="E123" s="196"/>
      <c r="F123" s="127" t="s">
        <v>496</v>
      </c>
      <c r="G123" s="125" t="s">
        <v>497</v>
      </c>
      <c r="H123" s="47"/>
      <c r="I123" s="48"/>
      <c r="J123" s="49"/>
      <c r="K123" s="93"/>
      <c r="L123" s="49"/>
    </row>
    <row r="124" spans="1:12" s="37" customFormat="1" ht="18" customHeight="1" x14ac:dyDescent="0.55000000000000004">
      <c r="A124" s="46">
        <v>113</v>
      </c>
      <c r="B124" s="194" t="s">
        <v>498</v>
      </c>
      <c r="C124" s="195"/>
      <c r="D124" s="195"/>
      <c r="E124" s="196"/>
      <c r="F124" s="127" t="s">
        <v>758</v>
      </c>
      <c r="G124" s="125" t="s">
        <v>295</v>
      </c>
      <c r="H124" s="47"/>
      <c r="I124" s="48"/>
      <c r="J124" s="49"/>
      <c r="K124" s="48"/>
      <c r="L124" s="49"/>
    </row>
    <row r="125" spans="1:12" s="37" customFormat="1" ht="18" customHeight="1" x14ac:dyDescent="0.55000000000000004">
      <c r="A125" s="46">
        <v>114</v>
      </c>
      <c r="B125" s="194" t="s">
        <v>499</v>
      </c>
      <c r="C125" s="195"/>
      <c r="D125" s="195"/>
      <c r="E125" s="196"/>
      <c r="F125" s="127" t="s">
        <v>745</v>
      </c>
      <c r="G125" s="125" t="s">
        <v>270</v>
      </c>
      <c r="H125" s="54">
        <v>45804</v>
      </c>
      <c r="I125" s="50" t="s">
        <v>7</v>
      </c>
      <c r="J125" s="49" t="s">
        <v>865</v>
      </c>
      <c r="K125" s="48" t="s">
        <v>865</v>
      </c>
      <c r="L125" s="49" t="s">
        <v>865</v>
      </c>
    </row>
    <row r="126" spans="1:12" s="37" customFormat="1" ht="18" customHeight="1" x14ac:dyDescent="0.55000000000000004">
      <c r="A126" s="46">
        <v>115</v>
      </c>
      <c r="B126" s="194" t="s">
        <v>500</v>
      </c>
      <c r="C126" s="195"/>
      <c r="D126" s="195"/>
      <c r="E126" s="196"/>
      <c r="F126" s="127" t="s">
        <v>501</v>
      </c>
      <c r="G126" s="125" t="s">
        <v>502</v>
      </c>
      <c r="H126" s="64">
        <v>45868</v>
      </c>
      <c r="I126" s="64" t="s">
        <v>7</v>
      </c>
      <c r="J126" s="49" t="s">
        <v>865</v>
      </c>
      <c r="K126" s="48" t="s">
        <v>865</v>
      </c>
      <c r="L126" s="49" t="s">
        <v>865</v>
      </c>
    </row>
    <row r="127" spans="1:12" s="37" customFormat="1" ht="18" customHeight="1" x14ac:dyDescent="0.55000000000000004">
      <c r="A127" s="46">
        <v>116</v>
      </c>
      <c r="B127" s="194" t="s">
        <v>503</v>
      </c>
      <c r="C127" s="195"/>
      <c r="D127" s="195"/>
      <c r="E127" s="196"/>
      <c r="F127" s="127" t="s">
        <v>746</v>
      </c>
      <c r="G127" s="125" t="s">
        <v>373</v>
      </c>
      <c r="H127" s="47">
        <v>45846</v>
      </c>
      <c r="I127" s="64" t="s">
        <v>7</v>
      </c>
      <c r="J127" s="49" t="s">
        <v>865</v>
      </c>
      <c r="K127" s="48" t="s">
        <v>865</v>
      </c>
      <c r="L127" s="49" t="s">
        <v>865</v>
      </c>
    </row>
    <row r="128" spans="1:12" s="37" customFormat="1" ht="18" customHeight="1" x14ac:dyDescent="0.55000000000000004">
      <c r="A128" s="46">
        <v>117</v>
      </c>
      <c r="B128" s="194" t="s">
        <v>504</v>
      </c>
      <c r="C128" s="195"/>
      <c r="D128" s="195"/>
      <c r="E128" s="196"/>
      <c r="F128" s="127" t="s">
        <v>505</v>
      </c>
      <c r="G128" s="125" t="s">
        <v>506</v>
      </c>
      <c r="H128" s="64"/>
      <c r="I128" s="64"/>
      <c r="J128" s="49"/>
      <c r="K128" s="48"/>
      <c r="L128" s="49"/>
    </row>
    <row r="129" spans="1:12" s="119" customFormat="1" ht="18" customHeight="1" x14ac:dyDescent="0.55000000000000004">
      <c r="A129" s="46">
        <v>118</v>
      </c>
      <c r="B129" s="191" t="s">
        <v>507</v>
      </c>
      <c r="C129" s="192"/>
      <c r="D129" s="192"/>
      <c r="E129" s="193"/>
      <c r="F129" s="133" t="s">
        <v>508</v>
      </c>
      <c r="G129" s="146" t="s">
        <v>509</v>
      </c>
      <c r="H129" s="123">
        <v>45870</v>
      </c>
      <c r="I129" s="77" t="s">
        <v>7</v>
      </c>
      <c r="J129" s="118" t="s">
        <v>865</v>
      </c>
      <c r="K129" s="77" t="s">
        <v>865</v>
      </c>
      <c r="L129" s="118" t="s">
        <v>865</v>
      </c>
    </row>
    <row r="130" spans="1:12" s="37" customFormat="1" ht="18" customHeight="1" x14ac:dyDescent="0.55000000000000004">
      <c r="A130" s="46">
        <v>119</v>
      </c>
      <c r="B130" s="194" t="s">
        <v>510</v>
      </c>
      <c r="C130" s="195"/>
      <c r="D130" s="195"/>
      <c r="E130" s="196"/>
      <c r="F130" s="127" t="s">
        <v>511</v>
      </c>
      <c r="G130" s="125" t="s">
        <v>399</v>
      </c>
      <c r="H130" s="65"/>
      <c r="I130" s="65"/>
      <c r="J130" s="49"/>
      <c r="K130" s="48"/>
      <c r="L130" s="49"/>
    </row>
    <row r="131" spans="1:12" s="37" customFormat="1" ht="18" customHeight="1" x14ac:dyDescent="0.55000000000000004">
      <c r="A131" s="46">
        <v>120</v>
      </c>
      <c r="B131" s="194" t="s">
        <v>512</v>
      </c>
      <c r="C131" s="195"/>
      <c r="D131" s="195"/>
      <c r="E131" s="196"/>
      <c r="F131" s="128" t="s">
        <v>513</v>
      </c>
      <c r="G131" s="126" t="s">
        <v>514</v>
      </c>
      <c r="H131" s="54">
        <v>45925</v>
      </c>
      <c r="I131" s="50" t="s">
        <v>7</v>
      </c>
      <c r="J131" s="49" t="s">
        <v>865</v>
      </c>
      <c r="K131" s="48" t="s">
        <v>865</v>
      </c>
      <c r="L131" s="49" t="s">
        <v>865</v>
      </c>
    </row>
    <row r="132" spans="1:12" s="37" customFormat="1" ht="18" customHeight="1" x14ac:dyDescent="0.55000000000000004">
      <c r="A132" s="46">
        <v>121</v>
      </c>
      <c r="B132" s="194" t="s">
        <v>515</v>
      </c>
      <c r="C132" s="195"/>
      <c r="D132" s="195"/>
      <c r="E132" s="196"/>
      <c r="F132" s="127" t="s">
        <v>747</v>
      </c>
      <c r="G132" s="125" t="s">
        <v>295</v>
      </c>
      <c r="H132" s="47">
        <v>45855</v>
      </c>
      <c r="I132" s="64" t="s">
        <v>7</v>
      </c>
      <c r="J132" s="49" t="s">
        <v>865</v>
      </c>
      <c r="K132" s="48" t="s">
        <v>865</v>
      </c>
      <c r="L132" s="49" t="s">
        <v>865</v>
      </c>
    </row>
    <row r="133" spans="1:12" s="37" customFormat="1" ht="18" customHeight="1" x14ac:dyDescent="0.55000000000000004">
      <c r="A133" s="46">
        <v>122</v>
      </c>
      <c r="B133" s="194" t="s">
        <v>516</v>
      </c>
      <c r="C133" s="195"/>
      <c r="D133" s="195"/>
      <c r="E133" s="196"/>
      <c r="F133" s="127" t="s">
        <v>748</v>
      </c>
      <c r="G133" s="125" t="s">
        <v>321</v>
      </c>
      <c r="H133" s="47"/>
      <c r="I133" s="48"/>
      <c r="J133" s="49"/>
      <c r="K133" s="93"/>
      <c r="L133" s="49"/>
    </row>
    <row r="134" spans="1:12" s="37" customFormat="1" ht="18" customHeight="1" x14ac:dyDescent="0.55000000000000004">
      <c r="A134" s="46">
        <v>123</v>
      </c>
      <c r="B134" s="194" t="s">
        <v>471</v>
      </c>
      <c r="C134" s="195"/>
      <c r="D134" s="195"/>
      <c r="E134" s="196"/>
      <c r="F134" s="127" t="s">
        <v>472</v>
      </c>
      <c r="G134" s="125" t="s">
        <v>473</v>
      </c>
      <c r="H134" s="43">
        <v>45831</v>
      </c>
      <c r="I134" s="48" t="s">
        <v>7</v>
      </c>
      <c r="J134" s="49" t="s">
        <v>865</v>
      </c>
      <c r="K134" s="48" t="s">
        <v>865</v>
      </c>
      <c r="L134" s="49" t="s">
        <v>865</v>
      </c>
    </row>
    <row r="135" spans="1:12" s="37" customFormat="1" ht="18" customHeight="1" x14ac:dyDescent="0.55000000000000004">
      <c r="A135" s="46">
        <v>124</v>
      </c>
      <c r="B135" s="194" t="s">
        <v>517</v>
      </c>
      <c r="C135" s="195"/>
      <c r="D135" s="195"/>
      <c r="E135" s="196"/>
      <c r="F135" s="127" t="s">
        <v>518</v>
      </c>
      <c r="G135" s="125" t="s">
        <v>476</v>
      </c>
      <c r="H135" s="54"/>
      <c r="I135" s="50"/>
      <c r="J135" s="49"/>
      <c r="K135" s="93"/>
      <c r="L135" s="49"/>
    </row>
    <row r="136" spans="1:12" s="37" customFormat="1" ht="18" customHeight="1" x14ac:dyDescent="0.55000000000000004">
      <c r="A136" s="46">
        <v>125</v>
      </c>
      <c r="B136" s="194" t="s">
        <v>519</v>
      </c>
      <c r="C136" s="195"/>
      <c r="D136" s="195"/>
      <c r="E136" s="196"/>
      <c r="F136" s="127" t="s">
        <v>520</v>
      </c>
      <c r="G136" s="125" t="s">
        <v>521</v>
      </c>
      <c r="H136" s="47">
        <v>45870</v>
      </c>
      <c r="I136" s="48" t="s">
        <v>7</v>
      </c>
      <c r="J136" s="49" t="s">
        <v>865</v>
      </c>
      <c r="K136" s="48" t="s">
        <v>865</v>
      </c>
      <c r="L136" s="49" t="s">
        <v>865</v>
      </c>
    </row>
    <row r="137" spans="1:12" s="37" customFormat="1" ht="18" customHeight="1" x14ac:dyDescent="0.55000000000000004">
      <c r="A137" s="46">
        <v>126</v>
      </c>
      <c r="B137" s="191" t="s">
        <v>522</v>
      </c>
      <c r="C137" s="192"/>
      <c r="D137" s="192"/>
      <c r="E137" s="193"/>
      <c r="F137" s="127" t="s">
        <v>523</v>
      </c>
      <c r="G137" s="125" t="s">
        <v>478</v>
      </c>
      <c r="H137" s="47">
        <v>45840</v>
      </c>
      <c r="I137" s="44" t="s">
        <v>7</v>
      </c>
      <c r="J137" s="49" t="s">
        <v>865</v>
      </c>
      <c r="K137" s="48" t="s">
        <v>865</v>
      </c>
      <c r="L137" s="49" t="s">
        <v>865</v>
      </c>
    </row>
    <row r="138" spans="1:12" s="37" customFormat="1" ht="18" customHeight="1" x14ac:dyDescent="0.55000000000000004">
      <c r="A138" s="46">
        <v>127</v>
      </c>
      <c r="B138" s="191" t="s">
        <v>706</v>
      </c>
      <c r="C138" s="192"/>
      <c r="D138" s="192"/>
      <c r="E138" s="193"/>
      <c r="F138" s="127" t="s">
        <v>743</v>
      </c>
      <c r="G138" s="125" t="s">
        <v>478</v>
      </c>
      <c r="H138" s="63">
        <v>45840</v>
      </c>
      <c r="I138" s="49" t="s">
        <v>7</v>
      </c>
      <c r="J138" s="49" t="s">
        <v>865</v>
      </c>
      <c r="K138" s="48" t="s">
        <v>865</v>
      </c>
      <c r="L138" s="60" t="s">
        <v>865</v>
      </c>
    </row>
    <row r="139" spans="1:12" s="37" customFormat="1" ht="18" customHeight="1" x14ac:dyDescent="0.55000000000000004">
      <c r="A139" s="46">
        <v>128</v>
      </c>
      <c r="B139" s="194" t="s">
        <v>524</v>
      </c>
      <c r="C139" s="195"/>
      <c r="D139" s="195"/>
      <c r="E139" s="196"/>
      <c r="F139" s="127" t="s">
        <v>525</v>
      </c>
      <c r="G139" s="125" t="s">
        <v>526</v>
      </c>
      <c r="H139" s="43">
        <v>45838</v>
      </c>
      <c r="I139" s="48" t="s">
        <v>7</v>
      </c>
      <c r="J139" s="49" t="s">
        <v>865</v>
      </c>
      <c r="K139" s="48" t="s">
        <v>865</v>
      </c>
      <c r="L139" s="49" t="s">
        <v>865</v>
      </c>
    </row>
    <row r="140" spans="1:12" s="37" customFormat="1" ht="18" customHeight="1" x14ac:dyDescent="0.55000000000000004">
      <c r="A140" s="46">
        <v>129</v>
      </c>
      <c r="B140" s="194" t="s">
        <v>527</v>
      </c>
      <c r="C140" s="195"/>
      <c r="D140" s="195"/>
      <c r="E140" s="196"/>
      <c r="F140" s="127" t="s">
        <v>749</v>
      </c>
      <c r="G140" s="125" t="s">
        <v>528</v>
      </c>
      <c r="H140" s="47"/>
      <c r="I140" s="48"/>
      <c r="J140" s="49"/>
      <c r="K140" s="48"/>
      <c r="L140" s="49"/>
    </row>
    <row r="141" spans="1:12" s="37" customFormat="1" ht="18" customHeight="1" x14ac:dyDescent="0.55000000000000004">
      <c r="A141" s="46">
        <v>130</v>
      </c>
      <c r="B141" s="194" t="s">
        <v>529</v>
      </c>
      <c r="C141" s="195"/>
      <c r="D141" s="195"/>
      <c r="E141" s="196"/>
      <c r="F141" s="127" t="s">
        <v>530</v>
      </c>
      <c r="G141" s="125" t="s">
        <v>531</v>
      </c>
      <c r="H141" s="47"/>
      <c r="I141" s="48"/>
      <c r="J141" s="49"/>
      <c r="K141" s="48"/>
      <c r="L141" s="49"/>
    </row>
    <row r="142" spans="1:12" s="37" customFormat="1" ht="18" customHeight="1" x14ac:dyDescent="0.55000000000000004">
      <c r="A142" s="46">
        <v>131</v>
      </c>
      <c r="B142" s="194" t="s">
        <v>533</v>
      </c>
      <c r="C142" s="195"/>
      <c r="D142" s="195"/>
      <c r="E142" s="196"/>
      <c r="F142" s="128" t="s">
        <v>534</v>
      </c>
      <c r="G142" s="126" t="s">
        <v>315</v>
      </c>
      <c r="H142" s="54">
        <v>45876</v>
      </c>
      <c r="I142" s="50" t="s">
        <v>6</v>
      </c>
      <c r="J142" s="49" t="s">
        <v>210</v>
      </c>
      <c r="K142" s="93" t="s">
        <v>728</v>
      </c>
      <c r="L142" s="49" t="s">
        <v>869</v>
      </c>
    </row>
    <row r="143" spans="1:12" s="37" customFormat="1" ht="18" customHeight="1" x14ac:dyDescent="0.55000000000000004">
      <c r="A143" s="170">
        <v>132</v>
      </c>
      <c r="B143" s="215" t="s">
        <v>735</v>
      </c>
      <c r="C143" s="216"/>
      <c r="D143" s="216"/>
      <c r="E143" s="217"/>
      <c r="F143" s="128" t="s">
        <v>314</v>
      </c>
      <c r="G143" s="126" t="s">
        <v>315</v>
      </c>
      <c r="H143" s="54">
        <v>45874</v>
      </c>
      <c r="I143" s="50" t="s">
        <v>6</v>
      </c>
      <c r="J143" s="49" t="s">
        <v>210</v>
      </c>
      <c r="K143" s="93" t="s">
        <v>876</v>
      </c>
      <c r="L143" s="49" t="s">
        <v>869</v>
      </c>
    </row>
    <row r="144" spans="1:12" s="37" customFormat="1" ht="18" customHeight="1" x14ac:dyDescent="0.55000000000000004">
      <c r="A144" s="42"/>
      <c r="B144" s="184"/>
      <c r="C144" s="185"/>
      <c r="D144" s="185"/>
      <c r="E144" s="100"/>
      <c r="F144" s="171"/>
      <c r="G144" s="174"/>
      <c r="H144" s="43"/>
      <c r="I144" s="44"/>
      <c r="J144" s="49" t="s">
        <v>210</v>
      </c>
      <c r="K144" s="93" t="s">
        <v>728</v>
      </c>
      <c r="L144" s="49" t="s">
        <v>869</v>
      </c>
    </row>
    <row r="145" spans="1:12" s="37" customFormat="1" ht="18" customHeight="1" x14ac:dyDescent="0.55000000000000004">
      <c r="A145" s="46">
        <v>133</v>
      </c>
      <c r="B145" s="194" t="s">
        <v>535</v>
      </c>
      <c r="C145" s="195"/>
      <c r="D145" s="195"/>
      <c r="E145" s="196"/>
      <c r="F145" s="127" t="s">
        <v>536</v>
      </c>
      <c r="G145" s="125" t="s">
        <v>537</v>
      </c>
      <c r="H145" s="47">
        <v>45842</v>
      </c>
      <c r="I145" s="48" t="s">
        <v>7</v>
      </c>
      <c r="J145" s="49" t="s">
        <v>865</v>
      </c>
      <c r="K145" s="48" t="s">
        <v>865</v>
      </c>
      <c r="L145" s="49" t="s">
        <v>865</v>
      </c>
    </row>
    <row r="146" spans="1:12" s="37" customFormat="1" ht="18" customHeight="1" x14ac:dyDescent="0.55000000000000004">
      <c r="A146" s="46">
        <v>134</v>
      </c>
      <c r="B146" s="194" t="s">
        <v>542</v>
      </c>
      <c r="C146" s="195"/>
      <c r="D146" s="195"/>
      <c r="E146" s="196"/>
      <c r="F146" s="127" t="s">
        <v>543</v>
      </c>
      <c r="G146" s="125" t="s">
        <v>544</v>
      </c>
      <c r="H146" s="98"/>
      <c r="I146" s="50"/>
      <c r="J146" s="49"/>
      <c r="K146" s="48"/>
      <c r="L146" s="49"/>
    </row>
    <row r="147" spans="1:12" s="37" customFormat="1" ht="18" customHeight="1" x14ac:dyDescent="0.55000000000000004">
      <c r="A147" s="46">
        <v>135</v>
      </c>
      <c r="B147" s="194" t="s">
        <v>539</v>
      </c>
      <c r="C147" s="195"/>
      <c r="D147" s="195"/>
      <c r="E147" s="196"/>
      <c r="F147" s="127" t="s">
        <v>540</v>
      </c>
      <c r="G147" s="125" t="s">
        <v>541</v>
      </c>
      <c r="H147" s="47">
        <v>45868</v>
      </c>
      <c r="I147" s="48" t="s">
        <v>6</v>
      </c>
      <c r="J147" s="49" t="s">
        <v>210</v>
      </c>
      <c r="K147" s="154" t="s">
        <v>878</v>
      </c>
      <c r="L147" s="49" t="s">
        <v>869</v>
      </c>
    </row>
    <row r="148" spans="1:12" s="37" customFormat="1" ht="18" customHeight="1" x14ac:dyDescent="0.55000000000000004">
      <c r="A148" s="46">
        <v>136</v>
      </c>
      <c r="B148" s="194" t="s">
        <v>545</v>
      </c>
      <c r="C148" s="195"/>
      <c r="D148" s="195"/>
      <c r="E148" s="196"/>
      <c r="F148" s="127" t="s">
        <v>546</v>
      </c>
      <c r="G148" s="125" t="s">
        <v>4</v>
      </c>
      <c r="H148" s="47"/>
      <c r="I148" s="48"/>
      <c r="J148" s="49"/>
      <c r="K148" s="93"/>
      <c r="L148" s="49"/>
    </row>
    <row r="149" spans="1:12" s="37" customFormat="1" ht="18" customHeight="1" x14ac:dyDescent="0.55000000000000004">
      <c r="A149" s="46">
        <v>137</v>
      </c>
      <c r="B149" s="194" t="s">
        <v>547</v>
      </c>
      <c r="C149" s="195"/>
      <c r="D149" s="195"/>
      <c r="E149" s="196"/>
      <c r="F149" s="128" t="s">
        <v>548</v>
      </c>
      <c r="G149" s="126" t="s">
        <v>850</v>
      </c>
      <c r="H149" s="98">
        <v>45894</v>
      </c>
      <c r="I149" s="50" t="s">
        <v>7</v>
      </c>
      <c r="J149" s="49" t="s">
        <v>865</v>
      </c>
      <c r="K149" s="48" t="s">
        <v>865</v>
      </c>
      <c r="L149" s="49" t="s">
        <v>865</v>
      </c>
    </row>
    <row r="150" spans="1:12" s="37" customFormat="1" ht="18" customHeight="1" x14ac:dyDescent="0.55000000000000004">
      <c r="A150" s="46">
        <v>138</v>
      </c>
      <c r="B150" s="194" t="s">
        <v>566</v>
      </c>
      <c r="C150" s="195"/>
      <c r="D150" s="195"/>
      <c r="E150" s="196"/>
      <c r="F150" s="127" t="s">
        <v>5</v>
      </c>
      <c r="G150" s="125" t="s">
        <v>478</v>
      </c>
      <c r="H150" s="47"/>
      <c r="I150" s="48"/>
      <c r="J150" s="49"/>
      <c r="K150" s="48"/>
      <c r="L150" s="49"/>
    </row>
    <row r="151" spans="1:12" s="37" customFormat="1" x14ac:dyDescent="0.55000000000000004">
      <c r="A151" s="46">
        <v>139</v>
      </c>
      <c r="B151" s="194" t="s">
        <v>551</v>
      </c>
      <c r="C151" s="195"/>
      <c r="D151" s="195"/>
      <c r="E151" s="196"/>
      <c r="F151" s="127" t="s">
        <v>552</v>
      </c>
      <c r="G151" s="125" t="s">
        <v>553</v>
      </c>
      <c r="H151" s="47"/>
      <c r="I151" s="48"/>
      <c r="J151" s="49"/>
      <c r="K151" s="99"/>
      <c r="L151" s="49"/>
    </row>
    <row r="152" spans="1:12" s="37" customFormat="1" ht="18" customHeight="1" x14ac:dyDescent="0.55000000000000004">
      <c r="A152" s="46">
        <v>140</v>
      </c>
      <c r="B152" s="194" t="s">
        <v>554</v>
      </c>
      <c r="C152" s="195"/>
      <c r="D152" s="195"/>
      <c r="E152" s="196"/>
      <c r="F152" s="127" t="s">
        <v>555</v>
      </c>
      <c r="G152" s="125" t="s">
        <v>556</v>
      </c>
      <c r="H152" s="47"/>
      <c r="I152" s="48"/>
      <c r="J152" s="49"/>
      <c r="K152" s="48"/>
      <c r="L152" s="49"/>
    </row>
    <row r="153" spans="1:12" s="37" customFormat="1" ht="18" customHeight="1" x14ac:dyDescent="0.55000000000000004">
      <c r="A153" s="46">
        <v>141</v>
      </c>
      <c r="B153" s="194" t="s">
        <v>549</v>
      </c>
      <c r="C153" s="195"/>
      <c r="D153" s="195"/>
      <c r="E153" s="196"/>
      <c r="F153" s="127" t="s">
        <v>550</v>
      </c>
      <c r="G153" s="125" t="s">
        <v>297</v>
      </c>
      <c r="H153" s="47"/>
      <c r="I153" s="48"/>
      <c r="J153" s="49"/>
      <c r="K153" s="48"/>
      <c r="L153" s="49"/>
    </row>
    <row r="154" spans="1:12" s="37" customFormat="1" ht="18" customHeight="1" x14ac:dyDescent="0.55000000000000004">
      <c r="A154" s="46">
        <v>142</v>
      </c>
      <c r="B154" s="191" t="s">
        <v>734</v>
      </c>
      <c r="C154" s="192"/>
      <c r="D154" s="192"/>
      <c r="E154" s="193"/>
      <c r="F154" s="127" t="s">
        <v>296</v>
      </c>
      <c r="G154" s="125" t="s">
        <v>297</v>
      </c>
      <c r="H154" s="47"/>
      <c r="I154" s="49"/>
      <c r="J154" s="49"/>
      <c r="K154" s="48"/>
      <c r="L154" s="49"/>
    </row>
    <row r="155" spans="1:12" s="37" customFormat="1" ht="18" customHeight="1" x14ac:dyDescent="0.55000000000000004">
      <c r="A155" s="46">
        <v>143</v>
      </c>
      <c r="B155" s="194" t="s">
        <v>570</v>
      </c>
      <c r="C155" s="195"/>
      <c r="D155" s="195"/>
      <c r="E155" s="196"/>
      <c r="F155" s="127" t="s">
        <v>571</v>
      </c>
      <c r="G155" s="125" t="s">
        <v>297</v>
      </c>
      <c r="H155" s="47">
        <v>45811</v>
      </c>
      <c r="I155" s="44" t="s">
        <v>7</v>
      </c>
      <c r="J155" s="49" t="s">
        <v>865</v>
      </c>
      <c r="K155" s="48" t="s">
        <v>865</v>
      </c>
      <c r="L155" s="49" t="s">
        <v>865</v>
      </c>
    </row>
    <row r="156" spans="1:12" s="37" customFormat="1" ht="18" customHeight="1" x14ac:dyDescent="0.55000000000000004">
      <c r="A156" s="46">
        <v>144</v>
      </c>
      <c r="B156" s="194" t="s">
        <v>567</v>
      </c>
      <c r="C156" s="195"/>
      <c r="D156" s="195"/>
      <c r="E156" s="196"/>
      <c r="F156" s="127" t="s">
        <v>568</v>
      </c>
      <c r="G156" s="125" t="s">
        <v>569</v>
      </c>
      <c r="H156" s="47"/>
      <c r="I156" s="48"/>
      <c r="J156" s="49"/>
      <c r="K156" s="48"/>
      <c r="L156" s="49"/>
    </row>
    <row r="157" spans="1:12" s="37" customFormat="1" ht="18" customHeight="1" x14ac:dyDescent="0.55000000000000004">
      <c r="A157" s="46">
        <v>145</v>
      </c>
      <c r="B157" s="194" t="s">
        <v>562</v>
      </c>
      <c r="C157" s="195"/>
      <c r="D157" s="195"/>
      <c r="E157" s="196"/>
      <c r="F157" s="127" t="s">
        <v>563</v>
      </c>
      <c r="G157" s="125" t="s">
        <v>249</v>
      </c>
      <c r="H157" s="47"/>
      <c r="I157" s="48"/>
      <c r="J157" s="49"/>
      <c r="K157" s="93"/>
      <c r="L157" s="49"/>
    </row>
    <row r="158" spans="1:12" s="37" customFormat="1" ht="18" customHeight="1" x14ac:dyDescent="0.55000000000000004">
      <c r="A158" s="46">
        <v>146</v>
      </c>
      <c r="B158" s="191" t="s">
        <v>698</v>
      </c>
      <c r="C158" s="192"/>
      <c r="D158" s="192"/>
      <c r="E158" s="193"/>
      <c r="F158" s="127" t="s">
        <v>248</v>
      </c>
      <c r="G158" s="125" t="s">
        <v>249</v>
      </c>
      <c r="H158" s="63"/>
      <c r="I158" s="62"/>
      <c r="J158" s="62"/>
      <c r="K158" s="62"/>
      <c r="L158" s="94"/>
    </row>
    <row r="159" spans="1:12" s="37" customFormat="1" ht="18" customHeight="1" x14ac:dyDescent="0.55000000000000004">
      <c r="A159" s="46">
        <v>147</v>
      </c>
      <c r="B159" s="194" t="s">
        <v>557</v>
      </c>
      <c r="C159" s="195"/>
      <c r="D159" s="195"/>
      <c r="E159" s="196"/>
      <c r="F159" s="127" t="s">
        <v>558</v>
      </c>
      <c r="G159" s="125" t="s">
        <v>559</v>
      </c>
      <c r="H159" s="54">
        <v>45853</v>
      </c>
      <c r="I159" s="50" t="s">
        <v>7</v>
      </c>
      <c r="J159" s="49" t="s">
        <v>865</v>
      </c>
      <c r="K159" s="48" t="s">
        <v>865</v>
      </c>
      <c r="L159" s="49" t="s">
        <v>865</v>
      </c>
    </row>
    <row r="160" spans="1:12" s="37" customFormat="1" ht="18" customHeight="1" x14ac:dyDescent="0.55000000000000004">
      <c r="A160" s="46">
        <v>148</v>
      </c>
      <c r="B160" s="194" t="s">
        <v>564</v>
      </c>
      <c r="C160" s="195"/>
      <c r="D160" s="195"/>
      <c r="E160" s="196"/>
      <c r="F160" s="127" t="s">
        <v>565</v>
      </c>
      <c r="G160" s="125" t="s">
        <v>249</v>
      </c>
      <c r="H160" s="47">
        <v>45798</v>
      </c>
      <c r="I160" s="64" t="s">
        <v>7</v>
      </c>
      <c r="J160" s="49" t="s">
        <v>865</v>
      </c>
      <c r="K160" s="48" t="s">
        <v>865</v>
      </c>
      <c r="L160" s="49" t="s">
        <v>865</v>
      </c>
    </row>
    <row r="161" spans="1:12" s="37" customFormat="1" ht="18" customHeight="1" x14ac:dyDescent="0.55000000000000004">
      <c r="A161" s="46">
        <v>149</v>
      </c>
      <c r="B161" s="194" t="s">
        <v>574</v>
      </c>
      <c r="C161" s="195"/>
      <c r="D161" s="195"/>
      <c r="E161" s="196"/>
      <c r="F161" s="127" t="s">
        <v>575</v>
      </c>
      <c r="G161" s="125" t="s">
        <v>576</v>
      </c>
      <c r="H161" s="47">
        <v>45854</v>
      </c>
      <c r="I161" s="48" t="s">
        <v>7</v>
      </c>
      <c r="J161" s="49" t="s">
        <v>865</v>
      </c>
      <c r="K161" s="48" t="s">
        <v>865</v>
      </c>
      <c r="L161" s="49" t="s">
        <v>865</v>
      </c>
    </row>
    <row r="162" spans="1:12" s="37" customFormat="1" ht="18" customHeight="1" x14ac:dyDescent="0.55000000000000004">
      <c r="A162" s="46">
        <v>150</v>
      </c>
      <c r="B162" s="194" t="s">
        <v>577</v>
      </c>
      <c r="C162" s="195"/>
      <c r="D162" s="195"/>
      <c r="E162" s="196"/>
      <c r="F162" s="127" t="s">
        <v>578</v>
      </c>
      <c r="G162" s="125" t="s">
        <v>556</v>
      </c>
      <c r="H162" s="47"/>
      <c r="I162" s="44"/>
      <c r="J162" s="49"/>
      <c r="K162" s="48"/>
      <c r="L162" s="49"/>
    </row>
    <row r="163" spans="1:12" s="37" customFormat="1" ht="18" customHeight="1" x14ac:dyDescent="0.55000000000000004">
      <c r="A163" s="46">
        <v>151</v>
      </c>
      <c r="B163" s="194" t="s">
        <v>579</v>
      </c>
      <c r="C163" s="195"/>
      <c r="D163" s="195"/>
      <c r="E163" s="196"/>
      <c r="F163" s="127" t="s">
        <v>580</v>
      </c>
      <c r="G163" s="125" t="s">
        <v>453</v>
      </c>
      <c r="H163" s="43"/>
      <c r="I163" s="48"/>
      <c r="J163" s="49"/>
      <c r="K163" s="48"/>
      <c r="L163" s="49"/>
    </row>
    <row r="164" spans="1:12" s="37" customFormat="1" ht="18" customHeight="1" x14ac:dyDescent="0.55000000000000004">
      <c r="A164" s="46">
        <v>152</v>
      </c>
      <c r="B164" s="194" t="s">
        <v>581</v>
      </c>
      <c r="C164" s="195"/>
      <c r="D164" s="195"/>
      <c r="E164" s="196"/>
      <c r="F164" s="127" t="s">
        <v>582</v>
      </c>
      <c r="G164" s="125" t="s">
        <v>583</v>
      </c>
      <c r="H164" s="47"/>
      <c r="I164" s="48"/>
      <c r="J164" s="49"/>
      <c r="K164" s="48"/>
      <c r="L164" s="49"/>
    </row>
    <row r="165" spans="1:12" s="37" customFormat="1" ht="18" customHeight="1" x14ac:dyDescent="0.55000000000000004">
      <c r="A165" s="46">
        <v>153</v>
      </c>
      <c r="B165" s="194" t="s">
        <v>584</v>
      </c>
      <c r="C165" s="195"/>
      <c r="D165" s="195"/>
      <c r="E165" s="196"/>
      <c r="F165" s="127" t="s">
        <v>585</v>
      </c>
      <c r="G165" s="125" t="s">
        <v>586</v>
      </c>
      <c r="H165" s="47">
        <v>45873</v>
      </c>
      <c r="I165" s="44" t="s">
        <v>6</v>
      </c>
      <c r="J165" s="49" t="s">
        <v>210</v>
      </c>
      <c r="K165" s="93" t="s">
        <v>877</v>
      </c>
      <c r="L165" s="49" t="s">
        <v>869</v>
      </c>
    </row>
    <row r="166" spans="1:12" s="37" customFormat="1" ht="18" customHeight="1" x14ac:dyDescent="0.55000000000000004">
      <c r="A166" s="46">
        <v>154</v>
      </c>
      <c r="B166" s="194" t="s">
        <v>572</v>
      </c>
      <c r="C166" s="195"/>
      <c r="D166" s="195"/>
      <c r="E166" s="196"/>
      <c r="F166" s="127" t="s">
        <v>573</v>
      </c>
      <c r="G166" s="125" t="s">
        <v>223</v>
      </c>
      <c r="H166" s="43"/>
      <c r="I166" s="48"/>
      <c r="J166" s="49"/>
      <c r="K166" s="48"/>
      <c r="L166" s="49"/>
    </row>
    <row r="167" spans="1:12" s="37" customFormat="1" ht="18" customHeight="1" x14ac:dyDescent="0.55000000000000004">
      <c r="A167" s="46">
        <v>155</v>
      </c>
      <c r="B167" s="194" t="s">
        <v>560</v>
      </c>
      <c r="C167" s="195"/>
      <c r="D167" s="195"/>
      <c r="E167" s="196"/>
      <c r="F167" s="128" t="s">
        <v>561</v>
      </c>
      <c r="G167" s="126" t="s">
        <v>559</v>
      </c>
      <c r="H167" s="54"/>
      <c r="I167" s="50"/>
      <c r="J167" s="49"/>
      <c r="K167" s="93"/>
      <c r="L167" s="49"/>
    </row>
    <row r="168" spans="1:12" s="37" customFormat="1" ht="18" customHeight="1" x14ac:dyDescent="0.55000000000000004">
      <c r="A168" s="46">
        <v>156</v>
      </c>
      <c r="B168" s="194" t="s">
        <v>587</v>
      </c>
      <c r="C168" s="195"/>
      <c r="D168" s="195"/>
      <c r="E168" s="196"/>
      <c r="F168" s="127" t="s">
        <v>588</v>
      </c>
      <c r="G168" s="125" t="s">
        <v>295</v>
      </c>
      <c r="H168" s="47"/>
      <c r="I168" s="48"/>
      <c r="J168" s="49"/>
      <c r="K168" s="48"/>
      <c r="L168" s="49"/>
    </row>
    <row r="169" spans="1:12" s="37" customFormat="1" ht="18" customHeight="1" x14ac:dyDescent="0.55000000000000004">
      <c r="A169" s="46">
        <v>157</v>
      </c>
      <c r="B169" s="194" t="s">
        <v>589</v>
      </c>
      <c r="C169" s="195"/>
      <c r="D169" s="195"/>
      <c r="E169" s="196"/>
      <c r="F169" s="128" t="s">
        <v>590</v>
      </c>
      <c r="G169" s="126" t="s">
        <v>488</v>
      </c>
      <c r="H169" s="47"/>
      <c r="I169" s="59"/>
      <c r="J169" s="49"/>
      <c r="K169" s="93"/>
      <c r="L169" s="49"/>
    </row>
    <row r="170" spans="1:12" s="37" customFormat="1" ht="18" customHeight="1" x14ac:dyDescent="0.55000000000000004">
      <c r="A170" s="46">
        <v>158</v>
      </c>
      <c r="B170" s="194" t="s">
        <v>591</v>
      </c>
      <c r="C170" s="195"/>
      <c r="D170" s="195"/>
      <c r="E170" s="196"/>
      <c r="F170" s="127" t="s">
        <v>592</v>
      </c>
      <c r="G170" s="125" t="s">
        <v>593</v>
      </c>
      <c r="H170" s="98"/>
      <c r="I170" s="50"/>
      <c r="J170" s="49"/>
      <c r="K170" s="93"/>
      <c r="L170" s="49"/>
    </row>
    <row r="171" spans="1:12" s="37" customFormat="1" ht="18" customHeight="1" x14ac:dyDescent="0.55000000000000004">
      <c r="A171" s="46">
        <v>159</v>
      </c>
      <c r="B171" s="194" t="s">
        <v>708</v>
      </c>
      <c r="C171" s="195"/>
      <c r="D171" s="195"/>
      <c r="E171" s="196"/>
      <c r="F171" s="127" t="s">
        <v>751</v>
      </c>
      <c r="G171" s="125" t="s">
        <v>593</v>
      </c>
      <c r="H171" s="63"/>
      <c r="I171" s="48"/>
      <c r="J171" s="49"/>
      <c r="K171" s="48"/>
      <c r="L171" s="60"/>
    </row>
    <row r="172" spans="1:12" s="37" customFormat="1" ht="18" customHeight="1" x14ac:dyDescent="0.55000000000000004">
      <c r="A172" s="46">
        <v>160</v>
      </c>
      <c r="B172" s="194" t="s">
        <v>594</v>
      </c>
      <c r="C172" s="195"/>
      <c r="D172" s="195"/>
      <c r="E172" s="196"/>
      <c r="F172" s="127" t="s">
        <v>595</v>
      </c>
      <c r="G172" s="125" t="s">
        <v>596</v>
      </c>
      <c r="H172" s="54">
        <v>45813</v>
      </c>
      <c r="I172" s="50" t="s">
        <v>7</v>
      </c>
      <c r="J172" s="49" t="s">
        <v>865</v>
      </c>
      <c r="K172" s="48" t="s">
        <v>865</v>
      </c>
      <c r="L172" s="49" t="s">
        <v>865</v>
      </c>
    </row>
    <row r="173" spans="1:12" s="37" customFormat="1" ht="18" customHeight="1" x14ac:dyDescent="0.55000000000000004">
      <c r="A173" s="46">
        <v>161</v>
      </c>
      <c r="B173" s="194" t="s">
        <v>597</v>
      </c>
      <c r="C173" s="195"/>
      <c r="D173" s="195"/>
      <c r="E173" s="196"/>
      <c r="F173" s="127" t="s">
        <v>598</v>
      </c>
      <c r="G173" s="125" t="s">
        <v>295</v>
      </c>
      <c r="H173" s="47"/>
      <c r="I173" s="48"/>
      <c r="J173" s="49"/>
      <c r="K173" s="93"/>
      <c r="L173" s="49"/>
    </row>
    <row r="174" spans="1:12" s="119" customFormat="1" ht="18" customHeight="1" x14ac:dyDescent="0.55000000000000004">
      <c r="A174" s="157">
        <v>162</v>
      </c>
      <c r="B174" s="191" t="s">
        <v>599</v>
      </c>
      <c r="C174" s="192"/>
      <c r="D174" s="192"/>
      <c r="E174" s="193"/>
      <c r="F174" s="155" t="s">
        <v>600</v>
      </c>
      <c r="G174" s="146" t="s">
        <v>864</v>
      </c>
      <c r="H174" s="123"/>
      <c r="I174" s="77"/>
      <c r="J174" s="118"/>
      <c r="K174" s="77"/>
      <c r="L174" s="118"/>
    </row>
    <row r="175" spans="1:12" s="37" customFormat="1" ht="18" customHeight="1" x14ac:dyDescent="0.55000000000000004">
      <c r="A175" s="46">
        <v>163</v>
      </c>
      <c r="B175" s="194" t="s">
        <v>601</v>
      </c>
      <c r="C175" s="195"/>
      <c r="D175" s="195"/>
      <c r="E175" s="196"/>
      <c r="F175" s="127" t="s">
        <v>602</v>
      </c>
      <c r="G175" s="125" t="s">
        <v>603</v>
      </c>
      <c r="H175" s="47">
        <v>45841</v>
      </c>
      <c r="I175" s="48" t="s">
        <v>6</v>
      </c>
      <c r="J175" s="49" t="s">
        <v>210</v>
      </c>
      <c r="K175" s="93" t="s">
        <v>873</v>
      </c>
      <c r="L175" s="49" t="s">
        <v>867</v>
      </c>
    </row>
    <row r="176" spans="1:12" s="37" customFormat="1" ht="18" customHeight="1" x14ac:dyDescent="0.55000000000000004">
      <c r="A176" s="46">
        <v>164</v>
      </c>
      <c r="B176" s="194" t="s">
        <v>604</v>
      </c>
      <c r="C176" s="195"/>
      <c r="D176" s="195"/>
      <c r="E176" s="196"/>
      <c r="F176" s="127" t="s">
        <v>605</v>
      </c>
      <c r="G176" s="125" t="s">
        <v>295</v>
      </c>
      <c r="H176" s="54">
        <v>45812</v>
      </c>
      <c r="I176" s="50" t="s">
        <v>7</v>
      </c>
      <c r="J176" s="49" t="s">
        <v>865</v>
      </c>
      <c r="K176" s="48" t="s">
        <v>865</v>
      </c>
      <c r="L176" s="49" t="s">
        <v>865</v>
      </c>
    </row>
    <row r="177" spans="1:12" s="37" customFormat="1" ht="18" customHeight="1" x14ac:dyDescent="0.55000000000000004">
      <c r="A177" s="46">
        <v>165</v>
      </c>
      <c r="B177" s="218" t="s">
        <v>752</v>
      </c>
      <c r="C177" s="219"/>
      <c r="D177" s="219"/>
      <c r="E177" s="220"/>
      <c r="F177" s="127" t="s">
        <v>606</v>
      </c>
      <c r="G177" s="125" t="s">
        <v>295</v>
      </c>
      <c r="H177" s="63">
        <v>45812</v>
      </c>
      <c r="I177" s="48" t="s">
        <v>7</v>
      </c>
      <c r="J177" s="49" t="s">
        <v>865</v>
      </c>
      <c r="K177" s="48" t="s">
        <v>865</v>
      </c>
      <c r="L177" s="60" t="s">
        <v>865</v>
      </c>
    </row>
    <row r="178" spans="1:12" s="37" customFormat="1" ht="18" customHeight="1" x14ac:dyDescent="0.55000000000000004">
      <c r="A178" s="46">
        <v>166</v>
      </c>
      <c r="B178" s="194" t="s">
        <v>607</v>
      </c>
      <c r="C178" s="195"/>
      <c r="D178" s="195"/>
      <c r="E178" s="196"/>
      <c r="F178" s="128" t="s">
        <v>608</v>
      </c>
      <c r="G178" s="126" t="s">
        <v>416</v>
      </c>
      <c r="H178" s="47"/>
      <c r="I178" s="48"/>
      <c r="J178" s="49"/>
      <c r="K178" s="93"/>
      <c r="L178" s="49"/>
    </row>
    <row r="179" spans="1:12" s="37" customFormat="1" ht="18" customHeight="1" x14ac:dyDescent="0.55000000000000004">
      <c r="A179" s="46">
        <v>167</v>
      </c>
      <c r="B179" s="194" t="s">
        <v>609</v>
      </c>
      <c r="C179" s="195"/>
      <c r="D179" s="195"/>
      <c r="E179" s="196"/>
      <c r="F179" s="127" t="s">
        <v>610</v>
      </c>
      <c r="G179" s="125" t="s">
        <v>611</v>
      </c>
      <c r="H179" s="43"/>
      <c r="I179" s="44"/>
      <c r="J179" s="49"/>
      <c r="K179" s="93"/>
      <c r="L179" s="49"/>
    </row>
    <row r="180" spans="1:12" s="37" customFormat="1" ht="18" customHeight="1" x14ac:dyDescent="0.55000000000000004">
      <c r="A180" s="46">
        <v>168</v>
      </c>
      <c r="B180" s="194" t="s">
        <v>709</v>
      </c>
      <c r="C180" s="195"/>
      <c r="D180" s="195"/>
      <c r="E180" s="196"/>
      <c r="F180" s="127" t="s">
        <v>753</v>
      </c>
      <c r="G180" s="125" t="s">
        <v>611</v>
      </c>
      <c r="H180" s="61"/>
      <c r="I180" s="48"/>
      <c r="J180" s="49"/>
      <c r="K180" s="93"/>
      <c r="L180" s="60"/>
    </row>
    <row r="181" spans="1:12" s="37" customFormat="1" ht="18" customHeight="1" x14ac:dyDescent="0.55000000000000004">
      <c r="A181" s="46">
        <v>169</v>
      </c>
      <c r="B181" s="194" t="s">
        <v>612</v>
      </c>
      <c r="C181" s="195"/>
      <c r="D181" s="195"/>
      <c r="E181" s="196"/>
      <c r="F181" s="127" t="s">
        <v>613</v>
      </c>
      <c r="G181" s="125" t="s">
        <v>614</v>
      </c>
      <c r="H181" s="43">
        <v>45910</v>
      </c>
      <c r="I181" s="44" t="s">
        <v>7</v>
      </c>
      <c r="J181" s="49" t="s">
        <v>865</v>
      </c>
      <c r="K181" s="48" t="s">
        <v>865</v>
      </c>
      <c r="L181" s="49" t="s">
        <v>865</v>
      </c>
    </row>
    <row r="182" spans="1:12" s="37" customFormat="1" ht="18" customHeight="1" x14ac:dyDescent="0.55000000000000004">
      <c r="A182" s="46">
        <v>170</v>
      </c>
      <c r="B182" s="194" t="s">
        <v>710</v>
      </c>
      <c r="C182" s="195"/>
      <c r="D182" s="195"/>
      <c r="E182" s="196"/>
      <c r="F182" s="127" t="s">
        <v>615</v>
      </c>
      <c r="G182" s="125" t="s">
        <v>614</v>
      </c>
      <c r="H182" s="61">
        <v>45910</v>
      </c>
      <c r="I182" s="48" t="s">
        <v>7</v>
      </c>
      <c r="J182" s="49" t="s">
        <v>865</v>
      </c>
      <c r="K182" s="48" t="s">
        <v>865</v>
      </c>
      <c r="L182" s="60" t="s">
        <v>865</v>
      </c>
    </row>
    <row r="183" spans="1:12" s="37" customFormat="1" ht="18" customHeight="1" x14ac:dyDescent="0.55000000000000004">
      <c r="A183" s="46">
        <v>171</v>
      </c>
      <c r="B183" s="194" t="s">
        <v>616</v>
      </c>
      <c r="C183" s="195"/>
      <c r="D183" s="195"/>
      <c r="E183" s="196"/>
      <c r="F183" s="127" t="s">
        <v>617</v>
      </c>
      <c r="G183" s="125" t="s">
        <v>618</v>
      </c>
      <c r="H183" s="43">
        <v>45895</v>
      </c>
      <c r="I183" s="44" t="s">
        <v>7</v>
      </c>
      <c r="J183" s="49" t="s">
        <v>865</v>
      </c>
      <c r="K183" s="48" t="s">
        <v>865</v>
      </c>
      <c r="L183" s="49" t="s">
        <v>865</v>
      </c>
    </row>
    <row r="184" spans="1:12" s="37" customFormat="1" ht="18" customHeight="1" x14ac:dyDescent="0.55000000000000004">
      <c r="A184" s="46">
        <v>172</v>
      </c>
      <c r="B184" s="194" t="s">
        <v>711</v>
      </c>
      <c r="C184" s="195"/>
      <c r="D184" s="195"/>
      <c r="E184" s="196"/>
      <c r="F184" s="127" t="s">
        <v>754</v>
      </c>
      <c r="G184" s="125" t="s">
        <v>618</v>
      </c>
      <c r="H184" s="61">
        <v>45895</v>
      </c>
      <c r="I184" s="48" t="s">
        <v>7</v>
      </c>
      <c r="J184" s="49" t="s">
        <v>865</v>
      </c>
      <c r="K184" s="48" t="s">
        <v>865</v>
      </c>
      <c r="L184" s="60" t="s">
        <v>865</v>
      </c>
    </row>
    <row r="185" spans="1:12" s="37" customFormat="1" ht="18" customHeight="1" x14ac:dyDescent="0.55000000000000004">
      <c r="A185" s="46">
        <v>173</v>
      </c>
      <c r="B185" s="194" t="s">
        <v>619</v>
      </c>
      <c r="C185" s="195"/>
      <c r="D185" s="195"/>
      <c r="E185" s="196"/>
      <c r="F185" s="127" t="s">
        <v>620</v>
      </c>
      <c r="G185" s="125" t="s">
        <v>273</v>
      </c>
      <c r="H185" s="43"/>
      <c r="I185" s="44"/>
      <c r="J185" s="49"/>
      <c r="K185" s="48"/>
      <c r="L185" s="49"/>
    </row>
    <row r="186" spans="1:12" s="37" customFormat="1" ht="18" customHeight="1" x14ac:dyDescent="0.55000000000000004">
      <c r="A186" s="46">
        <v>174</v>
      </c>
      <c r="B186" s="194" t="s">
        <v>621</v>
      </c>
      <c r="C186" s="195"/>
      <c r="D186" s="195"/>
      <c r="E186" s="196"/>
      <c r="F186" s="127" t="s">
        <v>622</v>
      </c>
      <c r="G186" s="125" t="s">
        <v>252</v>
      </c>
      <c r="H186" s="43">
        <v>45875</v>
      </c>
      <c r="I186" s="44" t="s">
        <v>7</v>
      </c>
      <c r="J186" s="49" t="s">
        <v>865</v>
      </c>
      <c r="K186" s="48" t="s">
        <v>865</v>
      </c>
      <c r="L186" s="49" t="s">
        <v>865</v>
      </c>
    </row>
    <row r="187" spans="1:12" s="119" customFormat="1" ht="18" customHeight="1" x14ac:dyDescent="0.55000000000000004">
      <c r="A187" s="157">
        <v>175</v>
      </c>
      <c r="B187" s="191" t="s">
        <v>848</v>
      </c>
      <c r="C187" s="192"/>
      <c r="D187" s="192"/>
      <c r="E187" s="193"/>
      <c r="F187" s="155" t="s">
        <v>855</v>
      </c>
      <c r="G187" s="146" t="s">
        <v>252</v>
      </c>
      <c r="H187" s="158">
        <v>45875</v>
      </c>
      <c r="I187" s="159" t="s">
        <v>7</v>
      </c>
      <c r="J187" s="118" t="s">
        <v>865</v>
      </c>
      <c r="K187" s="77" t="s">
        <v>865</v>
      </c>
      <c r="L187" s="118" t="s">
        <v>865</v>
      </c>
    </row>
    <row r="188" spans="1:12" s="37" customFormat="1" x14ac:dyDescent="0.55000000000000004">
      <c r="A188" s="46">
        <v>176</v>
      </c>
      <c r="B188" s="194" t="s">
        <v>623</v>
      </c>
      <c r="C188" s="195"/>
      <c r="D188" s="195"/>
      <c r="E188" s="196"/>
      <c r="F188" s="128" t="s">
        <v>624</v>
      </c>
      <c r="G188" s="126" t="s">
        <v>625</v>
      </c>
      <c r="H188" s="98"/>
      <c r="I188" s="59"/>
      <c r="J188" s="49"/>
      <c r="K188" s="93"/>
      <c r="L188" s="49"/>
    </row>
    <row r="189" spans="1:12" s="37" customFormat="1" ht="18" customHeight="1" x14ac:dyDescent="0.55000000000000004">
      <c r="A189" s="46">
        <v>177</v>
      </c>
      <c r="B189" s="194" t="s">
        <v>626</v>
      </c>
      <c r="C189" s="195"/>
      <c r="D189" s="195"/>
      <c r="E189" s="196"/>
      <c r="F189" s="127" t="s">
        <v>627</v>
      </c>
      <c r="G189" s="125" t="s">
        <v>396</v>
      </c>
      <c r="H189" s="47"/>
      <c r="I189" s="48"/>
      <c r="J189" s="49"/>
      <c r="K189" s="93"/>
      <c r="L189" s="49"/>
    </row>
    <row r="190" spans="1:12" s="37" customFormat="1" ht="18" customHeight="1" x14ac:dyDescent="0.55000000000000004">
      <c r="A190" s="46">
        <v>178</v>
      </c>
      <c r="B190" s="191" t="s">
        <v>750</v>
      </c>
      <c r="C190" s="192"/>
      <c r="D190" s="192"/>
      <c r="E190" s="193"/>
      <c r="F190" s="127" t="s">
        <v>532</v>
      </c>
      <c r="G190" s="125" t="s">
        <v>396</v>
      </c>
      <c r="H190" s="63"/>
      <c r="I190" s="48"/>
      <c r="J190" s="49"/>
      <c r="K190" s="93"/>
      <c r="L190" s="60"/>
    </row>
    <row r="191" spans="1:12" s="37" customFormat="1" ht="18" customHeight="1" x14ac:dyDescent="0.55000000000000004">
      <c r="A191" s="46">
        <v>179</v>
      </c>
      <c r="B191" s="194" t="s">
        <v>628</v>
      </c>
      <c r="C191" s="195"/>
      <c r="D191" s="195"/>
      <c r="E191" s="196"/>
      <c r="F191" s="127" t="s">
        <v>629</v>
      </c>
      <c r="G191" s="125" t="s">
        <v>630</v>
      </c>
      <c r="H191" s="43">
        <v>45903</v>
      </c>
      <c r="I191" s="44" t="s">
        <v>7</v>
      </c>
      <c r="J191" s="49" t="s">
        <v>865</v>
      </c>
      <c r="K191" s="48" t="s">
        <v>865</v>
      </c>
      <c r="L191" s="49" t="s">
        <v>865</v>
      </c>
    </row>
    <row r="192" spans="1:12" s="37" customFormat="1" ht="18" customHeight="1" x14ac:dyDescent="0.55000000000000004">
      <c r="A192" s="46">
        <v>180</v>
      </c>
      <c r="B192" s="194" t="s">
        <v>631</v>
      </c>
      <c r="C192" s="195"/>
      <c r="D192" s="195"/>
      <c r="E192" s="196"/>
      <c r="F192" s="127" t="s">
        <v>632</v>
      </c>
      <c r="G192" s="125" t="s">
        <v>630</v>
      </c>
      <c r="H192" s="47">
        <v>45903</v>
      </c>
      <c r="I192" s="48" t="s">
        <v>7</v>
      </c>
      <c r="J192" s="49" t="s">
        <v>865</v>
      </c>
      <c r="K192" s="48" t="s">
        <v>865</v>
      </c>
      <c r="L192" s="49" t="s">
        <v>865</v>
      </c>
    </row>
    <row r="193" spans="1:12" s="37" customFormat="1" ht="18" customHeight="1" x14ac:dyDescent="0.55000000000000004">
      <c r="A193" s="170">
        <v>181</v>
      </c>
      <c r="B193" s="197" t="s">
        <v>633</v>
      </c>
      <c r="C193" s="198"/>
      <c r="D193" s="198"/>
      <c r="E193" s="199"/>
      <c r="F193" s="128" t="s">
        <v>634</v>
      </c>
      <c r="G193" s="126" t="s">
        <v>635</v>
      </c>
      <c r="H193" s="98">
        <v>45903</v>
      </c>
      <c r="I193" s="59" t="s">
        <v>6</v>
      </c>
      <c r="J193" s="49" t="s">
        <v>214</v>
      </c>
      <c r="K193" s="93" t="s">
        <v>809</v>
      </c>
      <c r="L193" s="49" t="s">
        <v>867</v>
      </c>
    </row>
    <row r="194" spans="1:12" s="37" customFormat="1" ht="18" customHeight="1" x14ac:dyDescent="0.55000000000000004">
      <c r="A194" s="176"/>
      <c r="B194" s="177"/>
      <c r="C194" s="178"/>
      <c r="D194" s="178"/>
      <c r="E194" s="179"/>
      <c r="F194" s="177"/>
      <c r="G194" s="186"/>
      <c r="H194" s="98"/>
      <c r="I194" s="59"/>
      <c r="J194" s="49" t="s">
        <v>214</v>
      </c>
      <c r="K194" s="93" t="s">
        <v>882</v>
      </c>
      <c r="L194" s="49" t="s">
        <v>867</v>
      </c>
    </row>
    <row r="195" spans="1:12" s="37" customFormat="1" ht="18" customHeight="1" x14ac:dyDescent="0.55000000000000004">
      <c r="A195" s="42"/>
      <c r="B195" s="171"/>
      <c r="C195" s="172"/>
      <c r="D195" s="172"/>
      <c r="E195" s="173"/>
      <c r="F195" s="177"/>
      <c r="G195" s="180"/>
      <c r="H195" s="98"/>
      <c r="I195" s="59"/>
      <c r="J195" s="49" t="s">
        <v>214</v>
      </c>
      <c r="K195" s="93" t="s">
        <v>883</v>
      </c>
      <c r="L195" s="49" t="s">
        <v>867</v>
      </c>
    </row>
    <row r="196" spans="1:12" s="119" customFormat="1" ht="18" customHeight="1" x14ac:dyDescent="0.55000000000000004">
      <c r="A196" s="157">
        <v>182</v>
      </c>
      <c r="B196" s="191" t="s">
        <v>849</v>
      </c>
      <c r="C196" s="192"/>
      <c r="D196" s="192"/>
      <c r="E196" s="193"/>
      <c r="F196" s="135" t="s">
        <v>854</v>
      </c>
      <c r="G196" s="145" t="s">
        <v>851</v>
      </c>
      <c r="H196" s="123"/>
      <c r="I196" s="77"/>
      <c r="J196" s="118"/>
      <c r="K196" s="156"/>
      <c r="L196" s="118"/>
    </row>
    <row r="197" spans="1:12" s="37" customFormat="1" ht="18" customHeight="1" x14ac:dyDescent="0.55000000000000004">
      <c r="A197" s="46">
        <v>183</v>
      </c>
      <c r="B197" s="194" t="s">
        <v>636</v>
      </c>
      <c r="C197" s="195"/>
      <c r="D197" s="195"/>
      <c r="E197" s="196"/>
      <c r="F197" s="127" t="s">
        <v>637</v>
      </c>
      <c r="G197" s="125" t="s">
        <v>638</v>
      </c>
      <c r="H197" s="47"/>
      <c r="I197" s="48"/>
      <c r="J197" s="49"/>
      <c r="K197" s="48"/>
      <c r="L197" s="49"/>
    </row>
    <row r="198" spans="1:12" s="37" customFormat="1" ht="18" customHeight="1" x14ac:dyDescent="0.55000000000000004">
      <c r="A198" s="46">
        <v>184</v>
      </c>
      <c r="B198" s="194" t="s">
        <v>691</v>
      </c>
      <c r="C198" s="195"/>
      <c r="D198" s="195"/>
      <c r="E198" s="196"/>
      <c r="F198" s="127" t="s">
        <v>639</v>
      </c>
      <c r="G198" s="125" t="s">
        <v>638</v>
      </c>
      <c r="H198" s="63"/>
      <c r="I198" s="62"/>
      <c r="J198" s="62"/>
      <c r="K198" s="62"/>
      <c r="L198" s="94"/>
    </row>
    <row r="199" spans="1:12" s="37" customFormat="1" ht="18" customHeight="1" x14ac:dyDescent="0.55000000000000004">
      <c r="A199" s="46">
        <v>185</v>
      </c>
      <c r="B199" s="194" t="s">
        <v>640</v>
      </c>
      <c r="C199" s="195"/>
      <c r="D199" s="195"/>
      <c r="E199" s="196"/>
      <c r="F199" s="127" t="s">
        <v>641</v>
      </c>
      <c r="G199" s="125" t="s">
        <v>247</v>
      </c>
      <c r="H199" s="43"/>
      <c r="I199" s="44"/>
      <c r="J199" s="62"/>
      <c r="K199" s="62"/>
      <c r="L199" s="94"/>
    </row>
    <row r="200" spans="1:12" s="37" customFormat="1" ht="18" customHeight="1" x14ac:dyDescent="0.55000000000000004">
      <c r="A200" s="46">
        <v>186</v>
      </c>
      <c r="B200" s="191" t="s">
        <v>697</v>
      </c>
      <c r="C200" s="192"/>
      <c r="D200" s="192"/>
      <c r="E200" s="193"/>
      <c r="F200" s="127" t="s">
        <v>246</v>
      </c>
      <c r="G200" s="125" t="s">
        <v>247</v>
      </c>
      <c r="H200" s="63"/>
      <c r="I200" s="47"/>
      <c r="J200" s="62"/>
      <c r="K200" s="62"/>
      <c r="L200" s="94"/>
    </row>
    <row r="201" spans="1:12" s="37" customFormat="1" ht="18" customHeight="1" x14ac:dyDescent="0.55000000000000004">
      <c r="A201" s="46">
        <v>187</v>
      </c>
      <c r="B201" s="194" t="s">
        <v>642</v>
      </c>
      <c r="C201" s="195"/>
      <c r="D201" s="195"/>
      <c r="E201" s="196"/>
      <c r="F201" s="127" t="s">
        <v>643</v>
      </c>
      <c r="G201" s="125" t="s">
        <v>638</v>
      </c>
      <c r="H201" s="43">
        <v>45797</v>
      </c>
      <c r="I201" s="44" t="s">
        <v>7</v>
      </c>
      <c r="J201" s="49" t="s">
        <v>865</v>
      </c>
      <c r="K201" s="48" t="s">
        <v>865</v>
      </c>
      <c r="L201" s="49" t="s">
        <v>865</v>
      </c>
    </row>
    <row r="202" spans="1:12" s="37" customFormat="1" ht="18" customHeight="1" x14ac:dyDescent="0.55000000000000004">
      <c r="A202" s="46">
        <v>188</v>
      </c>
      <c r="B202" s="194" t="s">
        <v>644</v>
      </c>
      <c r="C202" s="195"/>
      <c r="D202" s="195"/>
      <c r="E202" s="196"/>
      <c r="F202" s="127" t="s">
        <v>645</v>
      </c>
      <c r="G202" s="125" t="s">
        <v>646</v>
      </c>
      <c r="H202" s="54">
        <v>45807</v>
      </c>
      <c r="I202" s="50" t="s">
        <v>7</v>
      </c>
      <c r="J202" s="49" t="s">
        <v>865</v>
      </c>
      <c r="K202" s="48" t="s">
        <v>865</v>
      </c>
      <c r="L202" s="49" t="s">
        <v>865</v>
      </c>
    </row>
    <row r="203" spans="1:12" s="37" customFormat="1" ht="18" customHeight="1" x14ac:dyDescent="0.55000000000000004">
      <c r="A203" s="46">
        <v>189</v>
      </c>
      <c r="B203" s="194" t="s">
        <v>647</v>
      </c>
      <c r="C203" s="195"/>
      <c r="D203" s="195"/>
      <c r="E203" s="196"/>
      <c r="F203" s="127" t="s">
        <v>648</v>
      </c>
      <c r="G203" s="125" t="s">
        <v>245</v>
      </c>
      <c r="H203" s="47">
        <v>45839</v>
      </c>
      <c r="I203" s="48" t="s">
        <v>7</v>
      </c>
      <c r="J203" s="49" t="s">
        <v>865</v>
      </c>
      <c r="K203" s="48" t="s">
        <v>865</v>
      </c>
      <c r="L203" s="49" t="s">
        <v>865</v>
      </c>
    </row>
    <row r="204" spans="1:12" s="37" customFormat="1" ht="18" customHeight="1" x14ac:dyDescent="0.55000000000000004">
      <c r="A204" s="46">
        <v>190</v>
      </c>
      <c r="B204" s="191" t="s">
        <v>649</v>
      </c>
      <c r="C204" s="192"/>
      <c r="D204" s="192"/>
      <c r="E204" s="193"/>
      <c r="F204" s="127" t="s">
        <v>650</v>
      </c>
      <c r="G204" s="125" t="s">
        <v>376</v>
      </c>
      <c r="H204" s="47">
        <v>45897</v>
      </c>
      <c r="I204" s="44" t="s">
        <v>7</v>
      </c>
      <c r="J204" s="49" t="s">
        <v>865</v>
      </c>
      <c r="K204" s="48" t="s">
        <v>865</v>
      </c>
      <c r="L204" s="49" t="s">
        <v>865</v>
      </c>
    </row>
    <row r="205" spans="1:12" s="37" customFormat="1" ht="18" customHeight="1" x14ac:dyDescent="0.55000000000000004">
      <c r="A205" s="46">
        <v>191</v>
      </c>
      <c r="B205" s="194" t="s">
        <v>651</v>
      </c>
      <c r="C205" s="195"/>
      <c r="D205" s="195"/>
      <c r="E205" s="196"/>
      <c r="F205" s="127" t="s">
        <v>652</v>
      </c>
      <c r="G205" s="125" t="s">
        <v>653</v>
      </c>
      <c r="H205" s="43"/>
      <c r="I205" s="44"/>
      <c r="J205" s="49"/>
      <c r="K205" s="48"/>
      <c r="L205" s="49"/>
    </row>
    <row r="206" spans="1:12" s="37" customFormat="1" ht="18" customHeight="1" x14ac:dyDescent="0.55000000000000004">
      <c r="A206" s="46">
        <v>192</v>
      </c>
      <c r="B206" s="194" t="s">
        <v>654</v>
      </c>
      <c r="C206" s="195"/>
      <c r="D206" s="195"/>
      <c r="E206" s="196"/>
      <c r="F206" s="127" t="s">
        <v>655</v>
      </c>
      <c r="G206" s="125" t="s">
        <v>653</v>
      </c>
      <c r="H206" s="43">
        <v>45806</v>
      </c>
      <c r="I206" s="44" t="s">
        <v>7</v>
      </c>
      <c r="J206" s="49" t="s">
        <v>865</v>
      </c>
      <c r="K206" s="48" t="s">
        <v>865</v>
      </c>
      <c r="L206" s="49" t="s">
        <v>865</v>
      </c>
    </row>
    <row r="207" spans="1:12" s="37" customFormat="1" ht="18" customHeight="1" x14ac:dyDescent="0.55000000000000004">
      <c r="A207" s="46">
        <v>193</v>
      </c>
      <c r="B207" s="194" t="s">
        <v>656</v>
      </c>
      <c r="C207" s="195"/>
      <c r="D207" s="195"/>
      <c r="E207" s="196"/>
      <c r="F207" s="128" t="s">
        <v>657</v>
      </c>
      <c r="G207" s="126" t="s">
        <v>658</v>
      </c>
      <c r="H207" s="98">
        <v>45897</v>
      </c>
      <c r="I207" s="59" t="s">
        <v>6</v>
      </c>
      <c r="J207" s="49" t="s">
        <v>211</v>
      </c>
      <c r="K207" s="93" t="s">
        <v>785</v>
      </c>
      <c r="L207" s="49" t="s">
        <v>867</v>
      </c>
    </row>
    <row r="208" spans="1:12" s="37" customFormat="1" ht="18" customHeight="1" x14ac:dyDescent="0.55000000000000004">
      <c r="A208" s="46">
        <v>194</v>
      </c>
      <c r="B208" s="194" t="s">
        <v>659</v>
      </c>
      <c r="C208" s="195"/>
      <c r="D208" s="195"/>
      <c r="E208" s="196"/>
      <c r="F208" s="127" t="s">
        <v>660</v>
      </c>
      <c r="G208" s="125" t="s">
        <v>553</v>
      </c>
      <c r="H208" s="47">
        <v>45846</v>
      </c>
      <c r="I208" s="48" t="s">
        <v>6</v>
      </c>
      <c r="J208" s="49" t="s">
        <v>214</v>
      </c>
      <c r="K208" s="154" t="s">
        <v>872</v>
      </c>
      <c r="L208" s="49" t="s">
        <v>869</v>
      </c>
    </row>
    <row r="209" spans="1:13" s="37" customFormat="1" ht="18" customHeight="1" x14ac:dyDescent="0.55000000000000004">
      <c r="A209" s="46">
        <v>195</v>
      </c>
      <c r="B209" s="194" t="s">
        <v>661</v>
      </c>
      <c r="C209" s="195"/>
      <c r="D209" s="195"/>
      <c r="E209" s="196"/>
      <c r="F209" s="127" t="s">
        <v>662</v>
      </c>
      <c r="G209" s="125" t="s">
        <v>638</v>
      </c>
      <c r="H209" s="98">
        <v>45825</v>
      </c>
      <c r="I209" s="59" t="s">
        <v>7</v>
      </c>
      <c r="J209" s="49" t="s">
        <v>865</v>
      </c>
      <c r="K209" s="48" t="s">
        <v>865</v>
      </c>
      <c r="L209" s="49" t="s">
        <v>865</v>
      </c>
    </row>
    <row r="210" spans="1:13" s="37" customFormat="1" ht="18" customHeight="1" x14ac:dyDescent="0.55000000000000004">
      <c r="A210" s="46">
        <v>196</v>
      </c>
      <c r="B210" s="194" t="s">
        <v>663</v>
      </c>
      <c r="C210" s="195"/>
      <c r="D210" s="195"/>
      <c r="E210" s="196"/>
      <c r="F210" s="127" t="s">
        <v>664</v>
      </c>
      <c r="G210" s="125" t="s">
        <v>509</v>
      </c>
      <c r="H210" s="47"/>
      <c r="I210" s="48"/>
      <c r="J210" s="49"/>
      <c r="K210" s="48"/>
      <c r="L210" s="49"/>
    </row>
    <row r="211" spans="1:13" s="37" customFormat="1" ht="18" customHeight="1" x14ac:dyDescent="0.55000000000000004">
      <c r="A211" s="46">
        <v>197</v>
      </c>
      <c r="B211" s="194" t="s">
        <v>755</v>
      </c>
      <c r="C211" s="195"/>
      <c r="D211" s="195"/>
      <c r="E211" s="196"/>
      <c r="F211" s="127" t="s">
        <v>665</v>
      </c>
      <c r="G211" s="125" t="s">
        <v>509</v>
      </c>
      <c r="H211" s="63"/>
      <c r="I211" s="49"/>
      <c r="J211" s="49"/>
      <c r="K211" s="49"/>
      <c r="L211" s="60"/>
    </row>
    <row r="212" spans="1:13" s="37" customFormat="1" ht="18" customHeight="1" x14ac:dyDescent="0.55000000000000004">
      <c r="A212" s="46">
        <v>198</v>
      </c>
      <c r="B212" s="194" t="s">
        <v>666</v>
      </c>
      <c r="C212" s="195"/>
      <c r="D212" s="195"/>
      <c r="E212" s="196"/>
      <c r="F212" s="127" t="s">
        <v>667</v>
      </c>
      <c r="G212" s="125" t="s">
        <v>668</v>
      </c>
      <c r="H212" s="43"/>
      <c r="I212" s="44"/>
      <c r="J212" s="49"/>
      <c r="K212" s="48"/>
      <c r="L212" s="49"/>
    </row>
    <row r="213" spans="1:13" s="37" customFormat="1" ht="18" customHeight="1" x14ac:dyDescent="0.55000000000000004">
      <c r="A213" s="46">
        <v>199</v>
      </c>
      <c r="B213" s="194" t="s">
        <v>669</v>
      </c>
      <c r="C213" s="195"/>
      <c r="D213" s="195"/>
      <c r="E213" s="196"/>
      <c r="F213" s="127" t="s">
        <v>670</v>
      </c>
      <c r="G213" s="125" t="s">
        <v>460</v>
      </c>
      <c r="H213" s="43">
        <v>45854</v>
      </c>
      <c r="I213" s="44" t="s">
        <v>7</v>
      </c>
      <c r="J213" s="49" t="s">
        <v>865</v>
      </c>
      <c r="K213" s="48" t="s">
        <v>865</v>
      </c>
      <c r="L213" s="49" t="s">
        <v>865</v>
      </c>
    </row>
    <row r="214" spans="1:13" s="37" customFormat="1" ht="18" customHeight="1" x14ac:dyDescent="0.55000000000000004">
      <c r="A214" s="46">
        <v>200</v>
      </c>
      <c r="B214" s="194" t="s">
        <v>671</v>
      </c>
      <c r="C214" s="195"/>
      <c r="D214" s="195"/>
      <c r="E214" s="196"/>
      <c r="F214" s="127" t="s">
        <v>672</v>
      </c>
      <c r="G214" s="125" t="s">
        <v>673</v>
      </c>
      <c r="H214" s="43"/>
      <c r="I214" s="44"/>
      <c r="J214" s="49"/>
      <c r="K214" s="48"/>
      <c r="L214" s="49"/>
    </row>
    <row r="215" spans="1:13" s="37" customFormat="1" ht="18" customHeight="1" x14ac:dyDescent="0.55000000000000004">
      <c r="A215" s="46">
        <v>201</v>
      </c>
      <c r="B215" s="194" t="s">
        <v>674</v>
      </c>
      <c r="C215" s="195"/>
      <c r="D215" s="195"/>
      <c r="E215" s="196"/>
      <c r="F215" s="127" t="s">
        <v>756</v>
      </c>
      <c r="G215" s="125" t="s">
        <v>675</v>
      </c>
      <c r="H215" s="43"/>
      <c r="I215" s="44"/>
      <c r="J215" s="49"/>
      <c r="K215" s="93"/>
      <c r="L215" s="49"/>
    </row>
    <row r="216" spans="1:13" s="37" customFormat="1" ht="18" customHeight="1" x14ac:dyDescent="0.55000000000000004">
      <c r="A216" s="46">
        <v>202</v>
      </c>
      <c r="B216" s="194" t="s">
        <v>676</v>
      </c>
      <c r="C216" s="195"/>
      <c r="D216" s="195"/>
      <c r="E216" s="196"/>
      <c r="F216" s="128" t="s">
        <v>677</v>
      </c>
      <c r="G216" s="126" t="s">
        <v>416</v>
      </c>
      <c r="H216" s="98"/>
      <c r="I216" s="59"/>
      <c r="J216" s="49"/>
      <c r="K216" s="93"/>
      <c r="L216" s="49"/>
    </row>
    <row r="217" spans="1:13" s="37" customFormat="1" ht="18" customHeight="1" x14ac:dyDescent="0.55000000000000004">
      <c r="A217" s="46">
        <v>203</v>
      </c>
      <c r="B217" s="194" t="s">
        <v>690</v>
      </c>
      <c r="C217" s="195"/>
      <c r="D217" s="195"/>
      <c r="E217" s="196"/>
      <c r="F217" s="127" t="s">
        <v>678</v>
      </c>
      <c r="G217" s="125" t="s">
        <v>416</v>
      </c>
      <c r="H217" s="62"/>
      <c r="I217" s="48"/>
      <c r="J217" s="49"/>
      <c r="K217" s="48"/>
      <c r="L217" s="60"/>
    </row>
    <row r="218" spans="1:13" s="37" customFormat="1" ht="18" customHeight="1" x14ac:dyDescent="0.55000000000000004">
      <c r="A218" s="46">
        <v>204</v>
      </c>
      <c r="B218" s="194" t="s">
        <v>679</v>
      </c>
      <c r="C218" s="195"/>
      <c r="D218" s="195"/>
      <c r="E218" s="196"/>
      <c r="F218" s="128" t="s">
        <v>680</v>
      </c>
      <c r="G218" s="126" t="s">
        <v>681</v>
      </c>
      <c r="H218" s="98"/>
      <c r="I218" s="59"/>
      <c r="J218" s="49"/>
      <c r="K218" s="93"/>
      <c r="L218" s="49"/>
    </row>
    <row r="219" spans="1:13" s="119" customFormat="1" ht="18" customHeight="1" x14ac:dyDescent="0.55000000000000004">
      <c r="A219" s="157">
        <v>205</v>
      </c>
      <c r="B219" s="191" t="s">
        <v>852</v>
      </c>
      <c r="C219" s="192"/>
      <c r="D219" s="192"/>
      <c r="E219" s="193"/>
      <c r="F219" s="135" t="s">
        <v>853</v>
      </c>
      <c r="G219" s="145" t="s">
        <v>681</v>
      </c>
      <c r="H219" s="123"/>
      <c r="I219" s="77"/>
      <c r="J219" s="118"/>
      <c r="K219" s="156"/>
      <c r="L219" s="118"/>
    </row>
    <row r="220" spans="1:13" s="37" customFormat="1" ht="18" customHeight="1" x14ac:dyDescent="0.55000000000000004">
      <c r="A220" s="46">
        <v>206</v>
      </c>
      <c r="B220" s="194" t="s">
        <v>682</v>
      </c>
      <c r="C220" s="195"/>
      <c r="D220" s="195"/>
      <c r="E220" s="196"/>
      <c r="F220" s="127" t="s">
        <v>683</v>
      </c>
      <c r="G220" s="126" t="s">
        <v>4</v>
      </c>
      <c r="H220" s="47">
        <v>45924</v>
      </c>
      <c r="I220" s="48" t="s">
        <v>7</v>
      </c>
      <c r="J220" s="49" t="s">
        <v>865</v>
      </c>
      <c r="K220" s="48" t="s">
        <v>865</v>
      </c>
      <c r="L220" s="49" t="s">
        <v>865</v>
      </c>
    </row>
    <row r="221" spans="1:13" s="37" customFormat="1" ht="18" customHeight="1" x14ac:dyDescent="0.55000000000000004">
      <c r="A221" s="46">
        <v>207</v>
      </c>
      <c r="B221" s="194" t="s">
        <v>692</v>
      </c>
      <c r="C221" s="195"/>
      <c r="D221" s="195"/>
      <c r="E221" s="196"/>
      <c r="F221" s="127" t="s">
        <v>757</v>
      </c>
      <c r="G221" s="125" t="s">
        <v>4</v>
      </c>
      <c r="H221" s="61">
        <v>45924</v>
      </c>
      <c r="I221" s="48" t="s">
        <v>7</v>
      </c>
      <c r="J221" s="49" t="s">
        <v>865</v>
      </c>
      <c r="K221" s="48" t="s">
        <v>865</v>
      </c>
      <c r="L221" s="60" t="s">
        <v>865</v>
      </c>
    </row>
    <row r="222" spans="1:13" s="37" customFormat="1" ht="18" customHeight="1" x14ac:dyDescent="0.55000000000000004">
      <c r="A222" s="46">
        <v>208</v>
      </c>
      <c r="B222" s="194" t="s">
        <v>684</v>
      </c>
      <c r="C222" s="195"/>
      <c r="D222" s="195"/>
      <c r="E222" s="196"/>
      <c r="F222" s="127" t="s">
        <v>685</v>
      </c>
      <c r="G222" s="125" t="s">
        <v>686</v>
      </c>
      <c r="H222" s="61">
        <v>45894</v>
      </c>
      <c r="I222" s="44" t="s">
        <v>7</v>
      </c>
      <c r="J222" s="49" t="s">
        <v>865</v>
      </c>
      <c r="K222" s="48" t="s">
        <v>865</v>
      </c>
      <c r="L222" s="49" t="s">
        <v>865</v>
      </c>
    </row>
    <row r="223" spans="1:13" s="108" customFormat="1" ht="18.399999999999999" hidden="1" customHeight="1" x14ac:dyDescent="0.55000000000000004">
      <c r="A223" s="107"/>
      <c r="B223" s="33"/>
      <c r="C223" s="33"/>
      <c r="D223" s="33"/>
      <c r="E223" s="33"/>
      <c r="F223" s="33"/>
      <c r="G223" s="147"/>
      <c r="H223" s="115">
        <v>203</v>
      </c>
      <c r="I223" s="35"/>
      <c r="J223" s="36"/>
      <c r="K223" s="35"/>
      <c r="L223" s="36"/>
      <c r="M223" s="107"/>
    </row>
    <row r="224" spans="1:13" s="108" customFormat="1" ht="18.399999999999999" hidden="1" customHeight="1" x14ac:dyDescent="0.55000000000000004">
      <c r="A224" s="107"/>
      <c r="B224" s="33"/>
      <c r="C224" s="33"/>
      <c r="D224" s="33"/>
      <c r="E224" s="33"/>
      <c r="F224" s="222" t="s">
        <v>828</v>
      </c>
      <c r="G224" s="222"/>
      <c r="H224" s="115">
        <f>H223+'R7地域型保育事業'!M27+'R7認定こども園'!M13+'R7区立保育園'!I51</f>
        <v>277</v>
      </c>
      <c r="I224" s="35"/>
      <c r="J224" s="36"/>
      <c r="K224" s="35"/>
      <c r="L224" s="36"/>
      <c r="M224" s="107"/>
    </row>
    <row r="225" spans="2:12" s="29" customFormat="1" ht="14.25" customHeight="1" x14ac:dyDescent="0.55000000000000004">
      <c r="B225" s="25"/>
      <c r="C225" s="25"/>
      <c r="D225" s="25"/>
      <c r="E225" s="25"/>
      <c r="F225" s="25"/>
      <c r="G225" s="139"/>
      <c r="H225" s="95"/>
      <c r="I225" s="27"/>
      <c r="J225" s="28"/>
      <c r="K225" s="27"/>
      <c r="L225" s="28"/>
    </row>
    <row r="227" spans="2:12" s="29" customFormat="1" ht="40.5" customHeight="1" x14ac:dyDescent="0.55000000000000004">
      <c r="B227" s="25"/>
      <c r="C227" s="25"/>
      <c r="D227" s="25"/>
      <c r="E227" s="25"/>
      <c r="F227" s="25"/>
      <c r="G227" s="139"/>
      <c r="H227" s="95"/>
      <c r="I227" s="27"/>
      <c r="J227" s="28"/>
      <c r="K227" s="27"/>
      <c r="L227" s="28"/>
    </row>
    <row r="229" spans="2:12" s="29" customFormat="1" ht="40.5" customHeight="1" x14ac:dyDescent="0.55000000000000004">
      <c r="B229" s="25"/>
      <c r="C229" s="25"/>
      <c r="D229" s="25"/>
      <c r="E229" s="25"/>
      <c r="F229" s="25"/>
      <c r="G229" s="139"/>
      <c r="H229" s="95"/>
      <c r="I229" s="27"/>
      <c r="J229" s="28"/>
      <c r="K229" s="27"/>
      <c r="L229" s="28"/>
    </row>
    <row r="231" spans="2:12" s="29" customFormat="1" ht="28.5" customHeight="1" x14ac:dyDescent="0.55000000000000004">
      <c r="B231" s="25"/>
      <c r="C231" s="25"/>
      <c r="D231" s="25"/>
      <c r="E231" s="25"/>
      <c r="F231" s="25"/>
      <c r="G231" s="139"/>
      <c r="H231" s="95"/>
      <c r="I231" s="27"/>
      <c r="J231" s="28"/>
      <c r="K231" s="27"/>
      <c r="L231" s="28"/>
    </row>
    <row r="233" spans="2:12" s="29" customFormat="1" ht="28.5" customHeight="1" x14ac:dyDescent="0.55000000000000004">
      <c r="B233" s="25"/>
      <c r="C233" s="25"/>
      <c r="D233" s="25"/>
      <c r="E233" s="25"/>
      <c r="F233" s="25"/>
      <c r="G233" s="139"/>
      <c r="H233" s="95"/>
      <c r="I233" s="27"/>
      <c r="J233" s="28"/>
      <c r="K233" s="27"/>
      <c r="L233" s="28"/>
    </row>
    <row r="235" spans="2:12" s="29" customFormat="1" ht="28.5" customHeight="1" x14ac:dyDescent="0.55000000000000004">
      <c r="B235" s="25"/>
      <c r="C235" s="25"/>
      <c r="D235" s="25"/>
      <c r="E235" s="25"/>
      <c r="F235" s="25"/>
      <c r="G235" s="139"/>
      <c r="H235" s="95"/>
      <c r="I235" s="27"/>
      <c r="J235" s="28"/>
      <c r="K235" s="27"/>
      <c r="L235" s="28"/>
    </row>
    <row r="239" spans="2:12" s="29" customFormat="1" ht="28.5" customHeight="1" x14ac:dyDescent="0.55000000000000004">
      <c r="B239" s="25"/>
      <c r="C239" s="25"/>
      <c r="D239" s="25"/>
      <c r="E239" s="25"/>
      <c r="F239" s="25"/>
      <c r="G239" s="139"/>
      <c r="H239" s="95"/>
      <c r="I239" s="27"/>
      <c r="J239" s="28"/>
      <c r="K239" s="27"/>
      <c r="L239" s="28"/>
    </row>
    <row r="242" spans="2:12" s="29" customFormat="1" ht="28.5" customHeight="1" x14ac:dyDescent="0.55000000000000004">
      <c r="B242" s="25"/>
      <c r="C242" s="25"/>
      <c r="D242" s="25"/>
      <c r="E242" s="25"/>
      <c r="F242" s="25"/>
      <c r="G242" s="139"/>
      <c r="H242" s="95"/>
      <c r="I242" s="27"/>
      <c r="J242" s="28"/>
      <c r="K242" s="27"/>
      <c r="L242" s="28"/>
    </row>
    <row r="244" spans="2:12" s="29" customFormat="1" ht="28.5" customHeight="1" x14ac:dyDescent="0.55000000000000004">
      <c r="B244" s="25"/>
      <c r="C244" s="25"/>
      <c r="D244" s="25"/>
      <c r="E244" s="25"/>
      <c r="F244" s="25"/>
      <c r="G244" s="139"/>
      <c r="H244" s="95"/>
      <c r="I244" s="27"/>
      <c r="J244" s="28"/>
      <c r="K244" s="27"/>
      <c r="L244" s="28"/>
    </row>
    <row r="246" spans="2:12" s="29" customFormat="1" ht="38.25" customHeight="1" x14ac:dyDescent="0.55000000000000004">
      <c r="B246" s="25"/>
      <c r="C246" s="25"/>
      <c r="D246" s="25"/>
      <c r="E246" s="25"/>
      <c r="F246" s="25"/>
      <c r="G246" s="139"/>
      <c r="H246" s="95"/>
      <c r="I246" s="27"/>
      <c r="J246" s="28"/>
      <c r="K246" s="27"/>
      <c r="L246" s="28"/>
    </row>
  </sheetData>
  <sheetProtection algorithmName="SHA-512" hashValue="iCMNuSYIUXKBJXIcXGwYfiXpDRGJPmAlr7H9jTMLXEKjBjUQpTLO4BG2VkBE3z8fl2Ms8dfeInxY4R2KpGWt7g==" saltValue="4CAUveTibM8eGlugeNAEug==" spinCount="100000" sheet="1" insertHyperlinks="0" autoFilter="0"/>
  <mergeCells count="212">
    <mergeCell ref="A2:F2"/>
    <mergeCell ref="F224:G224"/>
    <mergeCell ref="B212:E212"/>
    <mergeCell ref="B222:E222"/>
    <mergeCell ref="B221:E221"/>
    <mergeCell ref="B220:E220"/>
    <mergeCell ref="B218:E218"/>
    <mergeCell ref="B217:E217"/>
    <mergeCell ref="B215:E215"/>
    <mergeCell ref="B216:E216"/>
    <mergeCell ref="B207:E207"/>
    <mergeCell ref="B208:E208"/>
    <mergeCell ref="B209:E209"/>
    <mergeCell ref="B210:E210"/>
    <mergeCell ref="B211:E211"/>
    <mergeCell ref="B202:E202"/>
    <mergeCell ref="B203:E203"/>
    <mergeCell ref="B204:E204"/>
    <mergeCell ref="B205:E205"/>
    <mergeCell ref="B206:E206"/>
    <mergeCell ref="B214:E214"/>
    <mergeCell ref="B213:E213"/>
    <mergeCell ref="B197:E197"/>
    <mergeCell ref="B198:E198"/>
    <mergeCell ref="B199:E199"/>
    <mergeCell ref="B200:E200"/>
    <mergeCell ref="B201:E201"/>
    <mergeCell ref="B189:E189"/>
    <mergeCell ref="B190:E190"/>
    <mergeCell ref="B191:E191"/>
    <mergeCell ref="B192:E192"/>
    <mergeCell ref="B193:E193"/>
    <mergeCell ref="B183:E183"/>
    <mergeCell ref="B184:E184"/>
    <mergeCell ref="B185:E185"/>
    <mergeCell ref="B186:E186"/>
    <mergeCell ref="B188:E188"/>
    <mergeCell ref="B178:E178"/>
    <mergeCell ref="B179:E179"/>
    <mergeCell ref="B180:E180"/>
    <mergeCell ref="B181:E181"/>
    <mergeCell ref="B182:E182"/>
    <mergeCell ref="B187:E187"/>
    <mergeCell ref="B173:E173"/>
    <mergeCell ref="B174:E174"/>
    <mergeCell ref="B175:E175"/>
    <mergeCell ref="B176:E176"/>
    <mergeCell ref="B177:E177"/>
    <mergeCell ref="B168:E168"/>
    <mergeCell ref="B169:E169"/>
    <mergeCell ref="B170:E170"/>
    <mergeCell ref="B171:E171"/>
    <mergeCell ref="B172:E172"/>
    <mergeCell ref="B163:E163"/>
    <mergeCell ref="B164:E164"/>
    <mergeCell ref="B165:E165"/>
    <mergeCell ref="B166:E166"/>
    <mergeCell ref="B167:E167"/>
    <mergeCell ref="B158:E158"/>
    <mergeCell ref="B159:E159"/>
    <mergeCell ref="B160:E160"/>
    <mergeCell ref="B161:E161"/>
    <mergeCell ref="B162:E162"/>
    <mergeCell ref="B153:E153"/>
    <mergeCell ref="B154:E154"/>
    <mergeCell ref="B155:E155"/>
    <mergeCell ref="B156:E156"/>
    <mergeCell ref="B157:E157"/>
    <mergeCell ref="B148:E148"/>
    <mergeCell ref="B149:E149"/>
    <mergeCell ref="B150:E150"/>
    <mergeCell ref="B151:E151"/>
    <mergeCell ref="B152:E152"/>
    <mergeCell ref="B142:E142"/>
    <mergeCell ref="B143:E143"/>
    <mergeCell ref="B145:E145"/>
    <mergeCell ref="B146:E146"/>
    <mergeCell ref="B147:E147"/>
    <mergeCell ref="B137:E137"/>
    <mergeCell ref="B138:E138"/>
    <mergeCell ref="B139:E139"/>
    <mergeCell ref="B140:E140"/>
    <mergeCell ref="B141:E141"/>
    <mergeCell ref="B132:E132"/>
    <mergeCell ref="B133:E133"/>
    <mergeCell ref="B134:E134"/>
    <mergeCell ref="B135:E135"/>
    <mergeCell ref="B136:E136"/>
    <mergeCell ref="B127:E127"/>
    <mergeCell ref="B128:E128"/>
    <mergeCell ref="B129:E129"/>
    <mergeCell ref="B130:E130"/>
    <mergeCell ref="B131:E131"/>
    <mergeCell ref="B122:E122"/>
    <mergeCell ref="B123:E123"/>
    <mergeCell ref="B124:E124"/>
    <mergeCell ref="B125:E125"/>
    <mergeCell ref="B126:E126"/>
    <mergeCell ref="B10:E10"/>
    <mergeCell ref="B11:E11"/>
    <mergeCell ref="B12:E12"/>
    <mergeCell ref="B13:E13"/>
    <mergeCell ref="B114:E114"/>
    <mergeCell ref="B115:E115"/>
    <mergeCell ref="B117:E117"/>
    <mergeCell ref="B118:E118"/>
    <mergeCell ref="B119:E119"/>
    <mergeCell ref="B108:E108"/>
    <mergeCell ref="B109:E109"/>
    <mergeCell ref="B111:E111"/>
    <mergeCell ref="B112:E112"/>
    <mergeCell ref="B113:E113"/>
    <mergeCell ref="B86:E86"/>
    <mergeCell ref="B87:E87"/>
    <mergeCell ref="B88:E88"/>
    <mergeCell ref="B89:E89"/>
    <mergeCell ref="B90:E90"/>
    <mergeCell ref="B94:E94"/>
    <mergeCell ref="B81:E81"/>
    <mergeCell ref="B82:E82"/>
    <mergeCell ref="B83:E83"/>
    <mergeCell ref="B84:E84"/>
    <mergeCell ref="B105:E105"/>
    <mergeCell ref="B106:E106"/>
    <mergeCell ref="B107:E107"/>
    <mergeCell ref="B97:E97"/>
    <mergeCell ref="B98:E98"/>
    <mergeCell ref="B99:E99"/>
    <mergeCell ref="B100:E100"/>
    <mergeCell ref="B91:E91"/>
    <mergeCell ref="B92:E92"/>
    <mergeCell ref="B93:E93"/>
    <mergeCell ref="B95:E95"/>
    <mergeCell ref="B96:E96"/>
    <mergeCell ref="B85:E85"/>
    <mergeCell ref="B76:E76"/>
    <mergeCell ref="B77:E77"/>
    <mergeCell ref="B78:E78"/>
    <mergeCell ref="B79:E79"/>
    <mergeCell ref="B80:E80"/>
    <mergeCell ref="B71:E71"/>
    <mergeCell ref="B72:E72"/>
    <mergeCell ref="B73:E73"/>
    <mergeCell ref="B74:E74"/>
    <mergeCell ref="B75:E75"/>
    <mergeCell ref="B66:E66"/>
    <mergeCell ref="B67:E67"/>
    <mergeCell ref="B68:E68"/>
    <mergeCell ref="B69:E69"/>
    <mergeCell ref="B70:E70"/>
    <mergeCell ref="B47:E47"/>
    <mergeCell ref="B48:E48"/>
    <mergeCell ref="B49:E49"/>
    <mergeCell ref="B60:E60"/>
    <mergeCell ref="B61:E61"/>
    <mergeCell ref="B62:E62"/>
    <mergeCell ref="B63:E63"/>
    <mergeCell ref="B65:E65"/>
    <mergeCell ref="B55:E55"/>
    <mergeCell ref="B56:E56"/>
    <mergeCell ref="B57:E57"/>
    <mergeCell ref="B58:E58"/>
    <mergeCell ref="B59:E59"/>
    <mergeCell ref="B64:E64"/>
    <mergeCell ref="K4:L4"/>
    <mergeCell ref="B32:E32"/>
    <mergeCell ref="B33:E33"/>
    <mergeCell ref="B24:E24"/>
    <mergeCell ref="B25:E25"/>
    <mergeCell ref="B26:E26"/>
    <mergeCell ref="B27:E27"/>
    <mergeCell ref="B28:E28"/>
    <mergeCell ref="B39:E39"/>
    <mergeCell ref="B31:E31"/>
    <mergeCell ref="B30:E30"/>
    <mergeCell ref="B29:E29"/>
    <mergeCell ref="B34:E34"/>
    <mergeCell ref="B35:E35"/>
    <mergeCell ref="B36:E36"/>
    <mergeCell ref="B37:E37"/>
    <mergeCell ref="B38:E38"/>
    <mergeCell ref="B14:E14"/>
    <mergeCell ref="B16:E16"/>
    <mergeCell ref="B5:E5"/>
    <mergeCell ref="B6:E6"/>
    <mergeCell ref="B7:E7"/>
    <mergeCell ref="B8:E8"/>
    <mergeCell ref="B9:E9"/>
    <mergeCell ref="B219:E219"/>
    <mergeCell ref="B196:E196"/>
    <mergeCell ref="B15:E15"/>
    <mergeCell ref="B102:E102"/>
    <mergeCell ref="B103:E103"/>
    <mergeCell ref="B104:E104"/>
    <mergeCell ref="B23:E23"/>
    <mergeCell ref="B19:E19"/>
    <mergeCell ref="B20:E20"/>
    <mergeCell ref="B21:E21"/>
    <mergeCell ref="B22:E22"/>
    <mergeCell ref="B17:E17"/>
    <mergeCell ref="B18:E18"/>
    <mergeCell ref="B40:E40"/>
    <mergeCell ref="B42:E42"/>
    <mergeCell ref="B43:E43"/>
    <mergeCell ref="B44:E44"/>
    <mergeCell ref="B50:E50"/>
    <mergeCell ref="B51:E51"/>
    <mergeCell ref="B52:E52"/>
    <mergeCell ref="B53:E53"/>
    <mergeCell ref="B54:E54"/>
    <mergeCell ref="B45:E45"/>
    <mergeCell ref="B46:E46"/>
  </mergeCells>
  <phoneticPr fontId="2"/>
  <dataValidations count="1">
    <dataValidation type="list" allowBlank="1" showInputMessage="1" showErrorMessage="1" sqref="L6:L222" xr:uid="{00000000-0002-0000-01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49" fitToHeight="0" orientation="landscape" blackAndWhite="1" cellComments="asDisplayed" r:id="rId1"/>
  <headerFooter>
    <oddFooter>&amp;C&amp;"ＭＳ ゴシック,標準"&amp;P/&amp;N</oddFooter>
  </headerFooter>
  <rowBreaks count="3" manualBreakCount="3">
    <brk id="56" max="11" man="1"/>
    <brk id="111" max="11" man="1"/>
    <brk id="166" max="11"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5000000}">
          <x14:formula1>
            <xm:f>'データ(削除禁止)'!$B$2:$B$109</xm:f>
          </x14:formula1>
          <xm:sqref>K6:K74 K196:K222 K102:K194 K76:K100</xm:sqref>
        </x14:dataValidation>
        <x14:dataValidation type="list" allowBlank="1" showInputMessage="1" showErrorMessage="1" xr:uid="{682E603E-9C47-4149-8E6F-DBE66EEF667A}">
          <x14:formula1>
            <xm:f>'データ(削除禁止)'!$B$2:$B$111</xm:f>
          </x14:formula1>
          <xm:sqref>K75 K101</xm:sqref>
        </x14:dataValidation>
        <x14:dataValidation type="list" allowBlank="1" showInputMessage="1" showErrorMessage="1" xr:uid="{00000000-0002-0000-0100-000004000000}">
          <x14:formula1>
            <xm:f>'データ(削除禁止)'!$D$2:$E$2</xm:f>
          </x14:formula1>
          <xm:sqref>I6:I222</xm:sqref>
        </x14:dataValidation>
        <x14:dataValidation type="list" allowBlank="1" showInputMessage="1" showErrorMessage="1" xr:uid="{00000000-0002-0000-0100-000006000000}">
          <x14:formula1>
            <xm:f>'データ(削除禁止)'!$G$2:$J$2</xm:f>
          </x14:formula1>
          <xm:sqref>J6:J222</xm:sqref>
        </x14:dataValidation>
        <x14:dataValidation type="list" allowBlank="1" showInputMessage="1" showErrorMessage="1" xr:uid="{996E0F45-B9AA-43EF-A5E8-8E96D6BD9C3F}">
          <x14:formula1>
            <xm:f>'データ(削除禁止)'!$B$2:$B$112</xm:f>
          </x14:formula1>
          <xm:sqref>K195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sheetPr>
  <dimension ref="A1:R38"/>
  <sheetViews>
    <sheetView view="pageBreakPreview" zoomScale="69" zoomScaleNormal="100" zoomScaleSheetLayoutView="69" workbookViewId="0">
      <pane ySplit="5" topLeftCell="A10" activePane="bottomLeft" state="frozen"/>
      <selection pane="bottomLeft" activeCell="H29" sqref="H29"/>
    </sheetView>
  </sheetViews>
  <sheetFormatPr defaultColWidth="9" defaultRowHeight="13" x14ac:dyDescent="0.55000000000000004"/>
  <cols>
    <col min="1" max="1" width="3.58203125" style="29" customWidth="1"/>
    <col min="2" max="2" width="8.08203125" style="29" customWidth="1"/>
    <col min="3" max="3" width="13.58203125" style="24" customWidth="1"/>
    <col min="4" max="4" width="10.25" style="24" customWidth="1"/>
    <col min="5" max="5" width="4.75" style="24" customWidth="1"/>
    <col min="6" max="6" width="3" style="24" customWidth="1"/>
    <col min="7" max="7" width="24.75" style="25" customWidth="1"/>
    <col min="8" max="8" width="14.25" style="25" customWidth="1"/>
    <col min="9" max="9" width="13.75" style="25" customWidth="1"/>
    <col min="10" max="10" width="28.25" style="24" bestFit="1" customWidth="1"/>
    <col min="11" max="11" width="3.58203125" style="109" hidden="1" customWidth="1"/>
    <col min="12" max="12" width="2.25" style="109" hidden="1" customWidth="1"/>
    <col min="13" max="13" width="9.75" style="26" bestFit="1" customWidth="1"/>
    <col min="14" max="14" width="8.5" style="27" bestFit="1" customWidth="1"/>
    <col min="15" max="15" width="4.75" style="28" bestFit="1" customWidth="1"/>
    <col min="16" max="16" width="51.25" style="27" customWidth="1"/>
    <col min="17" max="17" width="8.5" style="28" customWidth="1"/>
    <col min="18" max="18" width="27.5" style="29" customWidth="1"/>
    <col min="19" max="16384" width="9" style="30"/>
  </cols>
  <sheetData>
    <row r="1" spans="1:17" ht="6.65" customHeight="1" x14ac:dyDescent="0.55000000000000004"/>
    <row r="2" spans="1:17" ht="16" x14ac:dyDescent="0.55000000000000004">
      <c r="A2" s="66" t="s">
        <v>857</v>
      </c>
      <c r="B2" s="66"/>
      <c r="C2" s="78"/>
      <c r="D2" s="78"/>
      <c r="E2" s="78"/>
      <c r="F2" s="78"/>
      <c r="G2" s="66"/>
      <c r="H2" s="66"/>
      <c r="I2" s="66"/>
      <c r="J2" s="78"/>
      <c r="K2" s="110"/>
      <c r="L2" s="110"/>
    </row>
    <row r="3" spans="1:17" ht="8.15" customHeight="1" x14ac:dyDescent="0.55000000000000004"/>
    <row r="4" spans="1:17" s="37" customFormat="1" ht="14" x14ac:dyDescent="0.55000000000000004">
      <c r="A4" s="31" t="s">
        <v>842</v>
      </c>
      <c r="B4" s="31"/>
      <c r="C4" s="32"/>
      <c r="D4" s="32"/>
      <c r="E4" s="32"/>
      <c r="F4" s="32"/>
      <c r="G4" s="33"/>
      <c r="H4" s="33"/>
      <c r="I4" s="33"/>
      <c r="J4" s="32"/>
      <c r="K4" s="111"/>
      <c r="L4" s="111"/>
      <c r="M4" s="34"/>
      <c r="N4" s="35"/>
      <c r="O4" s="36"/>
      <c r="P4" s="223" t="s">
        <v>885</v>
      </c>
      <c r="Q4" s="224"/>
    </row>
    <row r="5" spans="1:17" s="36" customFormat="1" ht="26.5" thickBot="1" x14ac:dyDescent="0.6">
      <c r="A5" s="87" t="s">
        <v>687</v>
      </c>
      <c r="B5" s="92" t="s">
        <v>116</v>
      </c>
      <c r="C5" s="225" t="s">
        <v>0</v>
      </c>
      <c r="D5" s="226"/>
      <c r="E5" s="226"/>
      <c r="F5" s="227"/>
      <c r="G5" s="225" t="s">
        <v>1</v>
      </c>
      <c r="H5" s="226"/>
      <c r="I5" s="227"/>
      <c r="J5" s="88" t="s">
        <v>783</v>
      </c>
      <c r="K5" s="237" t="s">
        <v>819</v>
      </c>
      <c r="L5" s="238"/>
      <c r="M5" s="89" t="s">
        <v>843</v>
      </c>
      <c r="N5" s="90" t="s">
        <v>217</v>
      </c>
      <c r="O5" s="87" t="s">
        <v>213</v>
      </c>
      <c r="P5" s="91" t="s">
        <v>2</v>
      </c>
      <c r="Q5" s="87" t="s">
        <v>780</v>
      </c>
    </row>
    <row r="6" spans="1:17" s="37" customFormat="1" ht="18" customHeight="1" thickTop="1" x14ac:dyDescent="0.55000000000000004">
      <c r="A6" s="42">
        <v>1</v>
      </c>
      <c r="B6" s="77" t="s">
        <v>139</v>
      </c>
      <c r="C6" s="228" t="s">
        <v>140</v>
      </c>
      <c r="D6" s="229"/>
      <c r="E6" s="229"/>
      <c r="F6" s="230"/>
      <c r="G6" s="231" t="s">
        <v>768</v>
      </c>
      <c r="H6" s="232"/>
      <c r="I6" s="233"/>
      <c r="J6" s="148" t="s">
        <v>773</v>
      </c>
      <c r="K6" s="239">
        <v>1</v>
      </c>
      <c r="L6" s="240"/>
      <c r="M6" s="70"/>
      <c r="N6" s="71"/>
      <c r="O6" s="71"/>
      <c r="P6" s="72"/>
      <c r="Q6" s="71"/>
    </row>
    <row r="7" spans="1:17" s="37" customFormat="1" ht="18" customHeight="1" x14ac:dyDescent="0.55000000000000004">
      <c r="A7" s="46">
        <v>2</v>
      </c>
      <c r="B7" s="77" t="s">
        <v>139</v>
      </c>
      <c r="C7" s="234" t="s">
        <v>145</v>
      </c>
      <c r="D7" s="234"/>
      <c r="E7" s="234"/>
      <c r="F7" s="234"/>
      <c r="G7" s="235" t="s">
        <v>770</v>
      </c>
      <c r="H7" s="235"/>
      <c r="I7" s="235"/>
      <c r="J7" s="69" t="s">
        <v>146</v>
      </c>
      <c r="K7" s="241">
        <v>1</v>
      </c>
      <c r="L7" s="241"/>
      <c r="M7" s="73"/>
      <c r="N7" s="74"/>
      <c r="O7" s="74"/>
      <c r="P7" s="75"/>
      <c r="Q7" s="74"/>
    </row>
    <row r="8" spans="1:17" s="37" customFormat="1" ht="18" customHeight="1" x14ac:dyDescent="0.55000000000000004">
      <c r="A8" s="46">
        <v>3</v>
      </c>
      <c r="B8" s="77" t="s">
        <v>139</v>
      </c>
      <c r="C8" s="234" t="s">
        <v>147</v>
      </c>
      <c r="D8" s="234"/>
      <c r="E8" s="234"/>
      <c r="F8" s="234"/>
      <c r="G8" s="235" t="s">
        <v>771</v>
      </c>
      <c r="H8" s="235"/>
      <c r="I8" s="235"/>
      <c r="J8" s="69" t="s">
        <v>146</v>
      </c>
      <c r="K8" s="241">
        <v>1</v>
      </c>
      <c r="L8" s="241"/>
      <c r="M8" s="73"/>
      <c r="N8" s="74"/>
      <c r="O8" s="74"/>
      <c r="P8" s="75"/>
      <c r="Q8" s="74"/>
    </row>
    <row r="9" spans="1:17" s="37" customFormat="1" ht="18" customHeight="1" x14ac:dyDescent="0.55000000000000004">
      <c r="A9" s="46">
        <v>4</v>
      </c>
      <c r="B9" s="77" t="s">
        <v>117</v>
      </c>
      <c r="C9" s="234" t="s">
        <v>118</v>
      </c>
      <c r="D9" s="234"/>
      <c r="E9" s="234"/>
      <c r="F9" s="234"/>
      <c r="G9" s="235" t="s">
        <v>759</v>
      </c>
      <c r="H9" s="235"/>
      <c r="I9" s="235"/>
      <c r="J9" s="69" t="s">
        <v>119</v>
      </c>
      <c r="K9" s="241">
        <v>1</v>
      </c>
      <c r="L9" s="241"/>
      <c r="M9" s="73"/>
      <c r="N9" s="74"/>
      <c r="O9" s="74"/>
      <c r="P9" s="149"/>
      <c r="Q9" s="74"/>
    </row>
    <row r="10" spans="1:17" s="37" customFormat="1" ht="18" customHeight="1" x14ac:dyDescent="0.55000000000000004">
      <c r="A10" s="46">
        <v>5</v>
      </c>
      <c r="B10" s="77" t="s">
        <v>117</v>
      </c>
      <c r="C10" s="234" t="s">
        <v>120</v>
      </c>
      <c r="D10" s="234"/>
      <c r="E10" s="234"/>
      <c r="F10" s="234"/>
      <c r="G10" s="235" t="s">
        <v>121</v>
      </c>
      <c r="H10" s="235"/>
      <c r="I10" s="235"/>
      <c r="J10" s="69" t="s">
        <v>779</v>
      </c>
      <c r="K10" s="241">
        <v>1</v>
      </c>
      <c r="L10" s="241"/>
      <c r="M10" s="73"/>
      <c r="N10" s="74"/>
      <c r="O10" s="74"/>
      <c r="P10" s="75"/>
      <c r="Q10" s="74"/>
    </row>
    <row r="11" spans="1:17" s="37" customFormat="1" ht="18" customHeight="1" x14ac:dyDescent="0.55000000000000004">
      <c r="A11" s="46">
        <v>6</v>
      </c>
      <c r="B11" s="77" t="s">
        <v>117</v>
      </c>
      <c r="C11" s="234" t="s">
        <v>122</v>
      </c>
      <c r="D11" s="234"/>
      <c r="E11" s="234"/>
      <c r="F11" s="234"/>
      <c r="G11" s="235" t="s">
        <v>123</v>
      </c>
      <c r="H11" s="235"/>
      <c r="I11" s="235"/>
      <c r="J11" s="69" t="s">
        <v>124</v>
      </c>
      <c r="K11" s="241">
        <v>1</v>
      </c>
      <c r="L11" s="241"/>
      <c r="M11" s="73"/>
      <c r="N11" s="74"/>
      <c r="O11" s="74"/>
      <c r="P11" s="149"/>
      <c r="Q11" s="74"/>
    </row>
    <row r="12" spans="1:17" s="37" customFormat="1" ht="18" customHeight="1" x14ac:dyDescent="0.55000000000000004">
      <c r="A12" s="46">
        <v>7</v>
      </c>
      <c r="B12" s="77" t="s">
        <v>117</v>
      </c>
      <c r="C12" s="234" t="s">
        <v>125</v>
      </c>
      <c r="D12" s="234"/>
      <c r="E12" s="234"/>
      <c r="F12" s="234"/>
      <c r="G12" s="235" t="s">
        <v>760</v>
      </c>
      <c r="H12" s="235"/>
      <c r="I12" s="235"/>
      <c r="J12" s="69" t="s">
        <v>774</v>
      </c>
      <c r="K12" s="241">
        <v>1</v>
      </c>
      <c r="L12" s="241"/>
      <c r="M12" s="73"/>
      <c r="N12" s="74"/>
      <c r="O12" s="74"/>
      <c r="P12" s="149"/>
      <c r="Q12" s="74"/>
    </row>
    <row r="13" spans="1:17" s="37" customFormat="1" ht="18" customHeight="1" x14ac:dyDescent="0.55000000000000004">
      <c r="A13" s="46">
        <v>8</v>
      </c>
      <c r="B13" s="77" t="s">
        <v>117</v>
      </c>
      <c r="C13" s="234" t="s">
        <v>126</v>
      </c>
      <c r="D13" s="234"/>
      <c r="E13" s="234"/>
      <c r="F13" s="234"/>
      <c r="G13" s="235" t="s">
        <v>761</v>
      </c>
      <c r="H13" s="235"/>
      <c r="I13" s="235"/>
      <c r="J13" s="69" t="s">
        <v>127</v>
      </c>
      <c r="K13" s="241">
        <v>1</v>
      </c>
      <c r="L13" s="241"/>
      <c r="M13" s="73"/>
      <c r="N13" s="74"/>
      <c r="O13" s="74"/>
      <c r="P13" s="149"/>
      <c r="Q13" s="74"/>
    </row>
    <row r="14" spans="1:17" s="37" customFormat="1" ht="18" customHeight="1" x14ac:dyDescent="0.55000000000000004">
      <c r="A14" s="46">
        <v>9</v>
      </c>
      <c r="B14" s="77" t="s">
        <v>117</v>
      </c>
      <c r="C14" s="234" t="s">
        <v>128</v>
      </c>
      <c r="D14" s="234"/>
      <c r="E14" s="234"/>
      <c r="F14" s="234"/>
      <c r="G14" s="235" t="s">
        <v>762</v>
      </c>
      <c r="H14" s="235"/>
      <c r="I14" s="235"/>
      <c r="J14" s="69" t="s">
        <v>129</v>
      </c>
      <c r="K14" s="241">
        <v>1</v>
      </c>
      <c r="L14" s="241"/>
      <c r="M14" s="73"/>
      <c r="N14" s="74"/>
      <c r="O14" s="74"/>
      <c r="P14" s="149"/>
      <c r="Q14" s="74"/>
    </row>
    <row r="15" spans="1:17" s="37" customFormat="1" ht="18" customHeight="1" x14ac:dyDescent="0.55000000000000004">
      <c r="A15" s="46">
        <v>10</v>
      </c>
      <c r="B15" s="77" t="s">
        <v>117</v>
      </c>
      <c r="C15" s="234" t="s">
        <v>130</v>
      </c>
      <c r="D15" s="234"/>
      <c r="E15" s="234"/>
      <c r="F15" s="234"/>
      <c r="G15" s="235" t="s">
        <v>763</v>
      </c>
      <c r="H15" s="235"/>
      <c r="I15" s="235"/>
      <c r="J15" s="69" t="s">
        <v>131</v>
      </c>
      <c r="K15" s="241">
        <v>1</v>
      </c>
      <c r="L15" s="241"/>
      <c r="M15" s="73"/>
      <c r="N15" s="74"/>
      <c r="O15" s="74"/>
      <c r="P15" s="149"/>
      <c r="Q15" s="74"/>
    </row>
    <row r="16" spans="1:17" s="37" customFormat="1" ht="18" customHeight="1" x14ac:dyDescent="0.55000000000000004">
      <c r="A16" s="46">
        <v>11</v>
      </c>
      <c r="B16" s="77" t="s">
        <v>117</v>
      </c>
      <c r="C16" s="234" t="s">
        <v>802</v>
      </c>
      <c r="D16" s="234"/>
      <c r="E16" s="234"/>
      <c r="F16" s="234"/>
      <c r="G16" s="235" t="s">
        <v>764</v>
      </c>
      <c r="H16" s="235"/>
      <c r="I16" s="235"/>
      <c r="J16" s="160" t="s">
        <v>858</v>
      </c>
      <c r="K16" s="241">
        <v>1</v>
      </c>
      <c r="L16" s="241"/>
      <c r="M16" s="73"/>
      <c r="N16" s="74"/>
      <c r="O16" s="74"/>
      <c r="P16" s="149"/>
      <c r="Q16" s="74"/>
    </row>
    <row r="17" spans="1:17" s="37" customFormat="1" ht="18" customHeight="1" x14ac:dyDescent="0.55000000000000004">
      <c r="A17" s="46">
        <v>12</v>
      </c>
      <c r="B17" s="77" t="s">
        <v>117</v>
      </c>
      <c r="C17" s="234" t="s">
        <v>134</v>
      </c>
      <c r="D17" s="234"/>
      <c r="E17" s="234"/>
      <c r="F17" s="234"/>
      <c r="G17" s="235" t="s">
        <v>135</v>
      </c>
      <c r="H17" s="235"/>
      <c r="I17" s="235"/>
      <c r="J17" s="69" t="s">
        <v>775</v>
      </c>
      <c r="K17" s="241">
        <v>1</v>
      </c>
      <c r="L17" s="241"/>
      <c r="M17" s="73"/>
      <c r="N17" s="74"/>
      <c r="O17" s="74"/>
      <c r="P17" s="75"/>
      <c r="Q17" s="74"/>
    </row>
    <row r="18" spans="1:17" s="37" customFormat="1" ht="18" customHeight="1" x14ac:dyDescent="0.55000000000000004">
      <c r="A18" s="46">
        <v>13</v>
      </c>
      <c r="B18" s="77" t="s">
        <v>117</v>
      </c>
      <c r="C18" s="234" t="s">
        <v>136</v>
      </c>
      <c r="D18" s="234"/>
      <c r="E18" s="234"/>
      <c r="F18" s="234"/>
      <c r="G18" s="235" t="s">
        <v>765</v>
      </c>
      <c r="H18" s="235"/>
      <c r="I18" s="235"/>
      <c r="J18" s="69" t="s">
        <v>131</v>
      </c>
      <c r="K18" s="241">
        <v>1</v>
      </c>
      <c r="L18" s="241"/>
      <c r="M18" s="73"/>
      <c r="N18" s="74"/>
      <c r="O18" s="74"/>
      <c r="P18" s="149"/>
      <c r="Q18" s="74"/>
    </row>
    <row r="19" spans="1:17" s="37" customFormat="1" ht="18" customHeight="1" x14ac:dyDescent="0.55000000000000004">
      <c r="A19" s="46">
        <v>14</v>
      </c>
      <c r="B19" s="77" t="s">
        <v>117</v>
      </c>
      <c r="C19" s="234" t="s">
        <v>137</v>
      </c>
      <c r="D19" s="234"/>
      <c r="E19" s="234"/>
      <c r="F19" s="234"/>
      <c r="G19" s="235" t="s">
        <v>766</v>
      </c>
      <c r="H19" s="235"/>
      <c r="I19" s="235"/>
      <c r="J19" s="69" t="s">
        <v>776</v>
      </c>
      <c r="K19" s="241">
        <v>1</v>
      </c>
      <c r="L19" s="241"/>
      <c r="M19" s="73"/>
      <c r="N19" s="74"/>
      <c r="O19" s="74"/>
      <c r="P19" s="149"/>
      <c r="Q19" s="74"/>
    </row>
    <row r="20" spans="1:17" s="37" customFormat="1" ht="18" customHeight="1" x14ac:dyDescent="0.55000000000000004">
      <c r="A20" s="46">
        <v>15</v>
      </c>
      <c r="B20" s="77" t="s">
        <v>117</v>
      </c>
      <c r="C20" s="234" t="s">
        <v>138</v>
      </c>
      <c r="D20" s="234"/>
      <c r="E20" s="234"/>
      <c r="F20" s="234"/>
      <c r="G20" s="235" t="s">
        <v>767</v>
      </c>
      <c r="H20" s="235"/>
      <c r="I20" s="235"/>
      <c r="J20" s="69" t="s">
        <v>131</v>
      </c>
      <c r="K20" s="241">
        <v>1</v>
      </c>
      <c r="L20" s="241"/>
      <c r="M20" s="73"/>
      <c r="N20" s="74"/>
      <c r="O20" s="74"/>
      <c r="P20" s="149"/>
      <c r="Q20" s="74"/>
    </row>
    <row r="21" spans="1:17" s="37" customFormat="1" ht="18" customHeight="1" x14ac:dyDescent="0.55000000000000004">
      <c r="A21" s="46">
        <v>16</v>
      </c>
      <c r="B21" s="77" t="s">
        <v>117</v>
      </c>
      <c r="C21" s="234" t="s">
        <v>141</v>
      </c>
      <c r="D21" s="234"/>
      <c r="E21" s="234"/>
      <c r="F21" s="234"/>
      <c r="G21" s="235" t="s">
        <v>5</v>
      </c>
      <c r="H21" s="235"/>
      <c r="I21" s="235"/>
      <c r="J21" s="69" t="s">
        <v>142</v>
      </c>
      <c r="K21" s="241">
        <v>1</v>
      </c>
      <c r="L21" s="241"/>
      <c r="M21" s="73">
        <v>45937</v>
      </c>
      <c r="N21" s="74" t="s">
        <v>6</v>
      </c>
      <c r="O21" s="74" t="s">
        <v>210</v>
      </c>
      <c r="P21" s="149" t="s">
        <v>184</v>
      </c>
      <c r="Q21" s="74" t="s">
        <v>867</v>
      </c>
    </row>
    <row r="22" spans="1:17" s="37" customFormat="1" ht="18" customHeight="1" x14ac:dyDescent="0.55000000000000004">
      <c r="A22" s="46">
        <v>17</v>
      </c>
      <c r="B22" s="77" t="s">
        <v>117</v>
      </c>
      <c r="C22" s="234" t="s">
        <v>143</v>
      </c>
      <c r="D22" s="234"/>
      <c r="E22" s="234"/>
      <c r="F22" s="234"/>
      <c r="G22" s="235" t="s">
        <v>769</v>
      </c>
      <c r="H22" s="235"/>
      <c r="I22" s="235"/>
      <c r="J22" s="69" t="s">
        <v>144</v>
      </c>
      <c r="K22" s="241">
        <v>1</v>
      </c>
      <c r="L22" s="241"/>
      <c r="M22" s="73"/>
      <c r="N22" s="74"/>
      <c r="O22" s="74"/>
      <c r="P22" s="149"/>
      <c r="Q22" s="74"/>
    </row>
    <row r="23" spans="1:17" s="37" customFormat="1" ht="18" customHeight="1" x14ac:dyDescent="0.55000000000000004">
      <c r="A23" s="46">
        <v>18</v>
      </c>
      <c r="B23" s="77" t="s">
        <v>117</v>
      </c>
      <c r="C23" s="234" t="s">
        <v>148</v>
      </c>
      <c r="D23" s="234"/>
      <c r="E23" s="234"/>
      <c r="F23" s="234"/>
      <c r="G23" s="235" t="s">
        <v>149</v>
      </c>
      <c r="H23" s="235"/>
      <c r="I23" s="235"/>
      <c r="J23" s="69" t="s">
        <v>777</v>
      </c>
      <c r="K23" s="241">
        <v>1</v>
      </c>
      <c r="L23" s="241"/>
      <c r="M23" s="73">
        <v>45932</v>
      </c>
      <c r="N23" s="74" t="s">
        <v>6</v>
      </c>
      <c r="O23" s="74" t="s">
        <v>210</v>
      </c>
      <c r="P23" s="149" t="s">
        <v>191</v>
      </c>
      <c r="Q23" s="74" t="s">
        <v>867</v>
      </c>
    </row>
    <row r="24" spans="1:17" s="37" customFormat="1" ht="18" customHeight="1" x14ac:dyDescent="0.55000000000000004">
      <c r="A24" s="46">
        <v>19</v>
      </c>
      <c r="B24" s="77" t="s">
        <v>117</v>
      </c>
      <c r="C24" s="234" t="s">
        <v>150</v>
      </c>
      <c r="D24" s="234"/>
      <c r="E24" s="234"/>
      <c r="F24" s="234"/>
      <c r="G24" s="235" t="s">
        <v>151</v>
      </c>
      <c r="H24" s="235"/>
      <c r="I24" s="235"/>
      <c r="J24" s="69" t="s">
        <v>152</v>
      </c>
      <c r="K24" s="241">
        <v>1</v>
      </c>
      <c r="L24" s="241"/>
      <c r="M24" s="73"/>
      <c r="N24" s="74"/>
      <c r="O24" s="74"/>
      <c r="P24" s="149"/>
      <c r="Q24" s="74"/>
    </row>
    <row r="25" spans="1:17" s="37" customFormat="1" ht="18" customHeight="1" x14ac:dyDescent="0.55000000000000004">
      <c r="A25" s="46">
        <v>20</v>
      </c>
      <c r="B25" s="77" t="s">
        <v>153</v>
      </c>
      <c r="C25" s="234" t="s">
        <v>154</v>
      </c>
      <c r="D25" s="234"/>
      <c r="E25" s="234"/>
      <c r="F25" s="234"/>
      <c r="G25" s="235" t="s">
        <v>155</v>
      </c>
      <c r="H25" s="235"/>
      <c r="I25" s="235"/>
      <c r="J25" s="69" t="s">
        <v>156</v>
      </c>
      <c r="K25" s="241">
        <v>1</v>
      </c>
      <c r="L25" s="241"/>
      <c r="M25" s="73"/>
      <c r="N25" s="74"/>
      <c r="O25" s="74"/>
      <c r="P25" s="149"/>
      <c r="Q25" s="74"/>
    </row>
    <row r="26" spans="1:17" s="37" customFormat="1" ht="18" customHeight="1" x14ac:dyDescent="0.55000000000000004">
      <c r="A26" s="46">
        <v>21</v>
      </c>
      <c r="B26" s="77" t="s">
        <v>132</v>
      </c>
      <c r="C26" s="234" t="s">
        <v>194</v>
      </c>
      <c r="D26" s="234"/>
      <c r="E26" s="234"/>
      <c r="F26" s="234"/>
      <c r="G26" s="235" t="s">
        <v>133</v>
      </c>
      <c r="H26" s="235"/>
      <c r="I26" s="235"/>
      <c r="J26" s="69" t="s">
        <v>778</v>
      </c>
      <c r="K26" s="241">
        <v>1</v>
      </c>
      <c r="L26" s="241"/>
      <c r="M26" s="73"/>
      <c r="N26" s="74"/>
      <c r="O26" s="74"/>
      <c r="P26" s="149"/>
      <c r="Q26" s="74"/>
    </row>
    <row r="27" spans="1:17" s="29" customFormat="1" ht="22.15" hidden="1" customHeight="1" x14ac:dyDescent="0.55000000000000004">
      <c r="C27" s="24"/>
      <c r="D27" s="24"/>
      <c r="E27" s="24"/>
      <c r="F27" s="24"/>
      <c r="G27" s="25"/>
      <c r="H27" s="25"/>
      <c r="I27" s="236" t="s">
        <v>825</v>
      </c>
      <c r="J27" s="236"/>
      <c r="K27" s="112">
        <f>COUNTIF(K6:K26,1)</f>
        <v>21</v>
      </c>
      <c r="L27" s="112" t="s">
        <v>829</v>
      </c>
      <c r="M27" s="115">
        <v>22</v>
      </c>
      <c r="N27" s="27"/>
      <c r="O27" s="28"/>
      <c r="P27" s="27"/>
      <c r="Q27" s="28"/>
    </row>
    <row r="31" spans="1:17" s="29" customFormat="1" ht="28.5" customHeight="1" x14ac:dyDescent="0.55000000000000004">
      <c r="C31" s="24"/>
      <c r="D31" s="24"/>
      <c r="E31" s="24"/>
      <c r="F31" s="24"/>
      <c r="G31" s="25"/>
      <c r="H31" s="25"/>
      <c r="I31" s="25"/>
      <c r="J31" s="24"/>
      <c r="K31" s="109"/>
      <c r="L31" s="109"/>
      <c r="M31" s="26"/>
      <c r="N31" s="27"/>
      <c r="O31" s="28"/>
      <c r="P31" s="27"/>
      <c r="Q31" s="28"/>
    </row>
    <row r="34" spans="3:17" s="29" customFormat="1" ht="28.5" customHeight="1" x14ac:dyDescent="0.55000000000000004">
      <c r="C34" s="24"/>
      <c r="D34" s="24"/>
      <c r="E34" s="24"/>
      <c r="F34" s="24"/>
      <c r="G34" s="25"/>
      <c r="H34" s="25"/>
      <c r="I34" s="25"/>
      <c r="J34" s="24"/>
      <c r="K34" s="109"/>
      <c r="L34" s="109"/>
      <c r="M34" s="26"/>
      <c r="N34" s="27"/>
      <c r="O34" s="28"/>
      <c r="P34" s="27"/>
      <c r="Q34" s="28"/>
    </row>
    <row r="36" spans="3:17" s="29" customFormat="1" ht="28.5" customHeight="1" x14ac:dyDescent="0.55000000000000004">
      <c r="C36" s="24"/>
      <c r="D36" s="24"/>
      <c r="E36" s="24"/>
      <c r="F36" s="24"/>
      <c r="G36" s="25"/>
      <c r="H36" s="25"/>
      <c r="I36" s="25"/>
      <c r="J36" s="24"/>
      <c r="K36" s="109"/>
      <c r="L36" s="109"/>
      <c r="M36" s="26"/>
      <c r="N36" s="27"/>
      <c r="O36" s="28"/>
      <c r="P36" s="27"/>
      <c r="Q36" s="28"/>
    </row>
    <row r="38" spans="3:17" s="29" customFormat="1" ht="38.25" customHeight="1" x14ac:dyDescent="0.55000000000000004">
      <c r="C38" s="24"/>
      <c r="D38" s="24"/>
      <c r="E38" s="24"/>
      <c r="F38" s="24"/>
      <c r="G38" s="25"/>
      <c r="H38" s="25"/>
      <c r="I38" s="25"/>
      <c r="J38" s="24"/>
      <c r="K38" s="109"/>
      <c r="L38" s="109"/>
      <c r="M38" s="26"/>
      <c r="N38" s="27"/>
      <c r="O38" s="28"/>
      <c r="P38" s="27"/>
      <c r="Q38" s="28"/>
    </row>
  </sheetData>
  <sheetProtection algorithmName="SHA-512" hashValue="RLi/C159YiGnO9nSNU8ipyrhcyaoPgQhif6RaUXcn5fxAtuPZsbvuQVvZeNpk4USzCZRL9YGPFE7Gg+xg23iog==" saltValue="WxiToxgt3uId4v4Unt6wcw==" spinCount="100000" sheet="1" autoFilter="0"/>
  <mergeCells count="68">
    <mergeCell ref="K20:L20"/>
    <mergeCell ref="K21:L21"/>
    <mergeCell ref="K25:L25"/>
    <mergeCell ref="K26:L26"/>
    <mergeCell ref="K22:L22"/>
    <mergeCell ref="K23:L23"/>
    <mergeCell ref="K24:L24"/>
    <mergeCell ref="I27:J27"/>
    <mergeCell ref="K5:L5"/>
    <mergeCell ref="K6:L6"/>
    <mergeCell ref="K7:L7"/>
    <mergeCell ref="K8:L8"/>
    <mergeCell ref="K9:L9"/>
    <mergeCell ref="K10:L10"/>
    <mergeCell ref="K11:L11"/>
    <mergeCell ref="K12:L12"/>
    <mergeCell ref="K13:L13"/>
    <mergeCell ref="K14:L14"/>
    <mergeCell ref="K15:L15"/>
    <mergeCell ref="K16:L16"/>
    <mergeCell ref="K17:L17"/>
    <mergeCell ref="K18:L18"/>
    <mergeCell ref="K19:L19"/>
    <mergeCell ref="G12:I12"/>
    <mergeCell ref="G17:I17"/>
    <mergeCell ref="G7:I7"/>
    <mergeCell ref="G8:I8"/>
    <mergeCell ref="G9:I9"/>
    <mergeCell ref="G10:I10"/>
    <mergeCell ref="G11:I11"/>
    <mergeCell ref="C16:F16"/>
    <mergeCell ref="C18:F18"/>
    <mergeCell ref="C19:F19"/>
    <mergeCell ref="C20:F20"/>
    <mergeCell ref="C12:F12"/>
    <mergeCell ref="C17:F17"/>
    <mergeCell ref="C13:F13"/>
    <mergeCell ref="C14:F14"/>
    <mergeCell ref="C15:F15"/>
    <mergeCell ref="G20:I20"/>
    <mergeCell ref="G13:I13"/>
    <mergeCell ref="G14:I14"/>
    <mergeCell ref="G15:I15"/>
    <mergeCell ref="G16:I16"/>
    <mergeCell ref="G18:I18"/>
    <mergeCell ref="G19:I19"/>
    <mergeCell ref="C21:F21"/>
    <mergeCell ref="C25:F25"/>
    <mergeCell ref="C24:F24"/>
    <mergeCell ref="G24:I24"/>
    <mergeCell ref="C26:F26"/>
    <mergeCell ref="G26:I26"/>
    <mergeCell ref="C22:F22"/>
    <mergeCell ref="G22:I22"/>
    <mergeCell ref="C23:F23"/>
    <mergeCell ref="G23:I23"/>
    <mergeCell ref="G21:I21"/>
    <mergeCell ref="G25:I25"/>
    <mergeCell ref="C7:F7"/>
    <mergeCell ref="C8:F8"/>
    <mergeCell ref="C9:F9"/>
    <mergeCell ref="C10:F10"/>
    <mergeCell ref="C11:F11"/>
    <mergeCell ref="P4:Q4"/>
    <mergeCell ref="C5:F5"/>
    <mergeCell ref="G5:I5"/>
    <mergeCell ref="C6:F6"/>
    <mergeCell ref="G6:I6"/>
  </mergeCells>
  <phoneticPr fontId="2"/>
  <dataValidations count="1">
    <dataValidation type="list" allowBlank="1" showInputMessage="1" showErrorMessage="1" sqref="Q6:Q26" xr:uid="{00000000-0002-0000-02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6"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'データ(削除禁止)'!$G$2:$J$2</xm:f>
          </x14:formula1>
          <xm:sqref>O6:O26</xm:sqref>
        </x14:dataValidation>
        <x14:dataValidation type="list" allowBlank="1" showInputMessage="1" showErrorMessage="1" xr:uid="{00000000-0002-0000-0200-000003000000}">
          <x14:formula1>
            <xm:f>'データ(削除禁止)'!$D$2:$E$2</xm:f>
          </x14:formula1>
          <xm:sqref>N6:N26</xm:sqref>
        </x14:dataValidation>
        <x14:dataValidation type="list" allowBlank="1" showInputMessage="1" showErrorMessage="1" xr:uid="{00000000-0002-0000-0200-000002000000}">
          <x14:formula1>
            <xm:f>'データ(削除禁止)'!$B$2:$B$109</xm:f>
          </x14:formula1>
          <xm:sqref>P6:P26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79998168889431442"/>
  </sheetPr>
  <dimension ref="A1:R24"/>
  <sheetViews>
    <sheetView view="pageBreakPreview" zoomScale="70" zoomScaleNormal="100" zoomScaleSheetLayoutView="70" workbookViewId="0">
      <pane ySplit="5" topLeftCell="A6" activePane="bottomLeft" state="frozen"/>
      <selection pane="bottomLeft" activeCell="T6" sqref="T6"/>
    </sheetView>
  </sheetViews>
  <sheetFormatPr defaultColWidth="9" defaultRowHeight="13" x14ac:dyDescent="0.55000000000000004"/>
  <cols>
    <col min="1" max="1" width="3.58203125" style="29" customWidth="1"/>
    <col min="2" max="2" width="10.58203125" style="24" bestFit="1" customWidth="1"/>
    <col min="3" max="3" width="10.25" style="24" customWidth="1"/>
    <col min="4" max="4" width="1.75" style="24" customWidth="1"/>
    <col min="5" max="5" width="3" style="24" customWidth="1"/>
    <col min="6" max="6" width="12.75" style="24" bestFit="1" customWidth="1"/>
    <col min="7" max="7" width="2" style="24" customWidth="1"/>
    <col min="8" max="8" width="2.58203125" style="24" customWidth="1"/>
    <col min="9" max="9" width="10.58203125" style="24" bestFit="1" customWidth="1"/>
    <col min="10" max="10" width="18.25" style="24" bestFit="1" customWidth="1"/>
    <col min="11" max="11" width="2.75" style="109" hidden="1" customWidth="1"/>
    <col min="12" max="12" width="2.25" style="109" hidden="1" customWidth="1"/>
    <col min="13" max="13" width="9.75" style="26" customWidth="1"/>
    <col min="14" max="14" width="8.5" style="27" bestFit="1" customWidth="1"/>
    <col min="15" max="15" width="5.58203125" style="28" customWidth="1"/>
    <col min="16" max="16" width="45.25" style="27" customWidth="1"/>
    <col min="17" max="17" width="8.5" style="28" bestFit="1" customWidth="1"/>
    <col min="18" max="18" width="27.5" style="29" customWidth="1"/>
    <col min="19" max="16384" width="9" style="30"/>
  </cols>
  <sheetData>
    <row r="1" spans="1:17" ht="6.65" customHeight="1" x14ac:dyDescent="0.55000000000000004"/>
    <row r="2" spans="1:17" ht="16" x14ac:dyDescent="0.55000000000000004">
      <c r="A2" s="66" t="s">
        <v>859</v>
      </c>
      <c r="B2" s="66"/>
      <c r="C2" s="66"/>
      <c r="D2" s="66"/>
      <c r="E2" s="66"/>
      <c r="F2" s="66"/>
      <c r="G2" s="78"/>
      <c r="H2" s="78"/>
      <c r="I2" s="137"/>
      <c r="J2" s="78"/>
      <c r="K2" s="110"/>
      <c r="L2" s="110"/>
    </row>
    <row r="3" spans="1:17" ht="8.15" customHeight="1" x14ac:dyDescent="0.55000000000000004"/>
    <row r="4" spans="1:17" s="37" customFormat="1" ht="14" x14ac:dyDescent="0.55000000000000004">
      <c r="A4" s="31" t="s">
        <v>842</v>
      </c>
      <c r="B4" s="32"/>
      <c r="C4" s="32"/>
      <c r="D4" s="32"/>
      <c r="E4" s="32"/>
      <c r="F4" s="32"/>
      <c r="G4" s="32"/>
      <c r="H4" s="32"/>
      <c r="I4" s="32"/>
      <c r="J4" s="32"/>
      <c r="K4" s="111"/>
      <c r="L4" s="111"/>
      <c r="M4" s="34"/>
      <c r="N4" s="35"/>
      <c r="O4" s="36"/>
      <c r="P4" s="223" t="s">
        <v>886</v>
      </c>
      <c r="Q4" s="224"/>
    </row>
    <row r="5" spans="1:17" s="36" customFormat="1" ht="26.5" thickBot="1" x14ac:dyDescent="0.6">
      <c r="A5" s="82" t="s">
        <v>687</v>
      </c>
      <c r="B5" s="138" t="s">
        <v>116</v>
      </c>
      <c r="C5" s="242" t="s">
        <v>0</v>
      </c>
      <c r="D5" s="243"/>
      <c r="E5" s="243"/>
      <c r="F5" s="244"/>
      <c r="G5" s="242" t="s">
        <v>1</v>
      </c>
      <c r="H5" s="243"/>
      <c r="I5" s="244"/>
      <c r="J5" s="86" t="s">
        <v>783</v>
      </c>
      <c r="K5" s="248" t="s">
        <v>819</v>
      </c>
      <c r="L5" s="249"/>
      <c r="M5" s="83" t="s">
        <v>843</v>
      </c>
      <c r="N5" s="84" t="s">
        <v>217</v>
      </c>
      <c r="O5" s="82" t="s">
        <v>213</v>
      </c>
      <c r="P5" s="85" t="s">
        <v>2</v>
      </c>
      <c r="Q5" s="82" t="s">
        <v>780</v>
      </c>
    </row>
    <row r="6" spans="1:17" s="37" customFormat="1" ht="24" customHeight="1" thickTop="1" x14ac:dyDescent="0.55000000000000004">
      <c r="A6" s="151">
        <v>1</v>
      </c>
      <c r="B6" s="100" t="s">
        <v>860</v>
      </c>
      <c r="C6" s="228" t="s">
        <v>98</v>
      </c>
      <c r="D6" s="229"/>
      <c r="E6" s="229"/>
      <c r="F6" s="230"/>
      <c r="G6" s="231" t="s">
        <v>99</v>
      </c>
      <c r="H6" s="232"/>
      <c r="I6" s="233"/>
      <c r="J6" s="150" t="s">
        <v>782</v>
      </c>
      <c r="K6" s="250"/>
      <c r="L6" s="251"/>
      <c r="M6" s="116"/>
      <c r="N6" s="71"/>
      <c r="O6" s="71"/>
      <c r="P6" s="72"/>
      <c r="Q6" s="71"/>
    </row>
    <row r="7" spans="1:17" s="37" customFormat="1" ht="24" customHeight="1" x14ac:dyDescent="0.55000000000000004">
      <c r="A7" s="152">
        <v>2</v>
      </c>
      <c r="B7" s="136" t="s">
        <v>861</v>
      </c>
      <c r="C7" s="245" t="s">
        <v>100</v>
      </c>
      <c r="D7" s="246"/>
      <c r="E7" s="246"/>
      <c r="F7" s="247"/>
      <c r="G7" s="191" t="s">
        <v>101</v>
      </c>
      <c r="H7" s="192"/>
      <c r="I7" s="193"/>
      <c r="J7" s="153" t="s">
        <v>102</v>
      </c>
      <c r="K7" s="252">
        <v>1</v>
      </c>
      <c r="L7" s="253"/>
      <c r="M7" s="70"/>
      <c r="N7" s="71"/>
      <c r="O7" s="71"/>
      <c r="P7" s="72"/>
      <c r="Q7" s="71"/>
    </row>
    <row r="8" spans="1:17" s="37" customFormat="1" ht="24" customHeight="1" x14ac:dyDescent="0.55000000000000004">
      <c r="A8" s="152">
        <v>3</v>
      </c>
      <c r="B8" s="134" t="s">
        <v>862</v>
      </c>
      <c r="C8" s="245" t="s">
        <v>103</v>
      </c>
      <c r="D8" s="246"/>
      <c r="E8" s="246"/>
      <c r="F8" s="247"/>
      <c r="G8" s="191" t="s">
        <v>104</v>
      </c>
      <c r="H8" s="192"/>
      <c r="I8" s="193"/>
      <c r="J8" s="154" t="s">
        <v>105</v>
      </c>
      <c r="K8" s="254"/>
      <c r="L8" s="255"/>
      <c r="M8" s="70"/>
      <c r="N8" s="71"/>
      <c r="O8" s="71"/>
      <c r="P8" s="72"/>
      <c r="Q8" s="71"/>
    </row>
    <row r="9" spans="1:17" s="37" customFormat="1" ht="24" customHeight="1" x14ac:dyDescent="0.55000000000000004">
      <c r="A9" s="152">
        <v>4</v>
      </c>
      <c r="B9" s="134" t="s">
        <v>861</v>
      </c>
      <c r="C9" s="245" t="s">
        <v>106</v>
      </c>
      <c r="D9" s="246"/>
      <c r="E9" s="246"/>
      <c r="F9" s="247"/>
      <c r="G9" s="191" t="s">
        <v>107</v>
      </c>
      <c r="H9" s="192"/>
      <c r="I9" s="193"/>
      <c r="J9" s="154" t="s">
        <v>108</v>
      </c>
      <c r="K9" s="254"/>
      <c r="L9" s="255"/>
      <c r="M9" s="70"/>
      <c r="N9" s="71"/>
      <c r="O9" s="71"/>
      <c r="P9" s="72"/>
      <c r="Q9" s="71"/>
    </row>
    <row r="10" spans="1:17" s="37" customFormat="1" ht="24" customHeight="1" x14ac:dyDescent="0.55000000000000004">
      <c r="A10" s="152">
        <v>5</v>
      </c>
      <c r="B10" s="100" t="s">
        <v>861</v>
      </c>
      <c r="C10" s="245" t="s">
        <v>109</v>
      </c>
      <c r="D10" s="246"/>
      <c r="E10" s="246"/>
      <c r="F10" s="247"/>
      <c r="G10" s="191" t="s">
        <v>110</v>
      </c>
      <c r="H10" s="192"/>
      <c r="I10" s="193"/>
      <c r="J10" s="150" t="s">
        <v>111</v>
      </c>
      <c r="K10" s="254"/>
      <c r="L10" s="255"/>
      <c r="M10" s="70"/>
      <c r="N10" s="71"/>
      <c r="O10" s="71"/>
      <c r="P10" s="72"/>
      <c r="Q10" s="71"/>
    </row>
    <row r="11" spans="1:17" s="37" customFormat="1" ht="24" customHeight="1" x14ac:dyDescent="0.55000000000000004">
      <c r="A11" s="152">
        <v>6</v>
      </c>
      <c r="B11" s="134" t="s">
        <v>860</v>
      </c>
      <c r="C11" s="245" t="s">
        <v>112</v>
      </c>
      <c r="D11" s="246"/>
      <c r="E11" s="246"/>
      <c r="F11" s="247"/>
      <c r="G11" s="191" t="s">
        <v>113</v>
      </c>
      <c r="H11" s="192"/>
      <c r="I11" s="193"/>
      <c r="J11" s="154" t="s">
        <v>114</v>
      </c>
      <c r="K11" s="254"/>
      <c r="L11" s="255"/>
      <c r="M11" s="70"/>
      <c r="N11" s="71"/>
      <c r="O11" s="71"/>
      <c r="P11" s="72"/>
      <c r="Q11" s="71"/>
    </row>
    <row r="12" spans="1:17" s="37" customFormat="1" ht="24" customHeight="1" x14ac:dyDescent="0.55000000000000004">
      <c r="A12" s="152">
        <v>7</v>
      </c>
      <c r="B12" s="134" t="s">
        <v>861</v>
      </c>
      <c r="C12" s="245" t="s">
        <v>772</v>
      </c>
      <c r="D12" s="246"/>
      <c r="E12" s="246"/>
      <c r="F12" s="247"/>
      <c r="G12" s="191" t="s">
        <v>115</v>
      </c>
      <c r="H12" s="192"/>
      <c r="I12" s="193"/>
      <c r="J12" s="154" t="s">
        <v>781</v>
      </c>
      <c r="K12" s="254">
        <v>1</v>
      </c>
      <c r="L12" s="255"/>
      <c r="M12" s="70"/>
      <c r="N12" s="71"/>
      <c r="O12" s="71"/>
      <c r="P12" s="72"/>
      <c r="Q12" s="71"/>
    </row>
    <row r="13" spans="1:17" s="29" customFormat="1" ht="18.399999999999999" hidden="1" customHeight="1" x14ac:dyDescent="0.55000000000000004">
      <c r="B13" s="24"/>
      <c r="C13" s="24"/>
      <c r="D13" s="24"/>
      <c r="E13" s="24"/>
      <c r="F13" s="236" t="s">
        <v>826</v>
      </c>
      <c r="G13" s="236"/>
      <c r="H13" s="236"/>
      <c r="I13" s="236"/>
      <c r="J13" s="236"/>
      <c r="K13" s="112">
        <f>COUNTIF(K6:K12,1)</f>
        <v>2</v>
      </c>
      <c r="L13" s="112" t="s">
        <v>829</v>
      </c>
      <c r="M13" s="115">
        <v>7</v>
      </c>
      <c r="N13" s="114"/>
      <c r="O13" s="28"/>
      <c r="P13" s="27"/>
      <c r="Q13" s="28"/>
    </row>
    <row r="17" spans="2:17" s="29" customFormat="1" ht="28.5" customHeight="1" x14ac:dyDescent="0.55000000000000004">
      <c r="B17" s="24"/>
      <c r="C17" s="24"/>
      <c r="D17" s="24"/>
      <c r="E17" s="24"/>
      <c r="F17" s="24"/>
      <c r="G17" s="24"/>
      <c r="H17" s="24"/>
      <c r="I17" s="24"/>
      <c r="J17" s="24"/>
      <c r="K17" s="109"/>
      <c r="L17" s="109"/>
      <c r="M17" s="26"/>
      <c r="N17" s="27"/>
      <c r="O17" s="28"/>
      <c r="P17" s="27"/>
      <c r="Q17" s="28"/>
    </row>
    <row r="20" spans="2:17" s="29" customFormat="1" ht="28.5" customHeight="1" x14ac:dyDescent="0.55000000000000004">
      <c r="B20" s="24"/>
      <c r="C20" s="24"/>
      <c r="D20" s="24"/>
      <c r="E20" s="24"/>
      <c r="F20" s="24"/>
      <c r="G20" s="24"/>
      <c r="H20" s="24"/>
      <c r="I20" s="24"/>
      <c r="J20" s="24"/>
      <c r="K20" s="109"/>
      <c r="L20" s="109"/>
      <c r="M20" s="26"/>
      <c r="N20" s="27"/>
      <c r="O20" s="28"/>
      <c r="P20" s="27"/>
      <c r="Q20" s="28"/>
    </row>
    <row r="22" spans="2:17" s="29" customFormat="1" ht="28.5" customHeight="1" x14ac:dyDescent="0.55000000000000004">
      <c r="B22" s="24"/>
      <c r="C22" s="24"/>
      <c r="D22" s="24"/>
      <c r="E22" s="24"/>
      <c r="F22" s="24"/>
      <c r="G22" s="24"/>
      <c r="H22" s="24"/>
      <c r="I22" s="24"/>
      <c r="J22" s="24"/>
      <c r="K22" s="109"/>
      <c r="L22" s="109"/>
      <c r="M22" s="26"/>
      <c r="N22" s="27"/>
      <c r="O22" s="28"/>
      <c r="P22" s="27"/>
      <c r="Q22" s="28"/>
    </row>
    <row r="24" spans="2:17" s="29" customFormat="1" ht="38.25" customHeight="1" x14ac:dyDescent="0.55000000000000004">
      <c r="B24" s="24"/>
      <c r="C24" s="24"/>
      <c r="D24" s="24"/>
      <c r="E24" s="24"/>
      <c r="F24" s="24"/>
      <c r="G24" s="24"/>
      <c r="H24" s="24"/>
      <c r="I24" s="24"/>
      <c r="J24" s="24"/>
      <c r="K24" s="109"/>
      <c r="L24" s="109"/>
      <c r="M24" s="26"/>
      <c r="N24" s="27"/>
      <c r="O24" s="28"/>
      <c r="P24" s="27"/>
      <c r="Q24" s="28"/>
    </row>
  </sheetData>
  <sheetProtection algorithmName="SHA-512" hashValue="JIDpMod4hqPp1Yp2gxP45Pa/6xFaxW8aYc5bGOX1U3iH4iwAWcK5OPflm5jbxLsPQKTgAvksz+5N3hbXjQ5sPw==" saltValue="3BNKgYLIHYmwj9rCQMBt9Q==" spinCount="100000" sheet="1" autoFilter="0"/>
  <mergeCells count="26">
    <mergeCell ref="F13:J13"/>
    <mergeCell ref="K5:L5"/>
    <mergeCell ref="K6:L6"/>
    <mergeCell ref="K7:L7"/>
    <mergeCell ref="K8:L8"/>
    <mergeCell ref="K9:L9"/>
    <mergeCell ref="K10:L10"/>
    <mergeCell ref="K11:L11"/>
    <mergeCell ref="K12:L12"/>
    <mergeCell ref="C10:F10"/>
    <mergeCell ref="G10:I10"/>
    <mergeCell ref="C11:F11"/>
    <mergeCell ref="G11:I11"/>
    <mergeCell ref="C12:F12"/>
    <mergeCell ref="G12:I12"/>
    <mergeCell ref="C7:F7"/>
    <mergeCell ref="G7:I7"/>
    <mergeCell ref="C8:F8"/>
    <mergeCell ref="G8:I8"/>
    <mergeCell ref="C9:F9"/>
    <mergeCell ref="G9:I9"/>
    <mergeCell ref="P4:Q4"/>
    <mergeCell ref="C5:F5"/>
    <mergeCell ref="G5:I5"/>
    <mergeCell ref="C6:F6"/>
    <mergeCell ref="G6:I6"/>
  </mergeCells>
  <phoneticPr fontId="2"/>
  <dataValidations count="2">
    <dataValidation type="list" allowBlank="1" showInputMessage="1" showErrorMessage="1" sqref="Q6:Q12" xr:uid="{00000000-0002-0000-0300-000000000000}">
      <formula1>"―,改善済,改善中"</formula1>
    </dataValidation>
    <dataValidation type="list" allowBlank="1" showInputMessage="1" showErrorMessage="1" sqref="N6" xr:uid="{6B5B825C-063A-4087-8480-7326912CC030}">
      <formula1>"―,有,無"</formula1>
    </dataValidation>
  </dataValidations>
  <printOptions horizontalCentered="1"/>
  <pageMargins left="0.19685039370078741" right="0.19685039370078741" top="0.31496062992125984" bottom="0.31496062992125984" header="0.19685039370078741" footer="0.15748031496062992"/>
  <pageSetup paperSize="9" scale="85"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'データ(削除禁止)'!$D$2:$E$2</xm:f>
          </x14:formula1>
          <xm:sqref>N7:N12</xm:sqref>
        </x14:dataValidation>
        <x14:dataValidation type="list" allowBlank="1" showInputMessage="1" showErrorMessage="1" xr:uid="{00000000-0002-0000-0300-000003000000}">
          <x14:formula1>
            <xm:f>'データ(削除禁止)'!$G$2:$J$2</xm:f>
          </x14:formula1>
          <xm:sqref>O6:O12</xm:sqref>
        </x14:dataValidation>
        <x14:dataValidation type="list" allowBlank="1" showInputMessage="1" showErrorMessage="1" xr:uid="{00000000-0002-0000-0300-000002000000}">
          <x14:formula1>
            <xm:f>'データ(削除禁止)'!$B$2:$B$109</xm:f>
          </x14:formula1>
          <xm:sqref>P6:P12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N62"/>
  <sheetViews>
    <sheetView view="pageBreakPreview" zoomScale="70" zoomScaleNormal="100" zoomScaleSheetLayoutView="70" workbookViewId="0">
      <pane ySplit="5" topLeftCell="A6" activePane="bottomLeft" state="frozen"/>
      <selection pane="bottomLeft" activeCell="O24" sqref="O24"/>
    </sheetView>
  </sheetViews>
  <sheetFormatPr defaultColWidth="9" defaultRowHeight="13" x14ac:dyDescent="0.55000000000000004"/>
  <cols>
    <col min="1" max="1" width="3.58203125" style="29" customWidth="1"/>
    <col min="2" max="2" width="13.58203125" style="24" customWidth="1"/>
    <col min="3" max="3" width="10.25" style="24" customWidth="1"/>
    <col min="4" max="4" width="10.75" style="24" hidden="1" customWidth="1"/>
    <col min="5" max="5" width="21.58203125" style="24" hidden="1" customWidth="1"/>
    <col min="6" max="6" width="26.75" style="24" bestFit="1" customWidth="1"/>
    <col min="7" max="7" width="3.75" style="111" hidden="1" customWidth="1"/>
    <col min="8" max="8" width="2.25" style="111" hidden="1" customWidth="1"/>
    <col min="9" max="9" width="9.75" style="26" customWidth="1"/>
    <col min="10" max="10" width="8.5" style="27" bestFit="1" customWidth="1"/>
    <col min="11" max="11" width="5.58203125" style="28" customWidth="1"/>
    <col min="12" max="12" width="45.25" style="27" customWidth="1"/>
    <col min="13" max="13" width="8.5" style="28" bestFit="1" customWidth="1"/>
    <col min="14" max="14" width="27.5" style="29" customWidth="1"/>
    <col min="15" max="16384" width="9" style="30"/>
  </cols>
  <sheetData>
    <row r="1" spans="1:13" ht="6.65" customHeight="1" x14ac:dyDescent="0.55000000000000004"/>
    <row r="2" spans="1:13" ht="16" x14ac:dyDescent="0.55000000000000004">
      <c r="A2" s="78" t="s">
        <v>863</v>
      </c>
      <c r="B2" s="78"/>
      <c r="C2" s="78"/>
      <c r="D2" s="78"/>
      <c r="E2" s="78"/>
      <c r="F2" s="78"/>
      <c r="G2" s="110"/>
      <c r="H2" s="110"/>
      <c r="I2" s="81"/>
      <c r="J2" s="24"/>
    </row>
    <row r="3" spans="1:13" ht="8.15" customHeight="1" x14ac:dyDescent="0.55000000000000004"/>
    <row r="4" spans="1:13" s="37" customFormat="1" ht="14" x14ac:dyDescent="0.55000000000000004">
      <c r="A4" s="31" t="s">
        <v>842</v>
      </c>
      <c r="B4" s="32"/>
      <c r="C4" s="32"/>
      <c r="D4" s="32"/>
      <c r="E4" s="32"/>
      <c r="F4" s="32"/>
      <c r="G4" s="111"/>
      <c r="H4" s="111"/>
      <c r="I4" s="34"/>
      <c r="J4" s="35"/>
      <c r="K4" s="36"/>
      <c r="L4" s="223" t="s">
        <v>885</v>
      </c>
      <c r="M4" s="224"/>
    </row>
    <row r="5" spans="1:13" s="36" customFormat="1" ht="26.5" thickBot="1" x14ac:dyDescent="0.6">
      <c r="A5" s="67" t="s">
        <v>687</v>
      </c>
      <c r="B5" s="256" t="s">
        <v>0</v>
      </c>
      <c r="C5" s="257"/>
      <c r="D5" s="257"/>
      <c r="E5" s="258"/>
      <c r="F5" s="106" t="s">
        <v>1</v>
      </c>
      <c r="G5" s="265" t="s">
        <v>819</v>
      </c>
      <c r="H5" s="266"/>
      <c r="I5" s="79" t="s">
        <v>843</v>
      </c>
      <c r="J5" s="80" t="s">
        <v>217</v>
      </c>
      <c r="K5" s="67" t="s">
        <v>213</v>
      </c>
      <c r="L5" s="68" t="s">
        <v>2</v>
      </c>
      <c r="M5" s="67" t="s">
        <v>780</v>
      </c>
    </row>
    <row r="6" spans="1:13" s="37" customFormat="1" ht="18" customHeight="1" thickTop="1" x14ac:dyDescent="0.55000000000000004">
      <c r="A6" s="42">
        <v>1</v>
      </c>
      <c r="B6" s="228" t="s">
        <v>8</v>
      </c>
      <c r="C6" s="229"/>
      <c r="D6" s="229"/>
      <c r="E6" s="230"/>
      <c r="F6" s="103" t="s">
        <v>9</v>
      </c>
      <c r="G6" s="239">
        <v>1</v>
      </c>
      <c r="H6" s="240"/>
      <c r="I6" s="70" t="s">
        <v>3</v>
      </c>
      <c r="J6" s="71"/>
      <c r="K6" s="71"/>
      <c r="L6" s="72"/>
      <c r="M6" s="71"/>
    </row>
    <row r="7" spans="1:13" s="37" customFormat="1" ht="18" customHeight="1" x14ac:dyDescent="0.55000000000000004">
      <c r="A7" s="157">
        <v>2</v>
      </c>
      <c r="B7" s="245" t="s">
        <v>10</v>
      </c>
      <c r="C7" s="246"/>
      <c r="D7" s="246"/>
      <c r="E7" s="247"/>
      <c r="F7" s="104" t="s">
        <v>11</v>
      </c>
      <c r="G7" s="267"/>
      <c r="H7" s="268"/>
      <c r="I7" s="70">
        <v>45818</v>
      </c>
      <c r="J7" s="71" t="s">
        <v>7</v>
      </c>
      <c r="K7" s="71" t="s">
        <v>865</v>
      </c>
      <c r="L7" s="72" t="s">
        <v>865</v>
      </c>
      <c r="M7" s="71" t="s">
        <v>865</v>
      </c>
    </row>
    <row r="8" spans="1:13" s="37" customFormat="1" ht="18" customHeight="1" x14ac:dyDescent="0.55000000000000004">
      <c r="A8" s="157">
        <v>3</v>
      </c>
      <c r="B8" s="245" t="s">
        <v>13</v>
      </c>
      <c r="C8" s="246"/>
      <c r="D8" s="246"/>
      <c r="E8" s="247"/>
      <c r="F8" s="104" t="s">
        <v>14</v>
      </c>
      <c r="G8" s="267"/>
      <c r="H8" s="268"/>
      <c r="I8" s="70">
        <v>45818</v>
      </c>
      <c r="J8" s="71" t="s">
        <v>7</v>
      </c>
      <c r="K8" s="71" t="s">
        <v>865</v>
      </c>
      <c r="L8" s="72" t="s">
        <v>865</v>
      </c>
      <c r="M8" s="71" t="s">
        <v>865</v>
      </c>
    </row>
    <row r="9" spans="1:13" s="37" customFormat="1" ht="18" customHeight="1" x14ac:dyDescent="0.55000000000000004">
      <c r="A9" s="157">
        <v>4</v>
      </c>
      <c r="B9" s="245" t="s">
        <v>15</v>
      </c>
      <c r="C9" s="246"/>
      <c r="D9" s="246"/>
      <c r="E9" s="247"/>
      <c r="F9" s="104" t="s">
        <v>16</v>
      </c>
      <c r="G9" s="267">
        <v>1</v>
      </c>
      <c r="H9" s="268"/>
      <c r="I9" s="70" t="s">
        <v>3</v>
      </c>
      <c r="J9" s="71"/>
      <c r="K9" s="71"/>
      <c r="L9" s="72"/>
      <c r="M9" s="71"/>
    </row>
    <row r="10" spans="1:13" s="37" customFormat="1" ht="18" customHeight="1" x14ac:dyDescent="0.55000000000000004">
      <c r="A10" s="157">
        <v>5</v>
      </c>
      <c r="B10" s="245" t="s">
        <v>17</v>
      </c>
      <c r="C10" s="246"/>
      <c r="D10" s="246"/>
      <c r="E10" s="247"/>
      <c r="F10" s="104" t="s">
        <v>18</v>
      </c>
      <c r="G10" s="267">
        <v>1</v>
      </c>
      <c r="H10" s="268"/>
      <c r="I10" s="70" t="s">
        <v>3</v>
      </c>
      <c r="J10" s="71"/>
      <c r="K10" s="71"/>
      <c r="L10" s="72"/>
      <c r="M10" s="71"/>
    </row>
    <row r="11" spans="1:13" s="37" customFormat="1" ht="18" customHeight="1" x14ac:dyDescent="0.55000000000000004">
      <c r="A11" s="157">
        <v>6</v>
      </c>
      <c r="B11" s="245" t="s">
        <v>19</v>
      </c>
      <c r="C11" s="246"/>
      <c r="D11" s="246"/>
      <c r="E11" s="247"/>
      <c r="F11" s="104" t="s">
        <v>20</v>
      </c>
      <c r="G11" s="267"/>
      <c r="H11" s="268"/>
      <c r="I11" s="70">
        <v>45834</v>
      </c>
      <c r="J11" s="71" t="s">
        <v>7</v>
      </c>
      <c r="K11" s="71" t="s">
        <v>865</v>
      </c>
      <c r="L11" s="72" t="s">
        <v>865</v>
      </c>
      <c r="M11" s="71" t="s">
        <v>865</v>
      </c>
    </row>
    <row r="12" spans="1:13" s="37" customFormat="1" ht="18" customHeight="1" x14ac:dyDescent="0.55000000000000004">
      <c r="A12" s="157">
        <v>7</v>
      </c>
      <c r="B12" s="245" t="s">
        <v>21</v>
      </c>
      <c r="C12" s="246"/>
      <c r="D12" s="246"/>
      <c r="E12" s="247"/>
      <c r="F12" s="104" t="s">
        <v>22</v>
      </c>
      <c r="G12" s="267">
        <v>1</v>
      </c>
      <c r="H12" s="268"/>
      <c r="I12" s="70" t="s">
        <v>3</v>
      </c>
      <c r="J12" s="71"/>
      <c r="K12" s="71"/>
      <c r="L12" s="72"/>
      <c r="M12" s="71"/>
    </row>
    <row r="13" spans="1:13" s="37" customFormat="1" ht="18" customHeight="1" x14ac:dyDescent="0.55000000000000004">
      <c r="A13" s="157">
        <v>8</v>
      </c>
      <c r="B13" s="245" t="s">
        <v>23</v>
      </c>
      <c r="C13" s="246"/>
      <c r="D13" s="246"/>
      <c r="E13" s="247"/>
      <c r="F13" s="104" t="s">
        <v>195</v>
      </c>
      <c r="G13" s="267"/>
      <c r="H13" s="268"/>
      <c r="I13" s="70">
        <v>45820</v>
      </c>
      <c r="J13" s="71" t="s">
        <v>7</v>
      </c>
      <c r="K13" s="71" t="s">
        <v>865</v>
      </c>
      <c r="L13" s="72" t="s">
        <v>865</v>
      </c>
      <c r="M13" s="71" t="s">
        <v>865</v>
      </c>
    </row>
    <row r="14" spans="1:13" s="37" customFormat="1" ht="18" customHeight="1" x14ac:dyDescent="0.55000000000000004">
      <c r="A14" s="46">
        <v>9</v>
      </c>
      <c r="B14" s="245" t="s">
        <v>24</v>
      </c>
      <c r="C14" s="246"/>
      <c r="D14" s="246"/>
      <c r="E14" s="247"/>
      <c r="F14" s="104" t="s">
        <v>25</v>
      </c>
      <c r="G14" s="267">
        <v>1</v>
      </c>
      <c r="H14" s="268"/>
      <c r="I14" s="70" t="s">
        <v>3</v>
      </c>
      <c r="J14" s="71"/>
      <c r="K14" s="71"/>
      <c r="L14" s="72"/>
      <c r="M14" s="71"/>
    </row>
    <row r="15" spans="1:13" s="37" customFormat="1" ht="18" customHeight="1" x14ac:dyDescent="0.55000000000000004">
      <c r="A15" s="157">
        <v>10</v>
      </c>
      <c r="B15" s="245" t="s">
        <v>26</v>
      </c>
      <c r="C15" s="246"/>
      <c r="D15" s="246"/>
      <c r="E15" s="247"/>
      <c r="F15" s="104" t="s">
        <v>27</v>
      </c>
      <c r="G15" s="267"/>
      <c r="H15" s="268"/>
      <c r="I15" s="70">
        <v>45820</v>
      </c>
      <c r="J15" s="71" t="s">
        <v>7</v>
      </c>
      <c r="K15" s="71" t="s">
        <v>865</v>
      </c>
      <c r="L15" s="72" t="s">
        <v>865</v>
      </c>
      <c r="M15" s="71" t="s">
        <v>865</v>
      </c>
    </row>
    <row r="16" spans="1:13" s="37" customFormat="1" ht="18" customHeight="1" x14ac:dyDescent="0.55000000000000004">
      <c r="A16" s="157">
        <v>11</v>
      </c>
      <c r="B16" s="245" t="s">
        <v>28</v>
      </c>
      <c r="C16" s="246"/>
      <c r="D16" s="246"/>
      <c r="E16" s="247"/>
      <c r="F16" s="104" t="s">
        <v>29</v>
      </c>
      <c r="G16" s="267"/>
      <c r="H16" s="268"/>
      <c r="I16" s="70">
        <v>45818</v>
      </c>
      <c r="J16" s="71" t="s">
        <v>7</v>
      </c>
      <c r="K16" s="71" t="s">
        <v>865</v>
      </c>
      <c r="L16" s="72" t="s">
        <v>865</v>
      </c>
      <c r="M16" s="71" t="s">
        <v>865</v>
      </c>
    </row>
    <row r="17" spans="1:14" s="37" customFormat="1" ht="18" customHeight="1" x14ac:dyDescent="0.55000000000000004">
      <c r="A17" s="46">
        <v>12</v>
      </c>
      <c r="B17" s="245" t="s">
        <v>30</v>
      </c>
      <c r="C17" s="246"/>
      <c r="D17" s="246"/>
      <c r="E17" s="247"/>
      <c r="F17" s="104" t="s">
        <v>31</v>
      </c>
      <c r="G17" s="267">
        <v>1</v>
      </c>
      <c r="H17" s="268"/>
      <c r="I17" s="70" t="s">
        <v>3</v>
      </c>
      <c r="J17" s="71"/>
      <c r="K17" s="71"/>
      <c r="L17" s="72"/>
      <c r="M17" s="71"/>
    </row>
    <row r="18" spans="1:14" s="37" customFormat="1" ht="18" customHeight="1" x14ac:dyDescent="0.55000000000000004">
      <c r="A18" s="46">
        <v>13</v>
      </c>
      <c r="B18" s="245" t="s">
        <v>32</v>
      </c>
      <c r="C18" s="246"/>
      <c r="D18" s="246"/>
      <c r="E18" s="247"/>
      <c r="F18" s="104" t="s">
        <v>33</v>
      </c>
      <c r="G18" s="267">
        <v>1</v>
      </c>
      <c r="H18" s="268"/>
      <c r="I18" s="70" t="s">
        <v>3</v>
      </c>
      <c r="J18" s="71"/>
      <c r="K18" s="71"/>
      <c r="L18" s="72"/>
      <c r="M18" s="71"/>
    </row>
    <row r="19" spans="1:14" s="37" customFormat="1" ht="18" customHeight="1" x14ac:dyDescent="0.55000000000000004">
      <c r="A19" s="46">
        <v>14</v>
      </c>
      <c r="B19" s="245" t="s">
        <v>34</v>
      </c>
      <c r="C19" s="246"/>
      <c r="D19" s="246"/>
      <c r="E19" s="247"/>
      <c r="F19" s="104" t="s">
        <v>35</v>
      </c>
      <c r="G19" s="267">
        <v>1</v>
      </c>
      <c r="H19" s="268"/>
      <c r="I19" s="70" t="s">
        <v>3</v>
      </c>
      <c r="J19" s="71"/>
      <c r="K19" s="71"/>
      <c r="L19" s="72"/>
      <c r="M19" s="71"/>
    </row>
    <row r="20" spans="1:14" s="37" customFormat="1" ht="18" customHeight="1" x14ac:dyDescent="0.55000000000000004">
      <c r="A20" s="157">
        <v>15</v>
      </c>
      <c r="B20" s="245" t="s">
        <v>36</v>
      </c>
      <c r="C20" s="246"/>
      <c r="D20" s="246"/>
      <c r="E20" s="247"/>
      <c r="F20" s="104" t="s">
        <v>37</v>
      </c>
      <c r="G20" s="267"/>
      <c r="H20" s="268"/>
      <c r="I20" s="70">
        <v>45834</v>
      </c>
      <c r="J20" s="71" t="s">
        <v>7</v>
      </c>
      <c r="K20" s="71" t="s">
        <v>865</v>
      </c>
      <c r="L20" s="72" t="s">
        <v>865</v>
      </c>
      <c r="M20" s="71" t="s">
        <v>865</v>
      </c>
      <c r="N20" s="36"/>
    </row>
    <row r="21" spans="1:14" s="37" customFormat="1" ht="18" customHeight="1" x14ac:dyDescent="0.55000000000000004">
      <c r="A21" s="157">
        <v>16</v>
      </c>
      <c r="B21" s="245" t="s">
        <v>38</v>
      </c>
      <c r="C21" s="246"/>
      <c r="D21" s="246"/>
      <c r="E21" s="247"/>
      <c r="F21" s="104" t="s">
        <v>39</v>
      </c>
      <c r="G21" s="267"/>
      <c r="H21" s="268"/>
      <c r="I21" s="70">
        <v>45820</v>
      </c>
      <c r="J21" s="71" t="s">
        <v>7</v>
      </c>
      <c r="K21" s="71" t="s">
        <v>865</v>
      </c>
      <c r="L21" s="72" t="s">
        <v>865</v>
      </c>
      <c r="M21" s="71" t="s">
        <v>865</v>
      </c>
    </row>
    <row r="22" spans="1:14" s="37" customFormat="1" ht="18" customHeight="1" x14ac:dyDescent="0.55000000000000004">
      <c r="A22" s="157">
        <v>17</v>
      </c>
      <c r="B22" s="245" t="s">
        <v>40</v>
      </c>
      <c r="C22" s="246"/>
      <c r="D22" s="246"/>
      <c r="E22" s="247"/>
      <c r="F22" s="104" t="s">
        <v>41</v>
      </c>
      <c r="G22" s="267"/>
      <c r="H22" s="268"/>
      <c r="I22" s="70">
        <v>45819</v>
      </c>
      <c r="J22" s="71" t="s">
        <v>7</v>
      </c>
      <c r="K22" s="71" t="s">
        <v>865</v>
      </c>
      <c r="L22" s="72" t="s">
        <v>865</v>
      </c>
      <c r="M22" s="71" t="s">
        <v>865</v>
      </c>
    </row>
    <row r="23" spans="1:14" s="37" customFormat="1" ht="18" customHeight="1" x14ac:dyDescent="0.55000000000000004">
      <c r="A23" s="46">
        <v>18</v>
      </c>
      <c r="B23" s="245" t="s">
        <v>42</v>
      </c>
      <c r="C23" s="246"/>
      <c r="D23" s="246"/>
      <c r="E23" s="247"/>
      <c r="F23" s="104" t="s">
        <v>43</v>
      </c>
      <c r="G23" s="267">
        <v>1</v>
      </c>
      <c r="H23" s="268"/>
      <c r="I23" s="70" t="s">
        <v>3</v>
      </c>
      <c r="J23" s="71"/>
      <c r="K23" s="71"/>
      <c r="L23" s="72"/>
      <c r="M23" s="71"/>
    </row>
    <row r="24" spans="1:14" s="37" customFormat="1" ht="18" customHeight="1" x14ac:dyDescent="0.55000000000000004">
      <c r="A24" s="46">
        <v>19</v>
      </c>
      <c r="B24" s="245" t="s">
        <v>44</v>
      </c>
      <c r="C24" s="246"/>
      <c r="D24" s="246"/>
      <c r="E24" s="247"/>
      <c r="F24" s="104" t="s">
        <v>45</v>
      </c>
      <c r="G24" s="267">
        <v>1</v>
      </c>
      <c r="H24" s="268"/>
      <c r="I24" s="70" t="s">
        <v>3</v>
      </c>
      <c r="J24" s="71"/>
      <c r="K24" s="71"/>
      <c r="L24" s="72"/>
      <c r="M24" s="71"/>
    </row>
    <row r="25" spans="1:14" s="37" customFormat="1" ht="18" customHeight="1" x14ac:dyDescent="0.55000000000000004">
      <c r="A25" s="46">
        <v>20</v>
      </c>
      <c r="B25" s="245" t="s">
        <v>46</v>
      </c>
      <c r="C25" s="246"/>
      <c r="D25" s="246"/>
      <c r="E25" s="247"/>
      <c r="F25" s="104" t="s">
        <v>47</v>
      </c>
      <c r="G25" s="267">
        <v>1</v>
      </c>
      <c r="H25" s="268"/>
      <c r="I25" s="70" t="s">
        <v>3</v>
      </c>
      <c r="J25" s="71"/>
      <c r="K25" s="71"/>
      <c r="L25" s="72"/>
      <c r="M25" s="71"/>
    </row>
    <row r="26" spans="1:14" s="37" customFormat="1" ht="18" customHeight="1" x14ac:dyDescent="0.55000000000000004">
      <c r="A26" s="46">
        <v>21</v>
      </c>
      <c r="B26" s="245" t="s">
        <v>48</v>
      </c>
      <c r="C26" s="246"/>
      <c r="D26" s="246"/>
      <c r="E26" s="247"/>
      <c r="F26" s="104" t="s">
        <v>49</v>
      </c>
      <c r="G26" s="267">
        <v>1</v>
      </c>
      <c r="H26" s="268"/>
      <c r="I26" s="70" t="s">
        <v>3</v>
      </c>
      <c r="J26" s="71"/>
      <c r="K26" s="71"/>
      <c r="L26" s="72"/>
      <c r="M26" s="71"/>
    </row>
    <row r="27" spans="1:14" s="37" customFormat="1" ht="18" customHeight="1" x14ac:dyDescent="0.55000000000000004">
      <c r="A27" s="157">
        <v>22</v>
      </c>
      <c r="B27" s="245" t="s">
        <v>50</v>
      </c>
      <c r="C27" s="246"/>
      <c r="D27" s="246"/>
      <c r="E27" s="247"/>
      <c r="F27" s="104" t="s">
        <v>51</v>
      </c>
      <c r="G27" s="267"/>
      <c r="H27" s="268"/>
      <c r="I27" s="70">
        <v>45833</v>
      </c>
      <c r="J27" s="71" t="s">
        <v>7</v>
      </c>
      <c r="K27" s="71" t="s">
        <v>865</v>
      </c>
      <c r="L27" s="72" t="s">
        <v>865</v>
      </c>
      <c r="M27" s="71" t="s">
        <v>865</v>
      </c>
    </row>
    <row r="28" spans="1:14" s="37" customFormat="1" ht="18" customHeight="1" x14ac:dyDescent="0.55000000000000004">
      <c r="A28" s="157">
        <v>23</v>
      </c>
      <c r="B28" s="245" t="s">
        <v>52</v>
      </c>
      <c r="C28" s="246"/>
      <c r="D28" s="246"/>
      <c r="E28" s="247"/>
      <c r="F28" s="104" t="s">
        <v>53</v>
      </c>
      <c r="G28" s="267"/>
      <c r="H28" s="268"/>
      <c r="I28" s="70">
        <v>45833</v>
      </c>
      <c r="J28" s="71" t="s">
        <v>6</v>
      </c>
      <c r="K28" s="71" t="s">
        <v>211</v>
      </c>
      <c r="L28" s="169" t="s">
        <v>799</v>
      </c>
      <c r="M28" s="71" t="s">
        <v>869</v>
      </c>
    </row>
    <row r="29" spans="1:14" s="37" customFormat="1" ht="18" customHeight="1" x14ac:dyDescent="0.55000000000000004">
      <c r="A29" s="46">
        <v>24</v>
      </c>
      <c r="B29" s="259" t="s">
        <v>54</v>
      </c>
      <c r="C29" s="260"/>
      <c r="D29" s="260"/>
      <c r="E29" s="261"/>
      <c r="F29" s="105" t="s">
        <v>55</v>
      </c>
      <c r="G29" s="269">
        <v>1</v>
      </c>
      <c r="H29" s="270"/>
      <c r="I29" s="70" t="s">
        <v>3</v>
      </c>
      <c r="J29" s="71"/>
      <c r="K29" s="71"/>
      <c r="L29" s="72"/>
      <c r="M29" s="71"/>
    </row>
    <row r="30" spans="1:14" s="37" customFormat="1" ht="18" customHeight="1" x14ac:dyDescent="0.55000000000000004">
      <c r="A30" s="46">
        <v>25</v>
      </c>
      <c r="B30" s="245" t="s">
        <v>56</v>
      </c>
      <c r="C30" s="246"/>
      <c r="D30" s="246"/>
      <c r="E30" s="247"/>
      <c r="F30" s="104" t="s">
        <v>57</v>
      </c>
      <c r="G30" s="267">
        <v>1</v>
      </c>
      <c r="H30" s="268"/>
      <c r="I30" s="70" t="s">
        <v>3</v>
      </c>
      <c r="J30" s="71"/>
      <c r="K30" s="71"/>
      <c r="L30" s="72"/>
      <c r="M30" s="71"/>
    </row>
    <row r="31" spans="1:14" s="37" customFormat="1" ht="18" customHeight="1" x14ac:dyDescent="0.55000000000000004">
      <c r="A31" s="46">
        <v>26</v>
      </c>
      <c r="B31" s="245" t="s">
        <v>58</v>
      </c>
      <c r="C31" s="246"/>
      <c r="D31" s="246"/>
      <c r="E31" s="247"/>
      <c r="F31" s="104" t="s">
        <v>59</v>
      </c>
      <c r="G31" s="267">
        <v>1</v>
      </c>
      <c r="H31" s="268"/>
      <c r="I31" s="70" t="s">
        <v>3</v>
      </c>
      <c r="J31" s="71"/>
      <c r="K31" s="71"/>
      <c r="L31" s="72"/>
      <c r="M31" s="71"/>
    </row>
    <row r="32" spans="1:14" s="37" customFormat="1" ht="18" customHeight="1" x14ac:dyDescent="0.55000000000000004">
      <c r="A32" s="157">
        <v>27</v>
      </c>
      <c r="B32" s="262" t="s">
        <v>60</v>
      </c>
      <c r="C32" s="263"/>
      <c r="D32" s="263"/>
      <c r="E32" s="264"/>
      <c r="F32" s="104" t="s">
        <v>61</v>
      </c>
      <c r="G32" s="267"/>
      <c r="H32" s="268"/>
      <c r="I32" s="70">
        <v>45834</v>
      </c>
      <c r="J32" s="71" t="s">
        <v>7</v>
      </c>
      <c r="K32" s="71" t="s">
        <v>865</v>
      </c>
      <c r="L32" s="72" t="s">
        <v>865</v>
      </c>
      <c r="M32" s="71" t="s">
        <v>865</v>
      </c>
    </row>
    <row r="33" spans="1:13" s="37" customFormat="1" ht="18" customHeight="1" x14ac:dyDescent="0.55000000000000004">
      <c r="A33" s="157">
        <v>28</v>
      </c>
      <c r="B33" s="245" t="s">
        <v>62</v>
      </c>
      <c r="C33" s="246"/>
      <c r="D33" s="246"/>
      <c r="E33" s="247"/>
      <c r="F33" s="104" t="s">
        <v>63</v>
      </c>
      <c r="G33" s="267">
        <v>1</v>
      </c>
      <c r="H33" s="268"/>
      <c r="I33" s="70" t="s">
        <v>3</v>
      </c>
      <c r="J33" s="71"/>
      <c r="K33" s="71"/>
      <c r="L33" s="72"/>
      <c r="M33" s="71"/>
    </row>
    <row r="34" spans="1:13" s="37" customFormat="1" ht="18" customHeight="1" x14ac:dyDescent="0.55000000000000004">
      <c r="A34" s="157">
        <v>29</v>
      </c>
      <c r="B34" s="245" t="s">
        <v>64</v>
      </c>
      <c r="C34" s="246"/>
      <c r="D34" s="246"/>
      <c r="E34" s="247"/>
      <c r="F34" s="104" t="s">
        <v>65</v>
      </c>
      <c r="G34" s="267"/>
      <c r="H34" s="268"/>
      <c r="I34" s="70">
        <v>45834</v>
      </c>
      <c r="J34" s="71" t="s">
        <v>7</v>
      </c>
      <c r="K34" s="71" t="s">
        <v>865</v>
      </c>
      <c r="L34" s="72" t="s">
        <v>865</v>
      </c>
      <c r="M34" s="71" t="s">
        <v>865</v>
      </c>
    </row>
    <row r="35" spans="1:13" s="37" customFormat="1" ht="18" customHeight="1" x14ac:dyDescent="0.55000000000000004">
      <c r="A35" s="46">
        <v>30</v>
      </c>
      <c r="B35" s="245" t="s">
        <v>66</v>
      </c>
      <c r="C35" s="246"/>
      <c r="D35" s="246"/>
      <c r="E35" s="247"/>
      <c r="F35" s="104" t="s">
        <v>67</v>
      </c>
      <c r="G35" s="267">
        <v>1</v>
      </c>
      <c r="H35" s="268"/>
      <c r="I35" s="70" t="s">
        <v>3</v>
      </c>
      <c r="J35" s="71"/>
      <c r="K35" s="71"/>
      <c r="L35" s="72"/>
      <c r="M35" s="71"/>
    </row>
    <row r="36" spans="1:13" s="37" customFormat="1" ht="18" customHeight="1" x14ac:dyDescent="0.55000000000000004">
      <c r="A36" s="157">
        <v>31</v>
      </c>
      <c r="B36" s="245" t="s">
        <v>68</v>
      </c>
      <c r="C36" s="246"/>
      <c r="D36" s="246"/>
      <c r="E36" s="247"/>
      <c r="F36" s="104" t="s">
        <v>69</v>
      </c>
      <c r="G36" s="267"/>
      <c r="H36" s="268"/>
      <c r="I36" s="70">
        <v>45820</v>
      </c>
      <c r="J36" s="71" t="s">
        <v>7</v>
      </c>
      <c r="K36" s="71" t="s">
        <v>865</v>
      </c>
      <c r="L36" s="72" t="s">
        <v>865</v>
      </c>
      <c r="M36" s="71" t="s">
        <v>865</v>
      </c>
    </row>
    <row r="37" spans="1:13" s="37" customFormat="1" ht="18" customHeight="1" x14ac:dyDescent="0.55000000000000004">
      <c r="A37" s="157">
        <v>32</v>
      </c>
      <c r="B37" s="245" t="s">
        <v>70</v>
      </c>
      <c r="C37" s="246"/>
      <c r="D37" s="246"/>
      <c r="E37" s="247"/>
      <c r="F37" s="104" t="s">
        <v>71</v>
      </c>
      <c r="G37" s="267"/>
      <c r="H37" s="268"/>
      <c r="I37" s="70">
        <v>45819</v>
      </c>
      <c r="J37" s="71" t="s">
        <v>7</v>
      </c>
      <c r="K37" s="71" t="s">
        <v>865</v>
      </c>
      <c r="L37" s="72" t="s">
        <v>865</v>
      </c>
      <c r="M37" s="71" t="s">
        <v>865</v>
      </c>
    </row>
    <row r="38" spans="1:13" s="37" customFormat="1" ht="18" customHeight="1" x14ac:dyDescent="0.55000000000000004">
      <c r="A38" s="157">
        <v>33</v>
      </c>
      <c r="B38" s="245" t="s">
        <v>72</v>
      </c>
      <c r="C38" s="246"/>
      <c r="D38" s="246"/>
      <c r="E38" s="247"/>
      <c r="F38" s="104" t="s">
        <v>73</v>
      </c>
      <c r="G38" s="267"/>
      <c r="H38" s="268"/>
      <c r="I38" s="70">
        <v>45821</v>
      </c>
      <c r="J38" s="71" t="s">
        <v>7</v>
      </c>
      <c r="K38" s="71" t="s">
        <v>865</v>
      </c>
      <c r="L38" s="72" t="s">
        <v>865</v>
      </c>
      <c r="M38" s="71" t="s">
        <v>865</v>
      </c>
    </row>
    <row r="39" spans="1:13" s="37" customFormat="1" ht="18" customHeight="1" x14ac:dyDescent="0.55000000000000004">
      <c r="A39" s="157">
        <v>34</v>
      </c>
      <c r="B39" s="245" t="s">
        <v>74</v>
      </c>
      <c r="C39" s="246"/>
      <c r="D39" s="246"/>
      <c r="E39" s="247"/>
      <c r="F39" s="104" t="s">
        <v>75</v>
      </c>
      <c r="G39" s="267">
        <v>1</v>
      </c>
      <c r="H39" s="268"/>
      <c r="I39" s="70" t="s">
        <v>3</v>
      </c>
      <c r="J39" s="71"/>
      <c r="K39" s="71"/>
      <c r="L39" s="72"/>
      <c r="M39" s="71"/>
    </row>
    <row r="40" spans="1:13" s="37" customFormat="1" ht="18" customHeight="1" x14ac:dyDescent="0.55000000000000004">
      <c r="A40" s="157">
        <v>35</v>
      </c>
      <c r="B40" s="245" t="s">
        <v>76</v>
      </c>
      <c r="C40" s="246"/>
      <c r="D40" s="246"/>
      <c r="E40" s="247"/>
      <c r="F40" s="104" t="s">
        <v>77</v>
      </c>
      <c r="G40" s="267"/>
      <c r="H40" s="268"/>
      <c r="I40" s="70">
        <v>45833</v>
      </c>
      <c r="J40" s="71" t="s">
        <v>7</v>
      </c>
      <c r="K40" s="71" t="s">
        <v>865</v>
      </c>
      <c r="L40" s="72" t="s">
        <v>865</v>
      </c>
      <c r="M40" s="71" t="s">
        <v>865</v>
      </c>
    </row>
    <row r="41" spans="1:13" s="37" customFormat="1" ht="18" customHeight="1" x14ac:dyDescent="0.55000000000000004">
      <c r="A41" s="157">
        <v>36</v>
      </c>
      <c r="B41" s="245" t="s">
        <v>78</v>
      </c>
      <c r="C41" s="246"/>
      <c r="D41" s="246"/>
      <c r="E41" s="247"/>
      <c r="F41" s="104" t="s">
        <v>79</v>
      </c>
      <c r="G41" s="267"/>
      <c r="H41" s="268"/>
      <c r="I41" s="70">
        <v>45818</v>
      </c>
      <c r="J41" s="71" t="s">
        <v>7</v>
      </c>
      <c r="K41" s="71" t="s">
        <v>865</v>
      </c>
      <c r="L41" s="72" t="s">
        <v>865</v>
      </c>
      <c r="M41" s="71" t="s">
        <v>865</v>
      </c>
    </row>
    <row r="42" spans="1:13" s="37" customFormat="1" ht="18" customHeight="1" x14ac:dyDescent="0.55000000000000004">
      <c r="A42" s="157">
        <v>37</v>
      </c>
      <c r="B42" s="245" t="s">
        <v>80</v>
      </c>
      <c r="C42" s="246"/>
      <c r="D42" s="246"/>
      <c r="E42" s="247"/>
      <c r="F42" s="104" t="s">
        <v>81</v>
      </c>
      <c r="G42" s="267"/>
      <c r="H42" s="268"/>
      <c r="I42" s="70">
        <v>45835</v>
      </c>
      <c r="J42" s="71" t="s">
        <v>7</v>
      </c>
      <c r="K42" s="71" t="s">
        <v>865</v>
      </c>
      <c r="L42" s="72" t="s">
        <v>865</v>
      </c>
      <c r="M42" s="71" t="s">
        <v>865</v>
      </c>
    </row>
    <row r="43" spans="1:13" s="37" customFormat="1" ht="18" customHeight="1" x14ac:dyDescent="0.55000000000000004">
      <c r="A43" s="157">
        <v>38</v>
      </c>
      <c r="B43" s="245" t="s">
        <v>82</v>
      </c>
      <c r="C43" s="246"/>
      <c r="D43" s="246"/>
      <c r="E43" s="247"/>
      <c r="F43" s="104" t="s">
        <v>83</v>
      </c>
      <c r="G43" s="267">
        <v>1</v>
      </c>
      <c r="H43" s="268"/>
      <c r="I43" s="70" t="s">
        <v>3</v>
      </c>
      <c r="J43" s="71"/>
      <c r="K43" s="71"/>
      <c r="L43" s="72"/>
      <c r="M43" s="71"/>
    </row>
    <row r="44" spans="1:13" s="37" customFormat="1" ht="18" customHeight="1" x14ac:dyDescent="0.55000000000000004">
      <c r="A44" s="157">
        <v>39</v>
      </c>
      <c r="B44" s="262" t="s">
        <v>84</v>
      </c>
      <c r="C44" s="263"/>
      <c r="D44" s="263"/>
      <c r="E44" s="264"/>
      <c r="F44" s="104" t="s">
        <v>85</v>
      </c>
      <c r="G44" s="267">
        <v>1</v>
      </c>
      <c r="H44" s="268"/>
      <c r="I44" s="70" t="s">
        <v>3</v>
      </c>
      <c r="J44" s="71"/>
      <c r="K44" s="71"/>
      <c r="L44" s="72"/>
      <c r="M44" s="71"/>
    </row>
    <row r="45" spans="1:13" s="37" customFormat="1" ht="18" customHeight="1" x14ac:dyDescent="0.55000000000000004">
      <c r="A45" s="157">
        <v>40</v>
      </c>
      <c r="B45" s="245" t="s">
        <v>86</v>
      </c>
      <c r="C45" s="246"/>
      <c r="D45" s="246"/>
      <c r="E45" s="247"/>
      <c r="F45" s="104" t="s">
        <v>87</v>
      </c>
      <c r="G45" s="267"/>
      <c r="H45" s="268"/>
      <c r="I45" s="70">
        <v>45827</v>
      </c>
      <c r="J45" s="71" t="s">
        <v>7</v>
      </c>
      <c r="K45" s="71" t="s">
        <v>865</v>
      </c>
      <c r="L45" s="72" t="s">
        <v>865</v>
      </c>
      <c r="M45" s="71" t="s">
        <v>865</v>
      </c>
    </row>
    <row r="46" spans="1:13" s="37" customFormat="1" ht="18" customHeight="1" x14ac:dyDescent="0.55000000000000004">
      <c r="A46" s="157">
        <v>41</v>
      </c>
      <c r="B46" s="245" t="s">
        <v>88</v>
      </c>
      <c r="C46" s="246"/>
      <c r="D46" s="246"/>
      <c r="E46" s="247"/>
      <c r="F46" s="104" t="s">
        <v>89</v>
      </c>
      <c r="G46" s="267">
        <v>1</v>
      </c>
      <c r="H46" s="268"/>
      <c r="I46" s="70" t="s">
        <v>3</v>
      </c>
      <c r="J46" s="71"/>
      <c r="K46" s="71"/>
      <c r="L46" s="72"/>
      <c r="M46" s="71"/>
    </row>
    <row r="47" spans="1:13" s="37" customFormat="1" ht="18" customHeight="1" x14ac:dyDescent="0.55000000000000004">
      <c r="A47" s="157">
        <v>42</v>
      </c>
      <c r="B47" s="245" t="s">
        <v>90</v>
      </c>
      <c r="C47" s="246"/>
      <c r="D47" s="246"/>
      <c r="E47" s="247"/>
      <c r="F47" s="104" t="s">
        <v>91</v>
      </c>
      <c r="G47" s="267"/>
      <c r="H47" s="268"/>
      <c r="I47" s="70">
        <v>45821</v>
      </c>
      <c r="J47" s="71" t="s">
        <v>7</v>
      </c>
      <c r="K47" s="71" t="s">
        <v>865</v>
      </c>
      <c r="L47" s="72" t="s">
        <v>865</v>
      </c>
      <c r="M47" s="71" t="s">
        <v>865</v>
      </c>
    </row>
    <row r="48" spans="1:13" s="37" customFormat="1" ht="18" customHeight="1" x14ac:dyDescent="0.55000000000000004">
      <c r="A48" s="157">
        <v>43</v>
      </c>
      <c r="B48" s="245" t="s">
        <v>92</v>
      </c>
      <c r="C48" s="246"/>
      <c r="D48" s="246"/>
      <c r="E48" s="247"/>
      <c r="F48" s="104" t="s">
        <v>93</v>
      </c>
      <c r="G48" s="267">
        <v>1</v>
      </c>
      <c r="H48" s="268"/>
      <c r="I48" s="73" t="s">
        <v>3</v>
      </c>
      <c r="J48" s="74"/>
      <c r="K48" s="74"/>
      <c r="L48" s="75"/>
      <c r="M48" s="74"/>
    </row>
    <row r="49" spans="1:13" s="37" customFormat="1" ht="18" customHeight="1" x14ac:dyDescent="0.55000000000000004">
      <c r="A49" s="157">
        <v>44</v>
      </c>
      <c r="B49" s="245" t="s">
        <v>94</v>
      </c>
      <c r="C49" s="246"/>
      <c r="D49" s="246"/>
      <c r="E49" s="247"/>
      <c r="F49" s="104" t="s">
        <v>95</v>
      </c>
      <c r="G49" s="267"/>
      <c r="H49" s="268"/>
      <c r="I49" s="70">
        <v>45827</v>
      </c>
      <c r="J49" s="71" t="s">
        <v>7</v>
      </c>
      <c r="K49" s="71" t="s">
        <v>865</v>
      </c>
      <c r="L49" s="72" t="s">
        <v>865</v>
      </c>
      <c r="M49" s="71" t="s">
        <v>865</v>
      </c>
    </row>
    <row r="50" spans="1:13" s="37" customFormat="1" ht="18" customHeight="1" x14ac:dyDescent="0.55000000000000004">
      <c r="A50" s="157">
        <v>45</v>
      </c>
      <c r="B50" s="245" t="s">
        <v>96</v>
      </c>
      <c r="C50" s="246"/>
      <c r="D50" s="246"/>
      <c r="E50" s="247"/>
      <c r="F50" s="104" t="s">
        <v>97</v>
      </c>
      <c r="G50" s="267"/>
      <c r="H50" s="268"/>
      <c r="I50" s="73">
        <v>45833</v>
      </c>
      <c r="J50" s="71" t="s">
        <v>7</v>
      </c>
      <c r="K50" s="71" t="s">
        <v>865</v>
      </c>
      <c r="L50" s="72" t="s">
        <v>865</v>
      </c>
      <c r="M50" s="71" t="s">
        <v>865</v>
      </c>
    </row>
    <row r="51" spans="1:13" s="29" customFormat="1" ht="22.15" hidden="1" customHeight="1" x14ac:dyDescent="0.55000000000000004">
      <c r="B51" s="24"/>
      <c r="C51" s="236" t="s">
        <v>827</v>
      </c>
      <c r="D51" s="236"/>
      <c r="E51" s="236"/>
      <c r="F51" s="236"/>
      <c r="G51" s="113">
        <f>COUNTIF(G6:G50,1)</f>
        <v>22</v>
      </c>
      <c r="H51" s="113" t="s">
        <v>829</v>
      </c>
      <c r="I51" s="115">
        <v>45</v>
      </c>
      <c r="J51" s="27"/>
      <c r="K51" s="28"/>
      <c r="L51" s="27"/>
      <c r="M51" s="28"/>
    </row>
    <row r="55" spans="1:13" s="29" customFormat="1" ht="28.5" customHeight="1" x14ac:dyDescent="0.55000000000000004">
      <c r="B55" s="24"/>
      <c r="C55" s="24"/>
      <c r="D55" s="24"/>
      <c r="E55" s="24"/>
      <c r="F55" s="24"/>
      <c r="G55" s="111"/>
      <c r="H55" s="111"/>
      <c r="I55" s="26"/>
      <c r="J55" s="27"/>
      <c r="K55" s="28"/>
      <c r="L55" s="27"/>
      <c r="M55" s="28"/>
    </row>
    <row r="58" spans="1:13" s="29" customFormat="1" ht="28.5" customHeight="1" x14ac:dyDescent="0.55000000000000004">
      <c r="B58" s="24"/>
      <c r="C58" s="24"/>
      <c r="D58" s="24"/>
      <c r="E58" s="24"/>
      <c r="F58" s="24"/>
      <c r="G58" s="111"/>
      <c r="H58" s="111"/>
      <c r="I58" s="26"/>
      <c r="J58" s="27"/>
      <c r="K58" s="28"/>
      <c r="L58" s="27"/>
      <c r="M58" s="28"/>
    </row>
    <row r="60" spans="1:13" s="29" customFormat="1" ht="28.5" customHeight="1" x14ac:dyDescent="0.55000000000000004">
      <c r="B60" s="24"/>
      <c r="C60" s="24"/>
      <c r="D60" s="24"/>
      <c r="E60" s="24"/>
      <c r="F60" s="24"/>
      <c r="G60" s="111"/>
      <c r="H60" s="111"/>
      <c r="I60" s="26"/>
      <c r="J60" s="27"/>
      <c r="K60" s="28"/>
      <c r="L60" s="27"/>
      <c r="M60" s="28"/>
    </row>
    <row r="62" spans="1:13" s="29" customFormat="1" ht="38.25" customHeight="1" x14ac:dyDescent="0.55000000000000004">
      <c r="B62" s="24"/>
      <c r="C62" s="24"/>
      <c r="D62" s="24"/>
      <c r="E62" s="24"/>
      <c r="F62" s="24"/>
      <c r="G62" s="111"/>
      <c r="H62" s="111"/>
      <c r="I62" s="26"/>
      <c r="J62" s="27"/>
      <c r="K62" s="28"/>
      <c r="L62" s="27"/>
      <c r="M62" s="28"/>
    </row>
  </sheetData>
  <sheetProtection algorithmName="SHA-512" hashValue="0J49T+Tqpx4ia8kyklpi6pXGbRcpT4dnisHEM5mPQ8gTHfQNuK5S8R+dC2TPb7PPSuhHx3TxQsGQPIQCSIa84g==" saltValue="kTj129gNFYef29dnlgbcSA==" spinCount="100000" sheet="1" autoFilter="0"/>
  <mergeCells count="94">
    <mergeCell ref="G50:H50"/>
    <mergeCell ref="G45:H45"/>
    <mergeCell ref="G46:H46"/>
    <mergeCell ref="G47:H47"/>
    <mergeCell ref="G48:H48"/>
    <mergeCell ref="G49:H49"/>
    <mergeCell ref="G40:H40"/>
    <mergeCell ref="G41:H41"/>
    <mergeCell ref="G42:H42"/>
    <mergeCell ref="G43:H43"/>
    <mergeCell ref="G44:H44"/>
    <mergeCell ref="G35:H35"/>
    <mergeCell ref="G36:H36"/>
    <mergeCell ref="G37:H37"/>
    <mergeCell ref="G38:H38"/>
    <mergeCell ref="G39:H39"/>
    <mergeCell ref="G30:H30"/>
    <mergeCell ref="G31:H31"/>
    <mergeCell ref="G32:H32"/>
    <mergeCell ref="G33:H33"/>
    <mergeCell ref="G34:H34"/>
    <mergeCell ref="G25:H25"/>
    <mergeCell ref="G26:H26"/>
    <mergeCell ref="G27:H27"/>
    <mergeCell ref="G28:H28"/>
    <mergeCell ref="G29:H29"/>
    <mergeCell ref="G20:H20"/>
    <mergeCell ref="G21:H21"/>
    <mergeCell ref="G22:H22"/>
    <mergeCell ref="G23:H23"/>
    <mergeCell ref="G24:H24"/>
    <mergeCell ref="C51:F51"/>
    <mergeCell ref="G5:H5"/>
    <mergeCell ref="G6:H6"/>
    <mergeCell ref="G7:H7"/>
    <mergeCell ref="G8:H8"/>
    <mergeCell ref="G9:H9"/>
    <mergeCell ref="G10:H10"/>
    <mergeCell ref="G11:H11"/>
    <mergeCell ref="G12:H12"/>
    <mergeCell ref="G13:H13"/>
    <mergeCell ref="G14:H14"/>
    <mergeCell ref="G15:H15"/>
    <mergeCell ref="G16:H16"/>
    <mergeCell ref="G17:H17"/>
    <mergeCell ref="G18:H18"/>
    <mergeCell ref="G19:H19"/>
    <mergeCell ref="B49:E49"/>
    <mergeCell ref="B50:E50"/>
    <mergeCell ref="B46:E46"/>
    <mergeCell ref="B47:E47"/>
    <mergeCell ref="B48:E48"/>
    <mergeCell ref="B39:E39"/>
    <mergeCell ref="B45:E45"/>
    <mergeCell ref="B40:E40"/>
    <mergeCell ref="B41:E41"/>
    <mergeCell ref="B42:E42"/>
    <mergeCell ref="B43:E43"/>
    <mergeCell ref="B44:E44"/>
    <mergeCell ref="B34:E34"/>
    <mergeCell ref="B35:E35"/>
    <mergeCell ref="B36:E36"/>
    <mergeCell ref="B37:E37"/>
    <mergeCell ref="B38:E38"/>
    <mergeCell ref="B29:E29"/>
    <mergeCell ref="B30:E30"/>
    <mergeCell ref="B31:E31"/>
    <mergeCell ref="B32:E32"/>
    <mergeCell ref="B33:E33"/>
    <mergeCell ref="B24:E24"/>
    <mergeCell ref="B25:E25"/>
    <mergeCell ref="B26:E26"/>
    <mergeCell ref="B27:E27"/>
    <mergeCell ref="B28:E28"/>
    <mergeCell ref="B19:E19"/>
    <mergeCell ref="B20:E20"/>
    <mergeCell ref="B21:E21"/>
    <mergeCell ref="B22:E22"/>
    <mergeCell ref="B23:E23"/>
    <mergeCell ref="B14:E14"/>
    <mergeCell ref="B15:E15"/>
    <mergeCell ref="B16:E16"/>
    <mergeCell ref="B17:E17"/>
    <mergeCell ref="B18:E18"/>
    <mergeCell ref="B9:E9"/>
    <mergeCell ref="B10:E10"/>
    <mergeCell ref="B11:E11"/>
    <mergeCell ref="B12:E12"/>
    <mergeCell ref="B13:E13"/>
    <mergeCell ref="L4:M4"/>
    <mergeCell ref="B5:E5"/>
    <mergeCell ref="B7:E7"/>
    <mergeCell ref="B6:E6"/>
    <mergeCell ref="B8:E8"/>
  </mergeCells>
  <phoneticPr fontId="2"/>
  <dataValidations count="1">
    <dataValidation type="list" allowBlank="1" showInputMessage="1" showErrorMessage="1" sqref="M6:M50" xr:uid="{00000000-0002-0000-0000-000000000000}">
      <formula1>"―,改善済,改善中"</formula1>
    </dataValidation>
  </dataValidations>
  <printOptions horizontalCentered="1"/>
  <pageMargins left="0.19685039370078741" right="0.19685039370078741" top="0.31496062992125984" bottom="0.31496062992125984" header="0.19685039370078741" footer="0.15748031496062992"/>
  <pageSetup paperSize="9" scale="54" fitToHeight="0" orientation="landscape" blackAndWhite="1" cellComments="asDisplayed" r:id="rId1"/>
  <headerFooter>
    <oddFooter>&amp;C&amp;"ＭＳ ゴシック,標準"&amp;P/&amp;N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'データ(削除禁止)'!$G$2:$J$2</xm:f>
          </x14:formula1>
          <xm:sqref>K6:K50</xm:sqref>
        </x14:dataValidation>
        <x14:dataValidation type="list" allowBlank="1" showInputMessage="1" showErrorMessage="1" xr:uid="{00000000-0002-0000-0000-000003000000}">
          <x14:formula1>
            <xm:f>'データ(削除禁止)'!$D$2:$E$2</xm:f>
          </x14:formula1>
          <xm:sqref>J6:J50</xm:sqref>
        </x14:dataValidation>
        <x14:dataValidation type="list" allowBlank="1" showInputMessage="1" showErrorMessage="1" xr:uid="{00000000-0002-0000-0000-000002000000}">
          <x14:formula1>
            <xm:f>'データ(削除禁止)'!$B$2:$B$109</xm:f>
          </x14:formula1>
          <xm:sqref>L6:L50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C2:H22"/>
  <sheetViews>
    <sheetView view="pageBreakPreview" zoomScale="88" zoomScaleNormal="71" zoomScaleSheetLayoutView="88" workbookViewId="0">
      <selection activeCell="N27" sqref="N27"/>
    </sheetView>
  </sheetViews>
  <sheetFormatPr defaultColWidth="8.58203125" defaultRowHeight="13" x14ac:dyDescent="0.55000000000000004"/>
  <cols>
    <col min="1" max="1" width="2.25" style="6" customWidth="1"/>
    <col min="2" max="2" width="8.58203125" style="6"/>
    <col min="3" max="3" width="3" style="6" bestFit="1" customWidth="1"/>
    <col min="4" max="4" width="13.25" style="6" customWidth="1"/>
    <col min="5" max="5" width="2.75" style="6" bestFit="1" customWidth="1"/>
    <col min="6" max="6" width="13.25" style="6" customWidth="1"/>
    <col min="7" max="15" width="8.58203125" style="6"/>
    <col min="16" max="16" width="13.08203125" style="6" customWidth="1"/>
    <col min="17" max="16384" width="8.58203125" style="6"/>
  </cols>
  <sheetData>
    <row r="2" spans="3:8" ht="17.149999999999999" customHeight="1" thickBot="1" x14ac:dyDescent="0.6">
      <c r="C2" s="6" t="s">
        <v>715</v>
      </c>
    </row>
    <row r="3" spans="3:8" x14ac:dyDescent="0.55000000000000004">
      <c r="C3" s="271" t="s">
        <v>713</v>
      </c>
      <c r="D3" s="272"/>
      <c r="E3" s="273" t="s">
        <v>724</v>
      </c>
      <c r="F3" s="274"/>
      <c r="G3" s="7"/>
      <c r="H3" s="8"/>
    </row>
    <row r="4" spans="3:8" x14ac:dyDescent="0.55000000000000004">
      <c r="C4" s="9" t="s">
        <v>720</v>
      </c>
      <c r="D4" s="10">
        <f>COUNT('R7私立認可保育所'!H6:H222)</f>
        <v>100</v>
      </c>
      <c r="E4" s="11" t="s">
        <v>721</v>
      </c>
      <c r="F4" s="12">
        <f>COUNTIF('R7私立認可保育所'!I6:I222,"有")+COUNTIF('R7私立認可保育所'!I6:I222,"無")</f>
        <v>100</v>
      </c>
      <c r="G4" s="13" t="b">
        <f>AND(D4=F4)</f>
        <v>1</v>
      </c>
      <c r="H4" s="14" t="s">
        <v>716</v>
      </c>
    </row>
    <row r="5" spans="3:8" x14ac:dyDescent="0.55000000000000004">
      <c r="C5" s="281" t="s">
        <v>714</v>
      </c>
      <c r="D5" s="282"/>
      <c r="E5" s="283" t="s">
        <v>725</v>
      </c>
      <c r="F5" s="284"/>
      <c r="G5" s="7"/>
      <c r="H5" s="15"/>
    </row>
    <row r="6" spans="3:8" ht="13.5" thickBot="1" x14ac:dyDescent="0.6">
      <c r="C6" s="16" t="s">
        <v>722</v>
      </c>
      <c r="D6" s="17">
        <f>COUNTIF('R7私立認可保育所'!H6:H222,"―")</f>
        <v>0</v>
      </c>
      <c r="E6" s="18" t="s">
        <v>723</v>
      </c>
      <c r="F6" s="19">
        <f>COUNTBLANK('R7私立認可保育所'!I6:I222)</f>
        <v>117</v>
      </c>
      <c r="G6" s="13" t="b">
        <f>AND(D6=F6)</f>
        <v>0</v>
      </c>
      <c r="H6" s="14" t="s">
        <v>717</v>
      </c>
    </row>
    <row r="7" spans="3:8" ht="13.5" thickTop="1" x14ac:dyDescent="0.55000000000000004">
      <c r="C7" s="275" t="s">
        <v>718</v>
      </c>
      <c r="D7" s="276"/>
      <c r="E7" s="277" t="s">
        <v>718</v>
      </c>
      <c r="F7" s="278"/>
      <c r="G7" s="13"/>
      <c r="H7" s="14"/>
    </row>
    <row r="8" spans="3:8" ht="13.5" thickBot="1" x14ac:dyDescent="0.6">
      <c r="C8" s="279">
        <f>D4+D6</f>
        <v>100</v>
      </c>
      <c r="D8" s="280"/>
      <c r="E8" s="279">
        <f>F4+F6</f>
        <v>217</v>
      </c>
      <c r="F8" s="280"/>
      <c r="G8" s="7"/>
      <c r="H8" s="8"/>
    </row>
    <row r="9" spans="3:8" x14ac:dyDescent="0.55000000000000004">
      <c r="D9" s="20" t="b">
        <f>AND(D4+D6=203)</f>
        <v>0</v>
      </c>
      <c r="E9" s="20"/>
      <c r="F9" s="21" t="b">
        <f>AND(F4+F6=203)</f>
        <v>0</v>
      </c>
      <c r="G9" s="7"/>
      <c r="H9" s="8"/>
    </row>
    <row r="10" spans="3:8" x14ac:dyDescent="0.55000000000000004">
      <c r="D10" s="20" t="s">
        <v>712</v>
      </c>
      <c r="E10" s="20"/>
      <c r="F10" s="21" t="s">
        <v>712</v>
      </c>
      <c r="G10" s="7"/>
      <c r="H10" s="8"/>
    </row>
    <row r="11" spans="3:8" x14ac:dyDescent="0.55000000000000004">
      <c r="D11" s="22" t="s">
        <v>719</v>
      </c>
      <c r="E11" s="22"/>
      <c r="F11" s="23"/>
      <c r="G11" s="7"/>
      <c r="H11" s="8"/>
    </row>
    <row r="13" spans="3:8" ht="16.149999999999999" customHeight="1" thickBot="1" x14ac:dyDescent="0.6">
      <c r="C13" s="6" t="s">
        <v>726</v>
      </c>
    </row>
    <row r="14" spans="3:8" x14ac:dyDescent="0.55000000000000004">
      <c r="C14" s="271" t="s">
        <v>713</v>
      </c>
      <c r="D14" s="272"/>
      <c r="E14" s="273" t="s">
        <v>724</v>
      </c>
      <c r="F14" s="274"/>
      <c r="G14" s="7"/>
      <c r="H14" s="8"/>
    </row>
    <row r="15" spans="3:8" x14ac:dyDescent="0.55000000000000004">
      <c r="C15" s="9" t="s">
        <v>720</v>
      </c>
      <c r="D15" s="10">
        <f>COUNT(#REF!)</f>
        <v>0</v>
      </c>
      <c r="E15" s="11" t="s">
        <v>721</v>
      </c>
      <c r="F15" s="12" t="e">
        <f>COUNTIF(#REF!,"有")+COUNTIF(#REF!,"無")</f>
        <v>#REF!</v>
      </c>
      <c r="G15" s="13" t="e">
        <f>AND(D15=F15)</f>
        <v>#REF!</v>
      </c>
      <c r="H15" s="14" t="s">
        <v>716</v>
      </c>
    </row>
    <row r="16" spans="3:8" x14ac:dyDescent="0.55000000000000004">
      <c r="C16" s="281" t="s">
        <v>714</v>
      </c>
      <c r="D16" s="282"/>
      <c r="E16" s="283" t="s">
        <v>725</v>
      </c>
      <c r="F16" s="284"/>
      <c r="G16" s="7"/>
      <c r="H16" s="15"/>
    </row>
    <row r="17" spans="3:8" ht="13.5" thickBot="1" x14ac:dyDescent="0.6">
      <c r="C17" s="16" t="s">
        <v>722</v>
      </c>
      <c r="D17" s="17" t="e">
        <f>COUNTIF(#REF!,"―")</f>
        <v>#REF!</v>
      </c>
      <c r="E17" s="18" t="s">
        <v>723</v>
      </c>
      <c r="F17" s="19" t="e">
        <f>COUNTBLANK(#REF!)</f>
        <v>#REF!</v>
      </c>
      <c r="G17" s="13" t="e">
        <f>AND(D17=F17)</f>
        <v>#REF!</v>
      </c>
      <c r="H17" s="14" t="s">
        <v>717</v>
      </c>
    </row>
    <row r="18" spans="3:8" ht="13.5" thickTop="1" x14ac:dyDescent="0.55000000000000004">
      <c r="C18" s="275" t="s">
        <v>718</v>
      </c>
      <c r="D18" s="276"/>
      <c r="E18" s="277" t="s">
        <v>718</v>
      </c>
      <c r="F18" s="278"/>
      <c r="G18" s="13"/>
      <c r="H18" s="14"/>
    </row>
    <row r="19" spans="3:8" ht="13.5" thickBot="1" x14ac:dyDescent="0.6">
      <c r="C19" s="279" t="e">
        <f>D15+D17</f>
        <v>#REF!</v>
      </c>
      <c r="D19" s="280"/>
      <c r="E19" s="279" t="e">
        <f>F15+F17</f>
        <v>#REF!</v>
      </c>
      <c r="F19" s="280"/>
      <c r="G19" s="7"/>
      <c r="H19" s="8"/>
    </row>
    <row r="20" spans="3:8" x14ac:dyDescent="0.55000000000000004">
      <c r="D20" s="20" t="e">
        <f>AND(D15+D17=45)</f>
        <v>#REF!</v>
      </c>
      <c r="E20" s="20"/>
      <c r="F20" s="21" t="e">
        <f>AND(F15+F17=45)</f>
        <v>#REF!</v>
      </c>
      <c r="G20" s="7"/>
      <c r="H20" s="8"/>
    </row>
    <row r="21" spans="3:8" x14ac:dyDescent="0.55000000000000004">
      <c r="D21" s="20" t="s">
        <v>712</v>
      </c>
      <c r="E21" s="20"/>
      <c r="F21" s="21" t="s">
        <v>712</v>
      </c>
      <c r="G21" s="7"/>
      <c r="H21" s="8"/>
    </row>
    <row r="22" spans="3:8" x14ac:dyDescent="0.55000000000000004">
      <c r="D22" s="22" t="s">
        <v>727</v>
      </c>
      <c r="E22" s="22"/>
      <c r="F22" s="23"/>
      <c r="G22" s="7"/>
      <c r="H22" s="8"/>
    </row>
  </sheetData>
  <mergeCells count="16">
    <mergeCell ref="C3:D3"/>
    <mergeCell ref="E3:F3"/>
    <mergeCell ref="C18:D18"/>
    <mergeCell ref="E18:F18"/>
    <mergeCell ref="C19:D19"/>
    <mergeCell ref="E19:F19"/>
    <mergeCell ref="C5:D5"/>
    <mergeCell ref="E5:F5"/>
    <mergeCell ref="C14:D14"/>
    <mergeCell ref="E14:F14"/>
    <mergeCell ref="C16:D16"/>
    <mergeCell ref="E16:F16"/>
    <mergeCell ref="C7:D7"/>
    <mergeCell ref="C8:D8"/>
    <mergeCell ref="E7:F7"/>
    <mergeCell ref="E8:F8"/>
  </mergeCells>
  <phoneticPr fontId="2"/>
  <conditionalFormatting sqref="D20:F20">
    <cfRule type="containsText" dxfId="3" priority="1" operator="containsText" text="FALSE">
      <formula>NOT(ISERROR(SEARCH("FALSE",D20)))</formula>
    </cfRule>
  </conditionalFormatting>
  <conditionalFormatting sqref="G4:G6">
    <cfRule type="containsText" dxfId="2" priority="3" operator="containsText" text="FALSE">
      <formula>NOT(ISERROR(SEARCH("FALSE",G4)))</formula>
    </cfRule>
  </conditionalFormatting>
  <conditionalFormatting sqref="G15">
    <cfRule type="containsText" dxfId="1" priority="6" operator="containsText" text="FALSE">
      <formula>NOT(ISERROR(SEARCH("FALSE",G15)))</formula>
    </cfRule>
  </conditionalFormatting>
  <conditionalFormatting sqref="G15:G17">
    <cfRule type="containsText" dxfId="0" priority="2" operator="containsText" text="FALSE">
      <formula>NOT(ISERROR(SEARCH("FALSE",G15)))</formula>
    </cfRule>
  </conditionalFormatting>
  <pageMargins left="0.19" right="0.17" top="0.75" bottom="0.75" header="0.3" footer="0.3"/>
  <pageSetup paperSize="9" scale="9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filterMode="1"/>
  <dimension ref="B1:N112"/>
  <sheetViews>
    <sheetView view="pageBreakPreview" topLeftCell="A28" zoomScale="78" zoomScaleNormal="80" zoomScaleSheetLayoutView="78" workbookViewId="0">
      <selection activeCell="B45" sqref="B45"/>
    </sheetView>
  </sheetViews>
  <sheetFormatPr defaultRowHeight="18" x14ac:dyDescent="0.55000000000000004"/>
  <cols>
    <col min="1" max="1" width="3" customWidth="1"/>
    <col min="2" max="2" width="94.75" customWidth="1"/>
    <col min="4" max="5" width="3.25" bestFit="1" customWidth="1"/>
    <col min="6" max="7" width="5.25" customWidth="1"/>
    <col min="8" max="10" width="5.08203125" style="3" bestFit="1" customWidth="1"/>
    <col min="11" max="11" width="4.08203125" customWidth="1"/>
    <col min="12" max="12" width="4.08203125" style="3" customWidth="1"/>
    <col min="13" max="13" width="8.75" bestFit="1" customWidth="1"/>
  </cols>
  <sheetData>
    <row r="1" spans="2:14" x14ac:dyDescent="0.55000000000000004">
      <c r="B1" s="1" t="s">
        <v>160</v>
      </c>
    </row>
    <row r="2" spans="2:14" x14ac:dyDescent="0.55000000000000004">
      <c r="B2" s="1"/>
      <c r="D2" s="1" t="s">
        <v>6</v>
      </c>
      <c r="E2" s="1" t="s">
        <v>7</v>
      </c>
      <c r="G2" s="1" t="s">
        <v>3</v>
      </c>
      <c r="H2" s="1" t="s">
        <v>210</v>
      </c>
      <c r="I2" s="1" t="s">
        <v>211</v>
      </c>
      <c r="J2" s="1" t="s">
        <v>214</v>
      </c>
      <c r="L2" s="4" t="s">
        <v>3</v>
      </c>
      <c r="M2" s="1" t="s">
        <v>215</v>
      </c>
      <c r="N2" s="1" t="s">
        <v>212</v>
      </c>
    </row>
    <row r="3" spans="2:14" x14ac:dyDescent="0.55000000000000004">
      <c r="B3" s="1" t="s">
        <v>3</v>
      </c>
    </row>
    <row r="4" spans="2:14" x14ac:dyDescent="0.55000000000000004">
      <c r="B4" s="2" t="s">
        <v>201</v>
      </c>
    </row>
    <row r="5" spans="2:14" x14ac:dyDescent="0.55000000000000004">
      <c r="B5" s="2" t="s">
        <v>797</v>
      </c>
      <c r="C5" t="s">
        <v>182</v>
      </c>
    </row>
    <row r="6" spans="2:14" x14ac:dyDescent="0.55000000000000004">
      <c r="B6" s="2" t="s">
        <v>198</v>
      </c>
    </row>
    <row r="7" spans="2:14" x14ac:dyDescent="0.55000000000000004">
      <c r="B7" s="2" t="s">
        <v>830</v>
      </c>
      <c r="C7" t="s">
        <v>831</v>
      </c>
    </row>
    <row r="8" spans="2:14" x14ac:dyDescent="0.55000000000000004">
      <c r="B8" s="5" t="s">
        <v>183</v>
      </c>
    </row>
    <row r="9" spans="2:14" x14ac:dyDescent="0.55000000000000004">
      <c r="B9" s="5" t="s">
        <v>729</v>
      </c>
    </row>
    <row r="10" spans="2:14" x14ac:dyDescent="0.55000000000000004">
      <c r="B10" s="5" t="s">
        <v>730</v>
      </c>
    </row>
    <row r="11" spans="2:14" x14ac:dyDescent="0.55000000000000004">
      <c r="B11" s="5" t="s">
        <v>731</v>
      </c>
    </row>
    <row r="12" spans="2:14" x14ac:dyDescent="0.55000000000000004">
      <c r="B12" s="5" t="s">
        <v>157</v>
      </c>
    </row>
    <row r="13" spans="2:14" x14ac:dyDescent="0.55000000000000004">
      <c r="B13" s="5" t="s">
        <v>193</v>
      </c>
    </row>
    <row r="14" spans="2:14" x14ac:dyDescent="0.55000000000000004">
      <c r="B14" s="5" t="s">
        <v>161</v>
      </c>
    </row>
    <row r="15" spans="2:14" x14ac:dyDescent="0.55000000000000004">
      <c r="B15" s="5" t="s">
        <v>162</v>
      </c>
    </row>
    <row r="16" spans="2:14" x14ac:dyDescent="0.55000000000000004">
      <c r="B16" s="5" t="s">
        <v>184</v>
      </c>
      <c r="C16" t="s">
        <v>182</v>
      </c>
    </row>
    <row r="17" spans="2:3" x14ac:dyDescent="0.55000000000000004">
      <c r="B17" s="5" t="s">
        <v>207</v>
      </c>
    </row>
    <row r="18" spans="2:3" x14ac:dyDescent="0.55000000000000004">
      <c r="B18" s="5" t="s">
        <v>163</v>
      </c>
    </row>
    <row r="19" spans="2:3" x14ac:dyDescent="0.55000000000000004">
      <c r="B19" s="5" t="s">
        <v>812</v>
      </c>
    </row>
    <row r="20" spans="2:3" x14ac:dyDescent="0.55000000000000004">
      <c r="B20" s="5" t="s">
        <v>816</v>
      </c>
    </row>
    <row r="21" spans="2:3" x14ac:dyDescent="0.55000000000000004">
      <c r="B21" s="5" t="s">
        <v>164</v>
      </c>
    </row>
    <row r="22" spans="2:3" x14ac:dyDescent="0.55000000000000004">
      <c r="B22" s="5" t="s">
        <v>165</v>
      </c>
    </row>
    <row r="23" spans="2:3" x14ac:dyDescent="0.55000000000000004">
      <c r="B23" s="5" t="s">
        <v>209</v>
      </c>
    </row>
    <row r="24" spans="2:3" x14ac:dyDescent="0.55000000000000004">
      <c r="B24" s="5" t="s">
        <v>12</v>
      </c>
    </row>
    <row r="25" spans="2:3" x14ac:dyDescent="0.55000000000000004">
      <c r="B25" s="5" t="s">
        <v>166</v>
      </c>
    </row>
    <row r="26" spans="2:3" x14ac:dyDescent="0.55000000000000004">
      <c r="B26" s="5" t="s">
        <v>167</v>
      </c>
    </row>
    <row r="27" spans="2:3" x14ac:dyDescent="0.55000000000000004">
      <c r="B27" s="5" t="s">
        <v>191</v>
      </c>
      <c r="C27" t="s">
        <v>196</v>
      </c>
    </row>
    <row r="28" spans="2:3" x14ac:dyDescent="0.55000000000000004">
      <c r="B28" s="5" t="s">
        <v>192</v>
      </c>
    </row>
    <row r="29" spans="2:3" x14ac:dyDescent="0.55000000000000004">
      <c r="B29" s="5" t="s">
        <v>159</v>
      </c>
    </row>
    <row r="30" spans="2:3" x14ac:dyDescent="0.55000000000000004">
      <c r="B30" s="5" t="s">
        <v>168</v>
      </c>
    </row>
    <row r="31" spans="2:3" x14ac:dyDescent="0.55000000000000004">
      <c r="B31" s="5" t="s">
        <v>169</v>
      </c>
    </row>
    <row r="32" spans="2:3" x14ac:dyDescent="0.55000000000000004">
      <c r="B32" s="5" t="s">
        <v>793</v>
      </c>
    </row>
    <row r="33" spans="2:2" x14ac:dyDescent="0.55000000000000004">
      <c r="B33" s="5" t="s">
        <v>728</v>
      </c>
    </row>
    <row r="34" spans="2:2" x14ac:dyDescent="0.55000000000000004">
      <c r="B34" s="5" t="s">
        <v>202</v>
      </c>
    </row>
    <row r="35" spans="2:2" hidden="1" x14ac:dyDescent="0.55000000000000004">
      <c r="B35" s="5" t="s">
        <v>157</v>
      </c>
    </row>
    <row r="36" spans="2:2" x14ac:dyDescent="0.55000000000000004">
      <c r="B36" s="5" t="s">
        <v>799</v>
      </c>
    </row>
    <row r="37" spans="2:2" x14ac:dyDescent="0.55000000000000004">
      <c r="B37" s="5" t="s">
        <v>170</v>
      </c>
    </row>
    <row r="38" spans="2:2" x14ac:dyDescent="0.55000000000000004">
      <c r="B38" s="5" t="s">
        <v>823</v>
      </c>
    </row>
    <row r="39" spans="2:2" x14ac:dyDescent="0.55000000000000004">
      <c r="B39" s="5" t="s">
        <v>171</v>
      </c>
    </row>
    <row r="40" spans="2:2" x14ac:dyDescent="0.55000000000000004">
      <c r="B40" s="5" t="s">
        <v>822</v>
      </c>
    </row>
    <row r="41" spans="2:2" x14ac:dyDescent="0.55000000000000004">
      <c r="B41" s="5" t="s">
        <v>172</v>
      </c>
    </row>
    <row r="42" spans="2:2" x14ac:dyDescent="0.55000000000000004">
      <c r="B42" s="5" t="s">
        <v>173</v>
      </c>
    </row>
    <row r="43" spans="2:2" x14ac:dyDescent="0.55000000000000004">
      <c r="B43" s="5" t="s">
        <v>887</v>
      </c>
    </row>
    <row r="44" spans="2:2" x14ac:dyDescent="0.55000000000000004">
      <c r="B44" s="5" t="s">
        <v>888</v>
      </c>
    </row>
    <row r="45" spans="2:2" x14ac:dyDescent="0.55000000000000004">
      <c r="B45" s="5" t="s">
        <v>824</v>
      </c>
    </row>
    <row r="46" spans="2:2" x14ac:dyDescent="0.55000000000000004">
      <c r="B46" s="5" t="s">
        <v>174</v>
      </c>
    </row>
    <row r="47" spans="2:2" x14ac:dyDescent="0.55000000000000004">
      <c r="B47" s="5" t="s">
        <v>818</v>
      </c>
    </row>
    <row r="48" spans="2:2" x14ac:dyDescent="0.55000000000000004">
      <c r="B48" s="5" t="s">
        <v>820</v>
      </c>
    </row>
    <row r="49" spans="2:2" x14ac:dyDescent="0.55000000000000004">
      <c r="B49" s="5" t="s">
        <v>175</v>
      </c>
    </row>
    <row r="50" spans="2:2" x14ac:dyDescent="0.55000000000000004">
      <c r="B50" s="5" t="s">
        <v>158</v>
      </c>
    </row>
    <row r="51" spans="2:2" x14ac:dyDescent="0.55000000000000004">
      <c r="B51" s="5" t="s">
        <v>836</v>
      </c>
    </row>
    <row r="52" spans="2:2" x14ac:dyDescent="0.55000000000000004">
      <c r="B52" s="5" t="s">
        <v>807</v>
      </c>
    </row>
    <row r="53" spans="2:2" x14ac:dyDescent="0.55000000000000004">
      <c r="B53" s="5" t="s">
        <v>785</v>
      </c>
    </row>
    <row r="54" spans="2:2" x14ac:dyDescent="0.55000000000000004">
      <c r="B54" s="5" t="s">
        <v>203</v>
      </c>
    </row>
    <row r="55" spans="2:2" x14ac:dyDescent="0.55000000000000004">
      <c r="B55" s="5" t="s">
        <v>821</v>
      </c>
    </row>
    <row r="56" spans="2:2" x14ac:dyDescent="0.55000000000000004">
      <c r="B56" s="5" t="s">
        <v>794</v>
      </c>
    </row>
    <row r="57" spans="2:2" x14ac:dyDescent="0.55000000000000004">
      <c r="B57" s="5" t="s">
        <v>814</v>
      </c>
    </row>
    <row r="58" spans="2:2" x14ac:dyDescent="0.55000000000000004">
      <c r="B58" s="5" t="s">
        <v>817</v>
      </c>
    </row>
    <row r="59" spans="2:2" x14ac:dyDescent="0.55000000000000004">
      <c r="B59" s="5" t="s">
        <v>176</v>
      </c>
    </row>
    <row r="60" spans="2:2" x14ac:dyDescent="0.55000000000000004">
      <c r="B60" s="5" t="s">
        <v>177</v>
      </c>
    </row>
    <row r="61" spans="2:2" x14ac:dyDescent="0.55000000000000004">
      <c r="B61" s="5" t="s">
        <v>178</v>
      </c>
    </row>
    <row r="62" spans="2:2" x14ac:dyDescent="0.55000000000000004">
      <c r="B62" s="5" t="s">
        <v>185</v>
      </c>
    </row>
    <row r="63" spans="2:2" x14ac:dyDescent="0.55000000000000004">
      <c r="B63" s="5" t="s">
        <v>179</v>
      </c>
    </row>
    <row r="64" spans="2:2" x14ac:dyDescent="0.55000000000000004">
      <c r="B64" s="5" t="s">
        <v>804</v>
      </c>
    </row>
    <row r="65" spans="2:2" x14ac:dyDescent="0.55000000000000004">
      <c r="B65" s="5" t="s">
        <v>801</v>
      </c>
    </row>
    <row r="66" spans="2:2" x14ac:dyDescent="0.55000000000000004">
      <c r="B66" s="5" t="s">
        <v>811</v>
      </c>
    </row>
    <row r="67" spans="2:2" x14ac:dyDescent="0.55000000000000004">
      <c r="B67" s="5" t="s">
        <v>197</v>
      </c>
    </row>
    <row r="68" spans="2:2" x14ac:dyDescent="0.55000000000000004">
      <c r="B68" s="5" t="s">
        <v>803</v>
      </c>
    </row>
    <row r="69" spans="2:2" x14ac:dyDescent="0.55000000000000004">
      <c r="B69" s="5" t="s">
        <v>815</v>
      </c>
    </row>
    <row r="70" spans="2:2" x14ac:dyDescent="0.55000000000000004">
      <c r="B70" s="5" t="s">
        <v>204</v>
      </c>
    </row>
    <row r="71" spans="2:2" x14ac:dyDescent="0.55000000000000004">
      <c r="B71" s="5" t="s">
        <v>786</v>
      </c>
    </row>
    <row r="72" spans="2:2" x14ac:dyDescent="0.55000000000000004">
      <c r="B72" s="5" t="s">
        <v>787</v>
      </c>
    </row>
    <row r="73" spans="2:2" x14ac:dyDescent="0.55000000000000004">
      <c r="B73" s="5" t="s">
        <v>788</v>
      </c>
    </row>
    <row r="74" spans="2:2" x14ac:dyDescent="0.55000000000000004">
      <c r="B74" s="5" t="s">
        <v>805</v>
      </c>
    </row>
    <row r="75" spans="2:2" x14ac:dyDescent="0.55000000000000004">
      <c r="B75" s="5" t="s">
        <v>813</v>
      </c>
    </row>
    <row r="76" spans="2:2" x14ac:dyDescent="0.55000000000000004">
      <c r="B76" s="5" t="s">
        <v>874</v>
      </c>
    </row>
    <row r="77" spans="2:2" x14ac:dyDescent="0.55000000000000004">
      <c r="B77" s="5" t="s">
        <v>186</v>
      </c>
    </row>
    <row r="78" spans="2:2" x14ac:dyDescent="0.55000000000000004">
      <c r="B78" s="5" t="s">
        <v>208</v>
      </c>
    </row>
    <row r="79" spans="2:2" x14ac:dyDescent="0.55000000000000004">
      <c r="B79" s="5" t="s">
        <v>187</v>
      </c>
    </row>
    <row r="80" spans="2:2" x14ac:dyDescent="0.55000000000000004">
      <c r="B80" s="5" t="s">
        <v>188</v>
      </c>
    </row>
    <row r="81" spans="2:2" x14ac:dyDescent="0.55000000000000004">
      <c r="B81" s="5" t="s">
        <v>189</v>
      </c>
    </row>
    <row r="82" spans="2:2" x14ac:dyDescent="0.55000000000000004">
      <c r="B82" s="5" t="s">
        <v>190</v>
      </c>
    </row>
    <row r="83" spans="2:2" x14ac:dyDescent="0.55000000000000004">
      <c r="B83" s="5" t="s">
        <v>834</v>
      </c>
    </row>
    <row r="84" spans="2:2" x14ac:dyDescent="0.55000000000000004">
      <c r="B84" s="5" t="s">
        <v>835</v>
      </c>
    </row>
    <row r="85" spans="2:2" x14ac:dyDescent="0.55000000000000004">
      <c r="B85" s="5" t="s">
        <v>833</v>
      </c>
    </row>
    <row r="86" spans="2:2" x14ac:dyDescent="0.55000000000000004">
      <c r="B86" s="5" t="s">
        <v>216</v>
      </c>
    </row>
    <row r="87" spans="2:2" x14ac:dyDescent="0.55000000000000004">
      <c r="B87" s="5" t="s">
        <v>795</v>
      </c>
    </row>
    <row r="88" spans="2:2" x14ac:dyDescent="0.55000000000000004">
      <c r="B88" s="5" t="s">
        <v>879</v>
      </c>
    </row>
    <row r="89" spans="2:2" x14ac:dyDescent="0.55000000000000004">
      <c r="B89" s="5" t="s">
        <v>796</v>
      </c>
    </row>
    <row r="90" spans="2:2" x14ac:dyDescent="0.55000000000000004">
      <c r="B90" s="5" t="s">
        <v>206</v>
      </c>
    </row>
    <row r="91" spans="2:2" x14ac:dyDescent="0.55000000000000004">
      <c r="B91" s="5" t="s">
        <v>875</v>
      </c>
    </row>
    <row r="92" spans="2:2" x14ac:dyDescent="0.55000000000000004">
      <c r="B92" s="5" t="s">
        <v>205</v>
      </c>
    </row>
    <row r="93" spans="2:2" x14ac:dyDescent="0.55000000000000004">
      <c r="B93" s="5" t="s">
        <v>800</v>
      </c>
    </row>
    <row r="94" spans="2:2" x14ac:dyDescent="0.55000000000000004">
      <c r="B94" s="5" t="s">
        <v>180</v>
      </c>
    </row>
    <row r="95" spans="2:2" x14ac:dyDescent="0.55000000000000004">
      <c r="B95" s="5" t="s">
        <v>199</v>
      </c>
    </row>
    <row r="96" spans="2:2" x14ac:dyDescent="0.55000000000000004">
      <c r="B96" s="5" t="s">
        <v>200</v>
      </c>
    </row>
    <row r="97" spans="2:3" x14ac:dyDescent="0.55000000000000004">
      <c r="B97" s="5" t="s">
        <v>840</v>
      </c>
    </row>
    <row r="98" spans="2:3" x14ac:dyDescent="0.55000000000000004">
      <c r="B98" s="5" t="s">
        <v>808</v>
      </c>
    </row>
    <row r="99" spans="2:3" x14ac:dyDescent="0.55000000000000004">
      <c r="B99" s="5" t="s">
        <v>837</v>
      </c>
    </row>
    <row r="100" spans="2:3" x14ac:dyDescent="0.55000000000000004">
      <c r="B100" s="5" t="s">
        <v>181</v>
      </c>
    </row>
    <row r="101" spans="2:3" x14ac:dyDescent="0.55000000000000004">
      <c r="B101" s="5" t="s">
        <v>832</v>
      </c>
    </row>
    <row r="102" spans="2:3" x14ac:dyDescent="0.55000000000000004">
      <c r="B102" s="5" t="s">
        <v>872</v>
      </c>
    </row>
    <row r="103" spans="2:3" x14ac:dyDescent="0.55000000000000004">
      <c r="B103" s="5" t="s">
        <v>798</v>
      </c>
    </row>
    <row r="104" spans="2:3" x14ac:dyDescent="0.55000000000000004">
      <c r="B104" s="5" t="s">
        <v>882</v>
      </c>
    </row>
    <row r="105" spans="2:3" x14ac:dyDescent="0.55000000000000004">
      <c r="B105" s="5" t="s">
        <v>839</v>
      </c>
    </row>
    <row r="106" spans="2:3" x14ac:dyDescent="0.55000000000000004">
      <c r="B106" s="5" t="s">
        <v>838</v>
      </c>
    </row>
    <row r="107" spans="2:3" x14ac:dyDescent="0.55000000000000004">
      <c r="B107" s="5" t="s">
        <v>806</v>
      </c>
      <c r="C107" t="s">
        <v>792</v>
      </c>
    </row>
    <row r="108" spans="2:3" x14ac:dyDescent="0.55000000000000004">
      <c r="B108" s="5" t="s">
        <v>791</v>
      </c>
      <c r="C108" t="s">
        <v>790</v>
      </c>
    </row>
    <row r="109" spans="2:3" x14ac:dyDescent="0.55000000000000004">
      <c r="B109" s="5" t="s">
        <v>809</v>
      </c>
      <c r="C109" t="s">
        <v>789</v>
      </c>
    </row>
    <row r="110" spans="2:3" x14ac:dyDescent="0.55000000000000004">
      <c r="B110" s="5" t="s">
        <v>880</v>
      </c>
      <c r="C110" t="s">
        <v>881</v>
      </c>
    </row>
    <row r="111" spans="2:3" x14ac:dyDescent="0.55000000000000004">
      <c r="B111" s="5" t="s">
        <v>810</v>
      </c>
    </row>
    <row r="112" spans="2:3" x14ac:dyDescent="0.55000000000000004">
      <c r="B112" s="187" t="s">
        <v>883</v>
      </c>
      <c r="C112" t="s">
        <v>884</v>
      </c>
    </row>
  </sheetData>
  <phoneticPr fontId="2"/>
  <pageMargins left="0.70866141732283472" right="0.70866141732283472" top="0.31" bottom="0.26" header="0.16" footer="0.17"/>
  <pageSetup paperSize="9" scale="69" orientation="portrait" r:id="rId1"/>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R7私立認可保育所</vt:lpstr>
      <vt:lpstr>R7地域型保育事業</vt:lpstr>
      <vt:lpstr>R7認定こども園</vt:lpstr>
      <vt:lpstr>R7区立保育園</vt:lpstr>
      <vt:lpstr>入力チェック</vt:lpstr>
      <vt:lpstr>データ(削除禁止)</vt:lpstr>
      <vt:lpstr>'R7区立保育園'!_FilterDatabase</vt:lpstr>
      <vt:lpstr>'R7地域型保育事業'!_FilterDatabase</vt:lpstr>
      <vt:lpstr>'R7認定こども園'!_FilterDatabase</vt:lpstr>
      <vt:lpstr>'R7区立保育園'!Print_Area</vt:lpstr>
      <vt:lpstr>'R7私立認可保育所'!Print_Area</vt:lpstr>
      <vt:lpstr>'R7地域型保育事業'!Print_Area</vt:lpstr>
      <vt:lpstr>'R7認定こども園'!Print_Area</vt:lpstr>
      <vt:lpstr>'データ(削除禁止)'!Print_Area</vt:lpstr>
      <vt:lpstr>入力チェック!Print_Area</vt:lpstr>
      <vt:lpstr>'R7区立保育園'!Print_Titles</vt:lpstr>
      <vt:lpstr>'R7私立認可保育所'!Print_Titles</vt:lpstr>
      <vt:lpstr>'R7地域型保育事業'!Print_Titles</vt:lpstr>
      <vt:lpstr>'R7認定こども園'!Print_Titles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ubukata003</dc:creator>
  <cp:lastModifiedBy>星川　紀朗</cp:lastModifiedBy>
  <cp:lastPrinted>2025-07-22T01:31:13Z</cp:lastPrinted>
  <dcterms:created xsi:type="dcterms:W3CDTF">2022-04-08T01:44:19Z</dcterms:created>
  <dcterms:modified xsi:type="dcterms:W3CDTF">2025-10-28T06:48:44Z</dcterms:modified>
</cp:coreProperties>
</file>